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SebWride\Public First Dropbox\Policy and Research Team\Polling\Client Tables\US Internal Poll\"/>
    </mc:Choice>
  </mc:AlternateContent>
  <xr:revisionPtr revIDLastSave="0" documentId="13_ncr:1_{FC056515-A063-4852-928A-C02A0BD6A77F}"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26" r:id="rId4"/>
    <sheet name="Table 2" sheetId="27" r:id="rId5"/>
    <sheet name="Table 3" sheetId="28" r:id="rId6"/>
    <sheet name="Table 4" sheetId="29" r:id="rId7"/>
    <sheet name="Table 5" sheetId="30" r:id="rId8"/>
    <sheet name="Table 6" sheetId="31" r:id="rId9"/>
    <sheet name="Table 7" sheetId="32" r:id="rId10"/>
    <sheet name="Table 8" sheetId="33" r:id="rId11"/>
    <sheet name="Table 9" sheetId="34" r:id="rId12"/>
    <sheet name="Table 10" sheetId="35" r:id="rId13"/>
    <sheet name="Table 11" sheetId="36" r:id="rId14"/>
    <sheet name="Table 12" sheetId="37" r:id="rId15"/>
    <sheet name="Table 13" sheetId="38" r:id="rId16"/>
    <sheet name="Table 14" sheetId="39" r:id="rId17"/>
    <sheet name="Table 15" sheetId="40" r:id="rId18"/>
    <sheet name="Table 16" sheetId="41" r:id="rId19"/>
    <sheet name="Table 17" sheetId="42" r:id="rId20"/>
    <sheet name="Table 18" sheetId="43" r:id="rId21"/>
    <sheet name="Table 19" sheetId="44" r:id="rId22"/>
    <sheet name="Table 20" sheetId="45" r:id="rId23"/>
    <sheet name="Table 21" sheetId="46" r:id="rId24"/>
    <sheet name="Table 22" sheetId="47" r:id="rId25"/>
    <sheet name="Table 23" sheetId="48"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1" i="2" l="1"/>
  <c r="D30" i="2"/>
  <c r="D29" i="2"/>
  <c r="D28" i="2"/>
  <c r="D27" i="2"/>
  <c r="D26" i="2"/>
  <c r="D25" i="2"/>
  <c r="D24" i="2"/>
  <c r="D23" i="2"/>
  <c r="D22" i="2"/>
  <c r="D21" i="2"/>
  <c r="D20" i="2"/>
  <c r="D19" i="2"/>
  <c r="D18" i="2"/>
  <c r="D17" i="2"/>
  <c r="D16" i="2"/>
  <c r="D15" i="2"/>
  <c r="D14" i="2"/>
  <c r="D13" i="2"/>
  <c r="D12" i="2"/>
  <c r="D11" i="2"/>
  <c r="D10" i="2"/>
  <c r="D9" i="2"/>
  <c r="B17" i="48"/>
  <c r="B17" i="47"/>
  <c r="B20" i="46"/>
  <c r="B24" i="45"/>
  <c r="B24" i="44"/>
  <c r="B22" i="43"/>
  <c r="B22" i="42"/>
  <c r="B22" i="41"/>
  <c r="B17" i="40"/>
  <c r="B25" i="39"/>
  <c r="B22" i="38"/>
  <c r="B28" i="37"/>
  <c r="B28" i="36"/>
  <c r="B17" i="35"/>
  <c r="B22" i="34"/>
  <c r="B32" i="33"/>
  <c r="B32" i="32"/>
  <c r="B32" i="31"/>
  <c r="B32" i="30"/>
  <c r="B32" i="29"/>
  <c r="B32" i="28"/>
  <c r="B32" i="27"/>
  <c r="B32" i="26"/>
  <c r="D6" i="2"/>
  <c r="F20" i="1"/>
  <c r="E9" i="2"/>
  <c r="E25" i="2"/>
  <c r="E30" i="2"/>
  <c r="E15" i="2"/>
  <c r="E10" i="2"/>
  <c r="E24" i="2"/>
  <c r="E29" i="2"/>
  <c r="E16" i="2"/>
  <c r="E11" i="2"/>
  <c r="E23" i="2"/>
  <c r="E28" i="2"/>
  <c r="E17" i="2"/>
  <c r="E12" i="2"/>
  <c r="E22" i="2"/>
  <c r="E27" i="2"/>
  <c r="E18" i="2"/>
  <c r="E13" i="2"/>
  <c r="E21" i="2"/>
  <c r="E26" i="2"/>
  <c r="E19" i="2"/>
  <c r="E31" i="2"/>
  <c r="E14" i="2"/>
  <c r="E20" i="2"/>
</calcChain>
</file>

<file path=xl/sharedStrings.xml><?xml version="1.0" encoding="utf-8"?>
<sst xmlns="http://schemas.openxmlformats.org/spreadsheetml/2006/main" count="1541" uniqueCount="176">
  <si>
    <t>Public First Poll US Feb 2025</t>
  </si>
  <si>
    <t>Fieldwork:</t>
  </si>
  <si>
    <t>7th Feb - 12th Feb 2025</t>
  </si>
  <si>
    <t xml:space="preserve">Interview Method: </t>
  </si>
  <si>
    <t>Online Survey</t>
  </si>
  <si>
    <t>Population represented:</t>
  </si>
  <si>
    <t>US Adults</t>
  </si>
  <si>
    <t>Sample size:</t>
  </si>
  <si>
    <t>Methodology:</t>
  </si>
  <si>
    <t>All results are weighted using Iterative Proportional Fitting, or 'Raking'. The results are  weighted by interlocking age &amp; gender, state, race and education</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</si>
  <si>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</si>
  <si>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</si>
  <si>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</si>
  <si>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</si>
  <si>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</si>
  <si>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</si>
  <si>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</si>
  <si>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</si>
  <si>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</si>
  <si>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</si>
  <si>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</si>
  <si>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</si>
  <si>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</si>
  <si>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</si>
  <si>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</si>
  <si>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</si>
  <si>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</si>
  <si>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North East</t>
  </si>
  <si>
    <t>Mid West</t>
  </si>
  <si>
    <t>West</t>
  </si>
  <si>
    <t>South</t>
  </si>
  <si>
    <t>White</t>
  </si>
  <si>
    <t>Black</t>
  </si>
  <si>
    <t>Asian</t>
  </si>
  <si>
    <t>Hispanic</t>
  </si>
  <si>
    <t>Other</t>
  </si>
  <si>
    <t>Graduate</t>
  </si>
  <si>
    <t>NonGraduate</t>
  </si>
  <si>
    <t>Blue State</t>
  </si>
  <si>
    <t>Red State</t>
  </si>
  <si>
    <t>Trump</t>
  </si>
  <si>
    <t>Kamala Harris</t>
  </si>
  <si>
    <t>Gender</t>
  </si>
  <si>
    <t>Age</t>
  </si>
  <si>
    <t>Region</t>
  </si>
  <si>
    <t>Race</t>
  </si>
  <si>
    <t>Education</t>
  </si>
  <si>
    <t>State</t>
  </si>
  <si>
    <t>2024 Vote</t>
  </si>
  <si>
    <t>None of the above</t>
  </si>
  <si>
    <t>Don't Know</t>
  </si>
  <si>
    <t>BASE: All Respondents</t>
  </si>
  <si>
    <t>Fieldwork:  7th Feb - 12th Feb 2025</t>
  </si>
  <si>
    <t>Data weighted by interlocking age &amp; gender, state, race and education</t>
  </si>
  <si>
    <t>Don't know</t>
  </si>
  <si>
    <t>Net:</t>
  </si>
  <si>
    <t>Great Britain</t>
  </si>
  <si>
    <t>Canada</t>
  </si>
  <si>
    <t>France</t>
  </si>
  <si>
    <t>Israel</t>
  </si>
  <si>
    <t>Germany</t>
  </si>
  <si>
    <t>Australia</t>
  </si>
  <si>
    <t>Japan</t>
  </si>
  <si>
    <t>South Korea</t>
  </si>
  <si>
    <t>Mexico</t>
  </si>
  <si>
    <t>Ukraine</t>
  </si>
  <si>
    <t>Italy</t>
  </si>
  <si>
    <t>Russia</t>
  </si>
  <si>
    <t>China</t>
  </si>
  <si>
    <t>India</t>
  </si>
  <si>
    <t>Brazil</t>
  </si>
  <si>
    <t>Egypt</t>
  </si>
  <si>
    <t>Nigeria</t>
  </si>
  <si>
    <t>If the United States was attacked by a foreign power or by a foreign terrorist group, which of the following countries would you expect to come to the United States' aid militarily?Select any which apply</t>
  </si>
  <si>
    <t>Thinking back over the last 25 years, which of the following countries do you think have done most to help the United States when it has faced military or diplomatic challenges?Select up to three of the following</t>
  </si>
  <si>
    <t>Thinking about the United States' relationships with foreign countries, with which country is the relationship most important for the safety and prosperity of the United States?Select up to three of the following</t>
  </si>
  <si>
    <t>Which of the following countries do you think the United States receives the most benefits from trading with?Select up to three of the following</t>
  </si>
  <si>
    <t>Which of the following countries do you think receive the most benefits from trading with the United States?Select up to three of the following</t>
  </si>
  <si>
    <t>Which of the following countries do you think share the most values with the United States?Select up to three of the following</t>
  </si>
  <si>
    <t>Which of the following countries do you think is home to people most similar to the people in the United States?Select up to three of the following</t>
  </si>
  <si>
    <t>Which of the following countries have you personally visited, if any?Select any which apply</t>
  </si>
  <si>
    <t>Strongly Support</t>
  </si>
  <si>
    <t>Support</t>
  </si>
  <si>
    <t>Neither Support Nor Oppose</t>
  </si>
  <si>
    <t>Oppose</t>
  </si>
  <si>
    <t>Strongly Oppose</t>
  </si>
  <si>
    <t>Total Support:</t>
  </si>
  <si>
    <t>Total Oppose:</t>
  </si>
  <si>
    <t xml:space="preserve"> The United States is applying import tariffs - which are taxes on goods made in foreign countries and sold in the United States - to a range of countries.Do you generally support or oppose the use of tariffs in economic policy or not?</t>
  </si>
  <si>
    <t>Improve the economy</t>
  </si>
  <si>
    <t>Damage the economy</t>
  </si>
  <si>
    <t>Make no difference</t>
  </si>
  <si>
    <t xml:space="preserve"> Do you think the application of tariffs to foreign imports will improve the United States' economy, damage the economy, or make no difference?</t>
  </si>
  <si>
    <t>It will boost manufacturing in America</t>
  </si>
  <si>
    <t>It puts the United States in a stronger negotiating position</t>
  </si>
  <si>
    <t>It makes companies more likely to set up in America</t>
  </si>
  <si>
    <t>It creates jobs and employment in America</t>
  </si>
  <si>
    <t>It makes more money for the government</t>
  </si>
  <si>
    <t>It makes companies less likely to leave America</t>
  </si>
  <si>
    <t>It will mean it is easier to buy trusted American products</t>
  </si>
  <si>
    <t>Don’t Know</t>
  </si>
  <si>
    <t>It hurts the economies of America’s enemies</t>
  </si>
  <si>
    <t>It will raise the wages of American workers</t>
  </si>
  <si>
    <t>It means the price of goods like food in America will go down</t>
  </si>
  <si>
    <t>Other countries will not be able to do the same to us as they depend upon American goods</t>
  </si>
  <si>
    <t>It will strengthen our alliances with other countries</t>
  </si>
  <si>
    <t>We don’t need the goods from other countries</t>
  </si>
  <si>
    <t>Which of the following are the benefits of applying tariffs on goods made in foreign countries?Select any which apply</t>
  </si>
  <si>
    <t>It means the price of goods like food in America will go up</t>
  </si>
  <si>
    <t>It will reduce trade between America and other countries</t>
  </si>
  <si>
    <t>Other countries will do the same back to America damaging our economy</t>
  </si>
  <si>
    <t>It will reduce the range of foods and other goods available in American stores</t>
  </si>
  <si>
    <t>It will weaken our alliances with other countries</t>
  </si>
  <si>
    <t>We need the goods from other countries</t>
  </si>
  <si>
    <t>It will just annoy people in countries which have usually been friendly towards us</t>
  </si>
  <si>
    <t>It hurts the economies of America’s allies</t>
  </si>
  <si>
    <t>It weakens jobs and employment in America</t>
  </si>
  <si>
    <t>It makes companies less likely to set up in America</t>
  </si>
  <si>
    <t>It makes companies more likely to leave America</t>
  </si>
  <si>
    <t>It puts the United States in a weaker negotiating position</t>
  </si>
  <si>
    <t>It will lower the wages of American workers</t>
  </si>
  <si>
    <t>Which of the following are the downsides of applying tariffs on goods made in foreign countries?Select any which apply</t>
  </si>
  <si>
    <t>Neither Support nor Oppose</t>
  </si>
  <si>
    <t xml:space="preserve"> The United States Government has suggested applying 25% import tariffs to Canada, which will apply a tax rate of 25% on goods made in Canada and sold to customers in the United States.Do you support or oppose the application of tariffs to Canadian goods?</t>
  </si>
  <si>
    <t>I trust President Trump to make the right decisions</t>
  </si>
  <si>
    <t>Tariffs should be applied to all imports, regardless of the country</t>
  </si>
  <si>
    <t>Tariffs will protect American jobs</t>
  </si>
  <si>
    <t>Tariffs will mean more money for the government to spend</t>
  </si>
  <si>
    <t>Canada should become the 51st State of the United States</t>
  </si>
  <si>
    <t>I dislike the Canadian Prime Minister, Justin Trudeau</t>
  </si>
  <si>
    <t>Tariffs won't really damage the Canadian economy</t>
  </si>
  <si>
    <t>We don't need anything that Canadian companies make</t>
  </si>
  <si>
    <t>Canada isn’t an important trading partner of the United States</t>
  </si>
  <si>
    <t>Canada isn't an ally of the United States</t>
  </si>
  <si>
    <t>Other (Please Specify)</t>
  </si>
  <si>
    <t>You said you supported the application of 25% tariffs to goods made in Canada and sold to customers in the United States.Which of the following reasons best explains why?Select any which apply</t>
  </si>
  <si>
    <t>BASE: Question displayed when the Question "The United States Government has suggested applying 25% import tariffs to Canada, which will apply a tax rate of 25% on goods made in Canada and sold to customers in the United States.Do you support or oppose the application of tariffs to Canadian goods?" is one of the following answers ("Strongly Support","Support")</t>
  </si>
  <si>
    <t>Improve the relationship between the United States and Canada</t>
  </si>
  <si>
    <t>Damage the relationship between the United States and Canada</t>
  </si>
  <si>
    <t>Make no difference to the relationship between the United States and Canada</t>
  </si>
  <si>
    <t xml:space="preserve"> Do you think the application of tariffs to Canadian goods will improve, damage, or make no difference to the United States' relationship with Canada?</t>
  </si>
  <si>
    <t xml:space="preserve"> The United States Government has suggested applying 25% import tariffs to Mexico, which will apply a tax rate of 25% on goods made in Mexico and sold to customers in the United States.Do you support or oppose the application of tariffs to Mexican goods?</t>
  </si>
  <si>
    <t xml:space="preserve"> The United States Government has suggested applying 25% import tariffs to China, which will apply a tax rate of 25% on goods made in China and sold to customers in the United States.Do you support or oppose the application of tariffs to Chinese goods?</t>
  </si>
  <si>
    <t xml:space="preserve"> President Trump has said he is considering applying tariffs on Great Britain.Would you support or oppose the application of tariffs on Great Britain  or not?</t>
  </si>
  <si>
    <t>I trust President Trump to make the right decision</t>
  </si>
  <si>
    <t>Tariffs won't really damage the British economy</t>
  </si>
  <si>
    <t>Britain isn’t an important trading partner of the US</t>
  </si>
  <si>
    <t>We don't need anything that British companies make</t>
  </si>
  <si>
    <t>Britain isn't an ally of the United States</t>
  </si>
  <si>
    <t>I dislike the British Prime Minister, Keir Starmer</t>
  </si>
  <si>
    <t>You said that you support the application of tariffs on Great Britain. Which of the following reasons best explains why?Select any which apply</t>
  </si>
  <si>
    <t>BASE: Question displayed when the Question "President Trump has said he is considering applying tariffs on Great Britain.Would you support or oppose the application of tariffs on Great Britain Â or not?" is one of the following answers ("Strongly Support","Support")</t>
  </si>
  <si>
    <t>Britain is a very close ally of the United States</t>
  </si>
  <si>
    <t>It risks making American goods more expensive</t>
  </si>
  <si>
    <t>It will irritate British people, who have been friendly towards the US in the past</t>
  </si>
  <si>
    <t>I oppose all tariffs</t>
  </si>
  <si>
    <t>I oppose everything Donald Trump does</t>
  </si>
  <si>
    <t>It risks damaging the British economy</t>
  </si>
  <si>
    <t>It will make it less likely the US will agree a free trade deal with the US</t>
  </si>
  <si>
    <t>Britain is no longer in the European Union, which should be the real target of tariffs</t>
  </si>
  <si>
    <t>Britain is a small country so it won't make any difference to the United States</t>
  </si>
  <si>
    <t>You said that you oppose the application of tariffs on Great Britain. Which of the following reasons best explains why?Select any which apply</t>
  </si>
  <si>
    <t>BASE: Question displayed when the Question "President Trump has said he is considering applying tariffs on Great Britain.Would you support or oppose the application of tariffs on Great Britain Â or not?" is one of the following answers ("Oppose","Strongly Oppose")</t>
  </si>
  <si>
    <t>Very important</t>
  </si>
  <si>
    <t>Somewhat important</t>
  </si>
  <si>
    <t>Not very important</t>
  </si>
  <si>
    <t>Not important at all</t>
  </si>
  <si>
    <t>Total Important:</t>
  </si>
  <si>
    <t xml:space="preserve"> How important do you consider the United States' relationship with Great Britain  to be for the United States?</t>
  </si>
  <si>
    <t>The United States does not need any allies around the world to help maintain its safety and prosperity.</t>
  </si>
  <si>
    <t>The United States does need allies around the world to help maintain its safety and prosperity.</t>
  </si>
  <si>
    <t xml:space="preserve"> Which of the following statements do you agree with most?</t>
  </si>
  <si>
    <t>Great Britain deployed soldiers straight after 9/11 to Afghanistan and Iraq to help protect the United States. To apply tariffs to Britain would be a slap in the face for a country which can always be relied on to help us.</t>
  </si>
  <si>
    <t>Applying tariffs to Britain isn't personal and shouldn't affect our relationship with them. We just need tariffs to help our economy, which must be the priority.</t>
  </si>
  <si>
    <t>None of the above.</t>
  </si>
  <si>
    <t>Full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</si>
</sst>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
      <u/>
      <sz val="11"/>
      <color theme="10"/>
      <name val="Calibri"/>
      <family val="2"/>
      <scheme val="minor"/>
    </font>
  </fonts>
  <fills count="2">
    <fill>
      <patternFill patternType="none"/>
    </fill>
    <fill>
      <patternFill patternType="gray125"/>
    </fill>
  </fills>
  <borders count="3">
    <border>
      <left/>
      <right/>
      <top/>
      <bottom/>
      <diagonal/>
    </border>
    <border>
      <left/>
      <right/>
      <top style="thin">
        <color rgb="FF000000"/>
      </top>
      <bottom/>
      <diagonal/>
    </border>
    <border>
      <left/>
      <right/>
      <top/>
      <bottom style="thin">
        <color rgb="FF000000"/>
      </bottom>
      <diagonal/>
    </border>
  </borders>
  <cellStyleXfs count="2">
    <xf numFmtId="0" fontId="0" fillId="0" borderId="0"/>
    <xf numFmtId="0" fontId="12" fillId="0" borderId="0" applyNumberFormat="0" applyFill="0" applyBorder="0" applyAlignment="0" applyProtection="0"/>
  </cellStyleXfs>
  <cellXfs count="28">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11" fillId="0" borderId="0" xfId="0" applyFont="1"/>
    <xf numFmtId="0" fontId="12" fillId="0" borderId="0" xfId="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election activeCell="D6" sqref="D6"/>
    </sheetView>
  </sheetViews>
  <sheetFormatPr defaultColWidth="11.5546875" defaultRowHeight="14.4" x14ac:dyDescent="0.3"/>
  <sheetData>
    <row r="7" spans="6:12" ht="40.049999999999997" customHeight="1" x14ac:dyDescent="0.3">
      <c r="F7" s="22" t="s">
        <v>0</v>
      </c>
      <c r="G7" s="23"/>
      <c r="H7" s="23"/>
      <c r="I7" s="23"/>
      <c r="J7" s="23"/>
      <c r="K7" s="23"/>
      <c r="L7" s="23"/>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2045</v>
      </c>
    </row>
    <row r="14" spans="6:12" ht="18" x14ac:dyDescent="0.35">
      <c r="F14" s="2"/>
    </row>
    <row r="15" spans="6:12" ht="18" x14ac:dyDescent="0.35">
      <c r="F15" s="2"/>
    </row>
    <row r="16" spans="6:12" ht="18" x14ac:dyDescent="0.35">
      <c r="F16" s="2" t="s">
        <v>8</v>
      </c>
    </row>
    <row r="17" spans="6:13" ht="49.95" customHeight="1" x14ac:dyDescent="0.3">
      <c r="F17" s="24" t="s">
        <v>9</v>
      </c>
      <c r="G17" s="23"/>
      <c r="H17" s="23"/>
      <c r="I17" s="23"/>
      <c r="J17" s="23"/>
      <c r="K17" s="23"/>
      <c r="L17" s="23"/>
      <c r="M17" s="23"/>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I31"/>
  <sheetViews>
    <sheetView showGridLines="0" workbookViewId="0">
      <selection activeCell="D9" sqref="D9"/>
    </sheetView>
  </sheetViews>
  <sheetFormatPr defaultColWidth="11.5546875" defaultRowHeight="14.4" x14ac:dyDescent="0.3"/>
  <cols>
    <col min="4" max="4" width="100.6640625" customWidth="1"/>
    <col min="5" max="5" width="20.6640625" customWidth="1"/>
    <col min="8" max="8" width="0" hidden="1" customWidth="1"/>
  </cols>
  <sheetData>
    <row r="2" spans="3:9" ht="40.049999999999997" customHeight="1" x14ac:dyDescent="0.3">
      <c r="D2" s="1" t="s">
        <v>11</v>
      </c>
    </row>
    <row r="6" spans="3:9" x14ac:dyDescent="0.3">
      <c r="D6" s="7" t="str">
        <f>HYPERLINK("#'Full Results'!A1", "Full Results")</f>
        <v>Full Results</v>
      </c>
    </row>
    <row r="8" spans="3:9" x14ac:dyDescent="0.3">
      <c r="D8" s="6" t="s">
        <v>12</v>
      </c>
      <c r="E8" s="6" t="s">
        <v>13</v>
      </c>
      <c r="F8" s="6" t="s">
        <v>14</v>
      </c>
    </row>
    <row r="9" spans="3:9" x14ac:dyDescent="0.3">
      <c r="C9">
        <v>1</v>
      </c>
      <c r="D9" s="21" t="str">
        <f>HYPERLINK("#'Table 1'!A1", "If the United States was attacked by a foreign power or by a foreign terrorist group, which of the following countries would you expect to come to the United States' aid militarily?Select any which apply")</f>
        <v>If the United States was attacked by a foreign power or by a foreign terrorist group, which of the following countries would you expect to come to the United States' aid militarily?Select any which apply</v>
      </c>
      <c r="E9" s="21">
        <f>HYPERLINK("#'Full Results'!A"&amp;$H9, $H9)</f>
        <v>10</v>
      </c>
      <c r="F9" t="s">
        <v>51</v>
      </c>
      <c r="H9">
        <v>10</v>
      </c>
      <c r="I9" s="21"/>
    </row>
    <row r="10" spans="3:9" x14ac:dyDescent="0.3">
      <c r="C10">
        <v>2</v>
      </c>
      <c r="D10" s="21" t="str">
        <f>HYPERLINK("#'Table 2'!A1", "Thinking back over the last 25 years, which of the following countries do you think have done most to help the United States when it has faced military or diplomatic challenges?Select up to three of the following")</f>
        <v>Thinking back over the last 25 years, which of the following countries do you think have done most to help the United States when it has faced military or diplomatic challenges?Select up to three of the following</v>
      </c>
      <c r="E10" s="21">
        <f t="shared" ref="E10:E31" si="0">HYPERLINK("#'Full Results'!A"&amp;$H10, $H10)</f>
        <v>32</v>
      </c>
      <c r="F10" t="s">
        <v>51</v>
      </c>
      <c r="H10">
        <v>32</v>
      </c>
      <c r="I10" s="21"/>
    </row>
    <row r="11" spans="3:9" x14ac:dyDescent="0.3">
      <c r="C11">
        <v>3</v>
      </c>
      <c r="D11" s="21" t="str">
        <f>HYPERLINK("#'Table 3'!A1", "Thinking about the United States' relationships with foreign countries, with which country is the relationship most important for the safety and prosperity of the United States?Select up to three of the following")</f>
        <v>Thinking about the United States' relationships with foreign countries, with which country is the relationship most important for the safety and prosperity of the United States?Select up to three of the following</v>
      </c>
      <c r="E11" s="21">
        <f t="shared" si="0"/>
        <v>54</v>
      </c>
      <c r="F11" t="s">
        <v>51</v>
      </c>
      <c r="H11">
        <v>54</v>
      </c>
      <c r="I11" s="21"/>
    </row>
    <row r="12" spans="3:9" x14ac:dyDescent="0.3">
      <c r="C12">
        <v>4</v>
      </c>
      <c r="D12" s="21" t="str">
        <f>HYPERLINK("#'Table 4'!A1", "Which of the following countries do you think the United States receives the most benefits from trading with?Select up to three of the following")</f>
        <v>Which of the following countries do you think the United States receives the most benefits from trading with?Select up to three of the following</v>
      </c>
      <c r="E12" s="21">
        <f t="shared" si="0"/>
        <v>76</v>
      </c>
      <c r="F12" t="s">
        <v>51</v>
      </c>
      <c r="H12">
        <v>76</v>
      </c>
      <c r="I12" s="21"/>
    </row>
    <row r="13" spans="3:9" x14ac:dyDescent="0.3">
      <c r="C13">
        <v>5</v>
      </c>
      <c r="D13" s="21" t="str">
        <f>HYPERLINK("#'Table 5'!A1", "Which of the following countries do you think receive the most benefits from trading with the United States?Select up to three of the following")</f>
        <v>Which of the following countries do you think receive the most benefits from trading with the United States?Select up to three of the following</v>
      </c>
      <c r="E13" s="21">
        <f t="shared" si="0"/>
        <v>98</v>
      </c>
      <c r="F13" t="s">
        <v>51</v>
      </c>
      <c r="H13">
        <v>98</v>
      </c>
      <c r="I13" s="21"/>
    </row>
    <row r="14" spans="3:9" x14ac:dyDescent="0.3">
      <c r="C14">
        <v>6</v>
      </c>
      <c r="D14" s="21" t="str">
        <f>HYPERLINK("#'Table 6'!A1", "Which of the following countries do you think share the most values with the United States?Select up to three of the following")</f>
        <v>Which of the following countries do you think share the most values with the United States?Select up to three of the following</v>
      </c>
      <c r="E14" s="21">
        <f t="shared" si="0"/>
        <v>120</v>
      </c>
      <c r="F14" t="s">
        <v>51</v>
      </c>
      <c r="H14">
        <v>120</v>
      </c>
      <c r="I14" s="21"/>
    </row>
    <row r="15" spans="3:9" x14ac:dyDescent="0.3">
      <c r="C15">
        <v>7</v>
      </c>
      <c r="D15" s="21" t="str">
        <f>HYPERLINK("#'Table 7'!A1", "Which of the following countries do you think is home to people most similar to the people in the United States?Select up to three of the following")</f>
        <v>Which of the following countries do you think is home to people most similar to the people in the United States?Select up to three of the following</v>
      </c>
      <c r="E15" s="21">
        <f t="shared" si="0"/>
        <v>142</v>
      </c>
      <c r="F15" t="s">
        <v>51</v>
      </c>
      <c r="H15">
        <v>142</v>
      </c>
      <c r="I15" s="21"/>
    </row>
    <row r="16" spans="3:9" x14ac:dyDescent="0.3">
      <c r="C16">
        <v>8</v>
      </c>
      <c r="D16" s="21" t="str">
        <f>HYPERLINK("#'Table 8'!A1", "Which of the following countries have you personally visited, if any?Select any which apply")</f>
        <v>Which of the following countries have you personally visited, if any?Select any which apply</v>
      </c>
      <c r="E16" s="21">
        <f t="shared" si="0"/>
        <v>164</v>
      </c>
      <c r="F16" t="s">
        <v>51</v>
      </c>
      <c r="H16">
        <v>164</v>
      </c>
      <c r="I16" s="21"/>
    </row>
    <row r="17" spans="3:9" x14ac:dyDescent="0.3">
      <c r="C17">
        <v>9</v>
      </c>
      <c r="D17" s="21" t="str">
        <f>HYPERLINK("#'Table 9'!A1", " The United States is applying import tariffs - which are taxes on goods made in foreign countries and sold in the United States - to a range of countries.Do you generally support or oppose the use of tariffs in economic policy or not?")</f>
        <v xml:space="preserve"> The United States is applying import tariffs - which are taxes on goods made in foreign countries and sold in the United States - to a range of countries.Do you generally support or oppose the use of tariffs in economic policy or not?</v>
      </c>
      <c r="E17" s="21">
        <f t="shared" si="0"/>
        <v>186</v>
      </c>
      <c r="F17" t="s">
        <v>51</v>
      </c>
      <c r="H17">
        <v>186</v>
      </c>
      <c r="I17" s="21"/>
    </row>
    <row r="18" spans="3:9" x14ac:dyDescent="0.3">
      <c r="C18">
        <v>10</v>
      </c>
      <c r="D18" s="21" t="str">
        <f>HYPERLINK("#'Table 10'!A1", " Do you think the application of tariffs to foreign imports will improve the United States' economy, damage the economy, or make no difference?")</f>
        <v xml:space="preserve"> Do you think the application of tariffs to foreign imports will improve the United States' economy, damage the economy, or make no difference?</v>
      </c>
      <c r="E18" s="21">
        <f t="shared" si="0"/>
        <v>198</v>
      </c>
      <c r="F18" t="s">
        <v>51</v>
      </c>
      <c r="H18">
        <v>198</v>
      </c>
      <c r="I18" s="21"/>
    </row>
    <row r="19" spans="3:9" x14ac:dyDescent="0.3">
      <c r="C19">
        <v>11</v>
      </c>
      <c r="D19" s="21" t="str">
        <f>HYPERLINK("#'Table 11'!A1", "Which of the following are the benefits of applying tariffs on goods made in foreign countries?Select any which apply")</f>
        <v>Which of the following are the benefits of applying tariffs on goods made in foreign countries?Select any which apply</v>
      </c>
      <c r="E19" s="21">
        <f t="shared" si="0"/>
        <v>205</v>
      </c>
      <c r="F19" t="s">
        <v>51</v>
      </c>
      <c r="H19">
        <v>205</v>
      </c>
      <c r="I19" s="21"/>
    </row>
    <row r="20" spans="3:9" x14ac:dyDescent="0.3">
      <c r="C20">
        <v>12</v>
      </c>
      <c r="D20" s="21" t="str">
        <f>HYPERLINK("#'Table 12'!A1", "Which of the following are the downsides of applying tariffs on goods made in foreign countries?Select any which apply")</f>
        <v>Which of the following are the downsides of applying tariffs on goods made in foreign countries?Select any which apply</v>
      </c>
      <c r="E20" s="21">
        <f t="shared" si="0"/>
        <v>223</v>
      </c>
      <c r="F20" t="s">
        <v>51</v>
      </c>
      <c r="H20">
        <v>223</v>
      </c>
      <c r="I20" s="21"/>
    </row>
    <row r="21" spans="3:9" x14ac:dyDescent="0.3">
      <c r="C21">
        <v>13</v>
      </c>
      <c r="D21" s="21" t="str">
        <f>HYPERLINK("#'Table 13'!A1", " The United States Government has suggested applying 25% import tariffs to Canada, which will apply a tax rate of 25% on goods made in Canada and sold to customers in the United States.Do you support or oppose the application of tariffs to Canadi...")</f>
        <v xml:space="preserve"> The United States Government has suggested applying 25% import tariffs to Canada, which will apply a tax rate of 25% on goods made in Canada and sold to customers in the United States.Do you support or oppose the application of tariffs to Canadi...</v>
      </c>
      <c r="E21" s="21">
        <f t="shared" si="0"/>
        <v>241</v>
      </c>
      <c r="F21" t="s">
        <v>51</v>
      </c>
      <c r="H21">
        <v>241</v>
      </c>
      <c r="I21" s="21"/>
    </row>
    <row r="22" spans="3:9" x14ac:dyDescent="0.3">
      <c r="C22">
        <v>14</v>
      </c>
      <c r="D22" s="21" t="str">
        <f>HYPERLINK("#'Table 14'!A1", "You said you supported the application of 25% tariffs to goods made in Canada and sold to customers in the United States.Which of the following reasons best explains why?Select any which apply")</f>
        <v>You said you supported the application of 25% tariffs to goods made in Canada and sold to customers in the United States.Which of the following reasons best explains why?Select any which apply</v>
      </c>
      <c r="E22" s="21">
        <f t="shared" si="0"/>
        <v>253</v>
      </c>
      <c r="F22" t="s">
        <v>136</v>
      </c>
      <c r="H22">
        <v>253</v>
      </c>
      <c r="I22" s="21"/>
    </row>
    <row r="23" spans="3:9" x14ac:dyDescent="0.3">
      <c r="C23">
        <v>15</v>
      </c>
      <c r="D23" s="21" t="str">
        <f>HYPERLINK("#'Table 15'!A1", " Do you think the application of tariffs to Canadian goods will improve, damage, or make no difference to the United States' relationship with Canada?")</f>
        <v xml:space="preserve"> Do you think the application of tariffs to Canadian goods will improve, damage, or make no difference to the United States' relationship with Canada?</v>
      </c>
      <c r="E23" s="21">
        <f t="shared" si="0"/>
        <v>268</v>
      </c>
      <c r="F23" t="s">
        <v>51</v>
      </c>
      <c r="H23">
        <v>268</v>
      </c>
      <c r="I23" s="21"/>
    </row>
    <row r="24" spans="3:9" x14ac:dyDescent="0.3">
      <c r="C24">
        <v>16</v>
      </c>
      <c r="D24" s="21" t="str">
        <f>HYPERLINK("#'Table 16'!A1", " The United States Government has suggested applying 25% import tariffs to Mexico, which will apply a tax rate of 25% on goods made in Mexico and sold to customers in the United States.Do you support or oppose the application of tariffs to Mexica...")</f>
        <v xml:space="preserve"> The United States Government has suggested applying 25% import tariffs to Mexico, which will apply a tax rate of 25% on goods made in Mexico and sold to customers in the United States.Do you support or oppose the application of tariffs to Mexica...</v>
      </c>
      <c r="E24" s="21">
        <f t="shared" si="0"/>
        <v>275</v>
      </c>
      <c r="F24" t="s">
        <v>51</v>
      </c>
      <c r="H24">
        <v>275</v>
      </c>
      <c r="I24" s="21"/>
    </row>
    <row r="25" spans="3:9" x14ac:dyDescent="0.3">
      <c r="C25">
        <v>17</v>
      </c>
      <c r="D25" s="21" t="str">
        <f>HYPERLINK("#'Table 17'!A1", " The United States Government has suggested applying 25% import tariffs to China, which will apply a tax rate of 25% on goods made in China and sold to customers in the United States.Do you support or oppose the application of tariffs to Chinese ...")</f>
        <v xml:space="preserve"> The United States Government has suggested applying 25% import tariffs to China, which will apply a tax rate of 25% on goods made in China and sold to customers in the United States.Do you support or oppose the application of tariffs to Chinese ...</v>
      </c>
      <c r="E25" s="21">
        <f t="shared" si="0"/>
        <v>287</v>
      </c>
      <c r="F25" t="s">
        <v>51</v>
      </c>
      <c r="H25">
        <v>287</v>
      </c>
      <c r="I25" s="21"/>
    </row>
    <row r="26" spans="3:9" x14ac:dyDescent="0.3">
      <c r="C26">
        <v>18</v>
      </c>
      <c r="D26" s="21" t="str">
        <f>HYPERLINK("#'Table 18'!A1", " President Trump has said he is considering applying tariffs on Great Britain.Would you support or oppose the application of tariffs on Great Britain  or not?")</f>
        <v xml:space="preserve"> President Trump has said he is considering applying tariffs on Great Britain.Would you support or oppose the application of tariffs on Great Britain  or not?</v>
      </c>
      <c r="E26" s="21">
        <f t="shared" si="0"/>
        <v>299</v>
      </c>
      <c r="F26" t="s">
        <v>51</v>
      </c>
      <c r="H26">
        <v>299</v>
      </c>
      <c r="I26" s="21"/>
    </row>
    <row r="27" spans="3:9" x14ac:dyDescent="0.3">
      <c r="C27">
        <v>19</v>
      </c>
      <c r="D27" s="21" t="str">
        <f>HYPERLINK("#'Table 19'!A1", "You said that you support the application of tariffs on Great Britain. Which of the following reasons best explains why?Select any which apply")</f>
        <v>You said that you support the application of tariffs on Great Britain. Which of the following reasons best explains why?Select any which apply</v>
      </c>
      <c r="E27" s="21">
        <f t="shared" si="0"/>
        <v>311</v>
      </c>
      <c r="F27" t="s">
        <v>151</v>
      </c>
      <c r="H27">
        <v>311</v>
      </c>
      <c r="I27" s="21"/>
    </row>
    <row r="28" spans="3:9" x14ac:dyDescent="0.3">
      <c r="C28">
        <v>20</v>
      </c>
      <c r="D28" s="21" t="str">
        <f>HYPERLINK("#'Table 20'!A1", "You said that you oppose the application of tariffs on Great Britain. Which of the following reasons best explains why?Select any which apply")</f>
        <v>You said that you oppose the application of tariffs on Great Britain. Which of the following reasons best explains why?Select any which apply</v>
      </c>
      <c r="E28" s="21">
        <f t="shared" si="0"/>
        <v>325</v>
      </c>
      <c r="F28" t="s">
        <v>162</v>
      </c>
      <c r="H28">
        <v>325</v>
      </c>
      <c r="I28" s="21"/>
    </row>
    <row r="29" spans="3:9" x14ac:dyDescent="0.3">
      <c r="C29">
        <v>21</v>
      </c>
      <c r="D29" s="21" t="str">
        <f>HYPERLINK("#'Table 21'!A1", " How important do you consider the United States' relationship with Great Britain  to be for the United States?")</f>
        <v xml:space="preserve"> How important do you consider the United States' relationship with Great Britain  to be for the United States?</v>
      </c>
      <c r="E29" s="21">
        <f t="shared" si="0"/>
        <v>339</v>
      </c>
      <c r="F29" t="s">
        <v>51</v>
      </c>
      <c r="H29">
        <v>339</v>
      </c>
      <c r="I29" s="21"/>
    </row>
    <row r="30" spans="3:9" x14ac:dyDescent="0.3">
      <c r="C30">
        <v>22</v>
      </c>
      <c r="D30" s="21" t="str">
        <f>HYPERLINK("#'Table 22'!A1", " Which of the following statements do you agree with most?")</f>
        <v xml:space="preserve"> Which of the following statements do you agree with most?</v>
      </c>
      <c r="E30" s="21">
        <f t="shared" si="0"/>
        <v>349</v>
      </c>
      <c r="F30" t="s">
        <v>51</v>
      </c>
      <c r="H30">
        <v>349</v>
      </c>
      <c r="I30" s="21"/>
    </row>
    <row r="31" spans="3:9" x14ac:dyDescent="0.3">
      <c r="C31">
        <v>23</v>
      </c>
      <c r="D31" s="21" t="str">
        <f>HYPERLINK("#'Table 23'!A1", " Which of the following statements do you agree with most?")</f>
        <v xml:space="preserve"> Which of the following statements do you agree with most?</v>
      </c>
      <c r="E31" s="21">
        <f t="shared" si="0"/>
        <v>356</v>
      </c>
      <c r="F31" t="s">
        <v>51</v>
      </c>
      <c r="H31">
        <v>356</v>
      </c>
      <c r="I31" s="21"/>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F363"/>
  <sheetViews>
    <sheetView showGridLines="0" workbookViewId="0">
      <pane xSplit="2" ySplit="8" topLeftCell="C10" activePane="bottomRight" state="frozen"/>
      <selection pane="topRight"/>
      <selection pane="bottomLeft"/>
      <selection pane="bottomRight" activeCell="A10" sqref="A10"/>
    </sheetView>
  </sheetViews>
  <sheetFormatPr defaultColWidth="11.5546875" defaultRowHeight="14.4" x14ac:dyDescent="0.3"/>
  <cols>
    <col min="2" max="2" width="20.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2" t="s">
        <v>175</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2"/>
      <c r="C5" s="12"/>
      <c r="D5" s="25" t="s">
        <v>42</v>
      </c>
      <c r="E5" s="25"/>
      <c r="F5" s="12"/>
      <c r="G5" s="25" t="s">
        <v>43</v>
      </c>
      <c r="H5" s="25"/>
      <c r="I5" s="25"/>
      <c r="J5" s="25"/>
      <c r="K5" s="25"/>
      <c r="L5" s="25"/>
      <c r="M5" s="12"/>
      <c r="N5" s="25" t="s">
        <v>44</v>
      </c>
      <c r="O5" s="25"/>
      <c r="P5" s="25"/>
      <c r="Q5" s="25"/>
      <c r="R5" s="12"/>
      <c r="S5" s="25" t="s">
        <v>45</v>
      </c>
      <c r="T5" s="25"/>
      <c r="U5" s="25"/>
      <c r="V5" s="25"/>
      <c r="W5" s="25"/>
      <c r="X5" s="12"/>
      <c r="Y5" s="25" t="s">
        <v>46</v>
      </c>
      <c r="Z5" s="25"/>
      <c r="AA5" s="12"/>
      <c r="AB5" s="25" t="s">
        <v>47</v>
      </c>
      <c r="AC5" s="25"/>
      <c r="AD5" s="12"/>
      <c r="AE5" s="25" t="s">
        <v>48</v>
      </c>
      <c r="AF5" s="25"/>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19.95"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19.95"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row>
    <row r="10" spans="2:32" x14ac:dyDescent="0.3">
      <c r="B10" s="6" t="s">
        <v>73</v>
      </c>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row>
    <row r="11" spans="2:32" x14ac:dyDescent="0.3">
      <c r="B11" s="20" t="s">
        <v>51</v>
      </c>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row>
    <row r="12" spans="2:32" x14ac:dyDescent="0.3">
      <c r="B12" t="s">
        <v>56</v>
      </c>
      <c r="C12" s="15">
        <v>0.43994911521779501</v>
      </c>
      <c r="D12" s="15">
        <v>0.52218757118489501</v>
      </c>
      <c r="E12" s="15">
        <v>0.36419870724361803</v>
      </c>
      <c r="F12" s="15"/>
      <c r="G12" s="15">
        <v>0.23309807906291199</v>
      </c>
      <c r="H12" s="15">
        <v>0.25123627654184599</v>
      </c>
      <c r="I12" s="15">
        <v>0.39402646685520099</v>
      </c>
      <c r="J12" s="15">
        <v>0.45181330542460901</v>
      </c>
      <c r="K12" s="15">
        <v>0.53475039759337195</v>
      </c>
      <c r="L12" s="15">
        <v>0.67045300558032805</v>
      </c>
      <c r="M12" s="15"/>
      <c r="N12" s="15">
        <v>0.49445953631738299</v>
      </c>
      <c r="O12" s="15">
        <v>0.43888459287039699</v>
      </c>
      <c r="P12" s="15">
        <v>0.45243303484073899</v>
      </c>
      <c r="Q12" s="15">
        <v>0.40856639312885701</v>
      </c>
      <c r="R12" s="15"/>
      <c r="S12" s="15">
        <v>0.49414294075411502</v>
      </c>
      <c r="T12" s="15">
        <v>0.26012774071025802</v>
      </c>
      <c r="U12" s="15">
        <v>0.53692669660408998</v>
      </c>
      <c r="V12" s="15">
        <v>0.36000605851043799</v>
      </c>
      <c r="W12" s="15">
        <v>0.51124417611015305</v>
      </c>
      <c r="X12" s="15"/>
      <c r="Y12" s="15">
        <v>0.53703002331777905</v>
      </c>
      <c r="Z12" s="15">
        <v>0.37104224585687801</v>
      </c>
      <c r="AA12" s="15"/>
      <c r="AB12" s="15">
        <v>0.45635270538004102</v>
      </c>
      <c r="AC12" s="15">
        <v>0.42804090254330701</v>
      </c>
      <c r="AD12" s="15"/>
      <c r="AE12" s="15">
        <v>0.48795765260400897</v>
      </c>
      <c r="AF12" s="15">
        <v>0.46372725853896901</v>
      </c>
    </row>
    <row r="13" spans="2:32" x14ac:dyDescent="0.3">
      <c r="B13" t="s">
        <v>57</v>
      </c>
      <c r="C13" s="15">
        <v>0.39987742303357798</v>
      </c>
      <c r="D13" s="15">
        <v>0.44744870938841202</v>
      </c>
      <c r="E13" s="15">
        <v>0.35562060571594001</v>
      </c>
      <c r="F13" s="15"/>
      <c r="G13" s="15">
        <v>0.282222538525223</v>
      </c>
      <c r="H13" s="15">
        <v>0.30809164263568001</v>
      </c>
      <c r="I13" s="15">
        <v>0.32861526656554602</v>
      </c>
      <c r="J13" s="15">
        <v>0.348758656852932</v>
      </c>
      <c r="K13" s="15">
        <v>0.47454446080688001</v>
      </c>
      <c r="L13" s="15">
        <v>0.57983323046206203</v>
      </c>
      <c r="M13" s="15"/>
      <c r="N13" s="15">
        <v>0.40693659525401199</v>
      </c>
      <c r="O13" s="15">
        <v>0.43533524246830202</v>
      </c>
      <c r="P13" s="15">
        <v>0.42151587935786999</v>
      </c>
      <c r="Q13" s="15">
        <v>0.36406338149866102</v>
      </c>
      <c r="R13" s="15"/>
      <c r="S13" s="15">
        <v>0.437890251335119</v>
      </c>
      <c r="T13" s="15">
        <v>0.26646753365623699</v>
      </c>
      <c r="U13" s="15">
        <v>0.429145690794904</v>
      </c>
      <c r="V13" s="15">
        <v>0.35750142314260103</v>
      </c>
      <c r="W13" s="15">
        <v>0.50399298443552598</v>
      </c>
      <c r="X13" s="15"/>
      <c r="Y13" s="15">
        <v>0.45126700369786199</v>
      </c>
      <c r="Z13" s="15">
        <v>0.36340171230269902</v>
      </c>
      <c r="AA13" s="15"/>
      <c r="AB13" s="15">
        <v>0.41440836011875198</v>
      </c>
      <c r="AC13" s="15">
        <v>0.38932866587381199</v>
      </c>
      <c r="AD13" s="15"/>
      <c r="AE13" s="15">
        <v>0.40554518285895302</v>
      </c>
      <c r="AF13" s="15">
        <v>0.45639455936416501</v>
      </c>
    </row>
    <row r="14" spans="2:32" x14ac:dyDescent="0.3">
      <c r="B14" t="s">
        <v>58</v>
      </c>
      <c r="C14" s="15">
        <v>0.25060323511213001</v>
      </c>
      <c r="D14" s="15">
        <v>0.29882845448862899</v>
      </c>
      <c r="E14" s="15">
        <v>0.206471413733468</v>
      </c>
      <c r="F14" s="15"/>
      <c r="G14" s="15">
        <v>0.18074324736818301</v>
      </c>
      <c r="H14" s="15">
        <v>0.157113184053364</v>
      </c>
      <c r="I14" s="15">
        <v>0.249079611610422</v>
      </c>
      <c r="J14" s="15">
        <v>0.26827772472883099</v>
      </c>
      <c r="K14" s="15">
        <v>0.272612817805097</v>
      </c>
      <c r="L14" s="15">
        <v>0.34048405031325002</v>
      </c>
      <c r="M14" s="15"/>
      <c r="N14" s="15">
        <v>0.30449474426159001</v>
      </c>
      <c r="O14" s="15">
        <v>0.24133815074559301</v>
      </c>
      <c r="P14" s="15">
        <v>0.24837749887635899</v>
      </c>
      <c r="Q14" s="15">
        <v>0.23309562705952699</v>
      </c>
      <c r="R14" s="15"/>
      <c r="S14" s="15">
        <v>0.26803289840890998</v>
      </c>
      <c r="T14" s="15">
        <v>0.183293708227102</v>
      </c>
      <c r="U14" s="15">
        <v>0.26838205212466998</v>
      </c>
      <c r="V14" s="15">
        <v>0.23730763491331699</v>
      </c>
      <c r="W14" s="15">
        <v>0.28109970645223897</v>
      </c>
      <c r="X14" s="15"/>
      <c r="Y14" s="15">
        <v>0.29046389498952702</v>
      </c>
      <c r="Z14" s="15">
        <v>0.22231061469305799</v>
      </c>
      <c r="AA14" s="15"/>
      <c r="AB14" s="15">
        <v>0.27728138939900698</v>
      </c>
      <c r="AC14" s="15">
        <v>0.23123618607782101</v>
      </c>
      <c r="AD14" s="15"/>
      <c r="AE14" s="15">
        <v>0.24856468458783801</v>
      </c>
      <c r="AF14" s="15">
        <v>0.29151906181536003</v>
      </c>
    </row>
    <row r="15" spans="2:32" x14ac:dyDescent="0.3">
      <c r="B15" t="s">
        <v>59</v>
      </c>
      <c r="C15" s="15">
        <v>0.215511855528038</v>
      </c>
      <c r="D15" s="15">
        <v>0.26393922960614802</v>
      </c>
      <c r="E15" s="15">
        <v>0.17145702641131699</v>
      </c>
      <c r="F15" s="15"/>
      <c r="G15" s="15">
        <v>0.127635193783246</v>
      </c>
      <c r="H15" s="15">
        <v>0.19345348860716599</v>
      </c>
      <c r="I15" s="15">
        <v>0.19960651699451901</v>
      </c>
      <c r="J15" s="15">
        <v>0.20176216670096001</v>
      </c>
      <c r="K15" s="15">
        <v>0.25258068433470598</v>
      </c>
      <c r="L15" s="15">
        <v>0.27795522484674501</v>
      </c>
      <c r="M15" s="15"/>
      <c r="N15" s="15">
        <v>0.22050281211516601</v>
      </c>
      <c r="O15" s="15">
        <v>0.17125002664395</v>
      </c>
      <c r="P15" s="15">
        <v>0.22069348163437499</v>
      </c>
      <c r="Q15" s="15">
        <v>0.23405201783425</v>
      </c>
      <c r="R15" s="15"/>
      <c r="S15" s="15">
        <v>0.24773984057675899</v>
      </c>
      <c r="T15" s="15">
        <v>0.162953104893408</v>
      </c>
      <c r="U15" s="15">
        <v>0.19986807694696099</v>
      </c>
      <c r="V15" s="15">
        <v>0.15451961894062799</v>
      </c>
      <c r="W15" s="15">
        <v>0.21182224141540501</v>
      </c>
      <c r="X15" s="15"/>
      <c r="Y15" s="15">
        <v>0.252236804923341</v>
      </c>
      <c r="Z15" s="15">
        <v>0.18944492496675799</v>
      </c>
      <c r="AA15" s="15"/>
      <c r="AB15" s="15">
        <v>0.22356611219417999</v>
      </c>
      <c r="AC15" s="15">
        <v>0.209664854940565</v>
      </c>
      <c r="AD15" s="15"/>
      <c r="AE15" s="15">
        <v>0.31666065354583001</v>
      </c>
      <c r="AF15" s="15">
        <v>0.14623091321069201</v>
      </c>
    </row>
    <row r="16" spans="2:32" x14ac:dyDescent="0.3">
      <c r="B16" t="s">
        <v>60</v>
      </c>
      <c r="C16" s="15">
        <v>0.19527092502212801</v>
      </c>
      <c r="D16" s="15">
        <v>0.23660649971241701</v>
      </c>
      <c r="E16" s="15">
        <v>0.15675321171171</v>
      </c>
      <c r="F16" s="15"/>
      <c r="G16" s="15">
        <v>0.122009339480917</v>
      </c>
      <c r="H16" s="15">
        <v>0.111641773302838</v>
      </c>
      <c r="I16" s="15">
        <v>0.17939261764363801</v>
      </c>
      <c r="J16" s="15">
        <v>0.20421606748410601</v>
      </c>
      <c r="K16" s="15">
        <v>0.21161822037588399</v>
      </c>
      <c r="L16" s="15">
        <v>0.30078920595611303</v>
      </c>
      <c r="M16" s="15"/>
      <c r="N16" s="15">
        <v>0.178805006603377</v>
      </c>
      <c r="O16" s="15">
        <v>0.20639123283615199</v>
      </c>
      <c r="P16" s="15">
        <v>0.21828756542421701</v>
      </c>
      <c r="Q16" s="15">
        <v>0.18222335586844399</v>
      </c>
      <c r="R16" s="15"/>
      <c r="S16" s="15">
        <v>0.215063911007778</v>
      </c>
      <c r="T16" s="15">
        <v>0.13273604069286701</v>
      </c>
      <c r="U16" s="15">
        <v>0.22104404608884901</v>
      </c>
      <c r="V16" s="15">
        <v>0.16943648659435101</v>
      </c>
      <c r="W16" s="15">
        <v>0.21003716094126401</v>
      </c>
      <c r="X16" s="15"/>
      <c r="Y16" s="15">
        <v>0.258756339385812</v>
      </c>
      <c r="Z16" s="15">
        <v>0.150209735963445</v>
      </c>
      <c r="AA16" s="15"/>
      <c r="AB16" s="15">
        <v>0.20074166566207899</v>
      </c>
      <c r="AC16" s="15">
        <v>0.19129943205118999</v>
      </c>
      <c r="AD16" s="15"/>
      <c r="AE16" s="15">
        <v>0.20410053809412901</v>
      </c>
      <c r="AF16" s="15">
        <v>0.21476345212536299</v>
      </c>
    </row>
    <row r="17" spans="2:32" x14ac:dyDescent="0.3">
      <c r="B17" t="s">
        <v>61</v>
      </c>
      <c r="C17" s="15">
        <v>0.174062668888054</v>
      </c>
      <c r="D17" s="15">
        <v>0.21974978150791799</v>
      </c>
      <c r="E17" s="15">
        <v>0.13081063354302799</v>
      </c>
      <c r="F17" s="15"/>
      <c r="G17" s="15">
        <v>9.5136914163966205E-2</v>
      </c>
      <c r="H17" s="15">
        <v>0.114348489798535</v>
      </c>
      <c r="I17" s="15">
        <v>0.16653685767571999</v>
      </c>
      <c r="J17" s="15">
        <v>0.17941258832787901</v>
      </c>
      <c r="K17" s="15">
        <v>0.2036571505542</v>
      </c>
      <c r="L17" s="15">
        <v>0.24839975731361</v>
      </c>
      <c r="M17" s="15"/>
      <c r="N17" s="15">
        <v>0.186658340654972</v>
      </c>
      <c r="O17" s="15">
        <v>0.20078131678545499</v>
      </c>
      <c r="P17" s="15">
        <v>0.185016079458625</v>
      </c>
      <c r="Q17" s="15">
        <v>0.14717872471551599</v>
      </c>
      <c r="R17" s="15"/>
      <c r="S17" s="15">
        <v>0.19428412664277001</v>
      </c>
      <c r="T17" s="15">
        <v>6.5662347001870805E-2</v>
      </c>
      <c r="U17" s="15">
        <v>0.27491594411860998</v>
      </c>
      <c r="V17" s="15">
        <v>0.151001040591243</v>
      </c>
      <c r="W17" s="15">
        <v>0.21386574918707099</v>
      </c>
      <c r="X17" s="15"/>
      <c r="Y17" s="15">
        <v>0.22439396271757001</v>
      </c>
      <c r="Z17" s="15">
        <v>0.138338117515868</v>
      </c>
      <c r="AA17" s="15"/>
      <c r="AB17" s="15">
        <v>0.189375399414666</v>
      </c>
      <c r="AC17" s="15">
        <v>0.16294636752143599</v>
      </c>
      <c r="AD17" s="15"/>
      <c r="AE17" s="15">
        <v>0.186096660910296</v>
      </c>
      <c r="AF17" s="15">
        <v>0.18626686627724501</v>
      </c>
    </row>
    <row r="18" spans="2:32" x14ac:dyDescent="0.3">
      <c r="B18" t="s">
        <v>62</v>
      </c>
      <c r="C18" s="15">
        <v>0.167871978550308</v>
      </c>
      <c r="D18" s="15">
        <v>0.215196115207407</v>
      </c>
      <c r="E18" s="15">
        <v>0.123806360946528</v>
      </c>
      <c r="F18" s="15"/>
      <c r="G18" s="15">
        <v>0.14647775820216299</v>
      </c>
      <c r="H18" s="15">
        <v>0.15549696434388899</v>
      </c>
      <c r="I18" s="15">
        <v>0.13062364540392901</v>
      </c>
      <c r="J18" s="15">
        <v>0.12043313147572</v>
      </c>
      <c r="K18" s="15">
        <v>0.20010451787102801</v>
      </c>
      <c r="L18" s="15">
        <v>0.229713765650707</v>
      </c>
      <c r="M18" s="15"/>
      <c r="N18" s="15">
        <v>0.155805704605611</v>
      </c>
      <c r="O18" s="15">
        <v>0.16160859856677801</v>
      </c>
      <c r="P18" s="15">
        <v>0.18465889943756</v>
      </c>
      <c r="Q18" s="15">
        <v>0.166168798279448</v>
      </c>
      <c r="R18" s="15"/>
      <c r="S18" s="15">
        <v>0.17885668660482901</v>
      </c>
      <c r="T18" s="15">
        <v>0.105506946397141</v>
      </c>
      <c r="U18" s="15">
        <v>0.27006801042523099</v>
      </c>
      <c r="V18" s="15">
        <v>0.146155393017736</v>
      </c>
      <c r="W18" s="15">
        <v>0.175615955328082</v>
      </c>
      <c r="X18" s="15"/>
      <c r="Y18" s="15">
        <v>0.206226213588731</v>
      </c>
      <c r="Z18" s="15">
        <v>0.14064860049425801</v>
      </c>
      <c r="AA18" s="15"/>
      <c r="AB18" s="15">
        <v>0.194604843643292</v>
      </c>
      <c r="AC18" s="15">
        <v>0.14846521211826599</v>
      </c>
      <c r="AD18" s="15"/>
      <c r="AE18" s="15">
        <v>0.19900069313299201</v>
      </c>
      <c r="AF18" s="15">
        <v>0.13989542817019901</v>
      </c>
    </row>
    <row r="19" spans="2:32" x14ac:dyDescent="0.3">
      <c r="B19" t="s">
        <v>63</v>
      </c>
      <c r="C19" s="15">
        <v>0.125480310723043</v>
      </c>
      <c r="D19" s="15">
        <v>0.15925340054628001</v>
      </c>
      <c r="E19" s="15">
        <v>9.5016390608161E-2</v>
      </c>
      <c r="F19" s="15"/>
      <c r="G19" s="15">
        <v>0.124317313300398</v>
      </c>
      <c r="H19" s="15">
        <v>0.11829578692729199</v>
      </c>
      <c r="I19" s="15">
        <v>0.14024087420546399</v>
      </c>
      <c r="J19" s="15">
        <v>8.1453251626569897E-2</v>
      </c>
      <c r="K19" s="15">
        <v>0.12942690891558101</v>
      </c>
      <c r="L19" s="15">
        <v>0.15081975208447601</v>
      </c>
      <c r="M19" s="15"/>
      <c r="N19" s="15">
        <v>0.129116107068761</v>
      </c>
      <c r="O19" s="15">
        <v>0.11235063030928601</v>
      </c>
      <c r="P19" s="15">
        <v>0.135821068444066</v>
      </c>
      <c r="Q19" s="15">
        <v>0.124542895819716</v>
      </c>
      <c r="R19" s="15"/>
      <c r="S19" s="15">
        <v>0.12917258201304499</v>
      </c>
      <c r="T19" s="15">
        <v>8.5545689395414098E-2</v>
      </c>
      <c r="U19" s="15">
        <v>0.20705441802513899</v>
      </c>
      <c r="V19" s="15">
        <v>0.11599612881526</v>
      </c>
      <c r="W19" s="15">
        <v>0.155295161075682</v>
      </c>
      <c r="X19" s="15"/>
      <c r="Y19" s="15">
        <v>0.153931341888839</v>
      </c>
      <c r="Z19" s="15">
        <v>0.105286108525162</v>
      </c>
      <c r="AA19" s="15"/>
      <c r="AB19" s="15">
        <v>0.131954562890779</v>
      </c>
      <c r="AC19" s="15">
        <v>0.120780316943686</v>
      </c>
      <c r="AD19" s="15"/>
      <c r="AE19" s="15">
        <v>0.14930188635334801</v>
      </c>
      <c r="AF19" s="15">
        <v>0.12117990507313101</v>
      </c>
    </row>
    <row r="20" spans="2:32" x14ac:dyDescent="0.3">
      <c r="B20" t="s">
        <v>64</v>
      </c>
      <c r="C20" s="15">
        <v>0.121765755985987</v>
      </c>
      <c r="D20" s="15">
        <v>0.125340695211414</v>
      </c>
      <c r="E20" s="15">
        <v>0.11833343951252601</v>
      </c>
      <c r="F20" s="15"/>
      <c r="G20" s="15">
        <v>0.10465789761138999</v>
      </c>
      <c r="H20" s="15">
        <v>0.14796257695456599</v>
      </c>
      <c r="I20" s="15">
        <v>0.140745363449674</v>
      </c>
      <c r="J20" s="15">
        <v>0.11934228355823399</v>
      </c>
      <c r="K20" s="15">
        <v>7.19907867312434E-2</v>
      </c>
      <c r="L20" s="15">
        <v>0.13543632350009299</v>
      </c>
      <c r="M20" s="15"/>
      <c r="N20" s="15">
        <v>9.6750706688011404E-2</v>
      </c>
      <c r="O20" s="15">
        <v>0.13129877006542801</v>
      </c>
      <c r="P20" s="15">
        <v>0.158294204182168</v>
      </c>
      <c r="Q20" s="15">
        <v>0.104959834806095</v>
      </c>
      <c r="R20" s="15"/>
      <c r="S20" s="15">
        <v>0.118971174471135</v>
      </c>
      <c r="T20" s="15">
        <v>8.5973086885181405E-2</v>
      </c>
      <c r="U20" s="15">
        <v>6.4438163099344803E-2</v>
      </c>
      <c r="V20" s="15">
        <v>0.18379577964386001</v>
      </c>
      <c r="W20" s="15">
        <v>7.0666622643378599E-2</v>
      </c>
      <c r="X20" s="15"/>
      <c r="Y20" s="15">
        <v>0.13694903261684499</v>
      </c>
      <c r="Z20" s="15">
        <v>0.11098884753148699</v>
      </c>
      <c r="AA20" s="15"/>
      <c r="AB20" s="15">
        <v>0.15905376763089399</v>
      </c>
      <c r="AC20" s="15">
        <v>9.4696463929525104E-2</v>
      </c>
      <c r="AD20" s="15"/>
      <c r="AE20" s="15">
        <v>0.103899970218539</v>
      </c>
      <c r="AF20" s="15">
        <v>0.14067303479205101</v>
      </c>
    </row>
    <row r="21" spans="2:32" x14ac:dyDescent="0.3">
      <c r="B21" t="s">
        <v>65</v>
      </c>
      <c r="C21" s="15">
        <v>0.12039382002943599</v>
      </c>
      <c r="D21" s="15">
        <v>0.12757177570575901</v>
      </c>
      <c r="E21" s="15">
        <v>0.11508732958003</v>
      </c>
      <c r="F21" s="15"/>
      <c r="G21" s="15">
        <v>0.14642155591751299</v>
      </c>
      <c r="H21" s="15">
        <v>0.15371424337397799</v>
      </c>
      <c r="I21" s="15">
        <v>0.110446850007675</v>
      </c>
      <c r="J21" s="15">
        <v>0.122650826779741</v>
      </c>
      <c r="K21" s="15">
        <v>0.10190271405080301</v>
      </c>
      <c r="L21" s="15">
        <v>9.7721023975571406E-2</v>
      </c>
      <c r="M21" s="15"/>
      <c r="N21" s="15">
        <v>9.9094330043883294E-2</v>
      </c>
      <c r="O21" s="15">
        <v>0.1146254331976</v>
      </c>
      <c r="P21" s="15">
        <v>0.117991423529703</v>
      </c>
      <c r="Q21" s="15">
        <v>0.13446578539718301</v>
      </c>
      <c r="R21" s="15"/>
      <c r="S21" s="15">
        <v>0.12054934180483499</v>
      </c>
      <c r="T21" s="15">
        <v>0.13843206483473</v>
      </c>
      <c r="U21" s="15">
        <v>5.6937304307771899E-2</v>
      </c>
      <c r="V21" s="15">
        <v>0.13450069902354</v>
      </c>
      <c r="W21" s="15">
        <v>8.0356036585723906E-2</v>
      </c>
      <c r="X21" s="15"/>
      <c r="Y21" s="15">
        <v>0.106908232158671</v>
      </c>
      <c r="Z21" s="15">
        <v>0.12996572927351699</v>
      </c>
      <c r="AA21" s="15"/>
      <c r="AB21" s="15">
        <v>0.12564034388536199</v>
      </c>
      <c r="AC21" s="15">
        <v>0.116585097593665</v>
      </c>
      <c r="AD21" s="15"/>
      <c r="AE21" s="15">
        <v>0.118709491066552</v>
      </c>
      <c r="AF21" s="15">
        <v>0.13046646907095799</v>
      </c>
    </row>
    <row r="22" spans="2:32" x14ac:dyDescent="0.3">
      <c r="B22" t="s">
        <v>66</v>
      </c>
      <c r="C22" s="15">
        <v>0.118814468884862</v>
      </c>
      <c r="D22" s="15">
        <v>0.124997114069257</v>
      </c>
      <c r="E22" s="15">
        <v>0.114432171641385</v>
      </c>
      <c r="F22" s="15"/>
      <c r="G22" s="15">
        <v>8.3174927820668404E-2</v>
      </c>
      <c r="H22" s="15">
        <v>6.8781702054257196E-2</v>
      </c>
      <c r="I22" s="15">
        <v>0.133146557491964</v>
      </c>
      <c r="J22" s="15">
        <v>0.12567000507850401</v>
      </c>
      <c r="K22" s="15">
        <v>0.106327542712086</v>
      </c>
      <c r="L22" s="15">
        <v>0.17518129029002899</v>
      </c>
      <c r="M22" s="15"/>
      <c r="N22" s="15">
        <v>0.17102015512278601</v>
      </c>
      <c r="O22" s="15">
        <v>0.109428689906073</v>
      </c>
      <c r="P22" s="15">
        <v>0.124974512840829</v>
      </c>
      <c r="Q22" s="15">
        <v>9.6899717655180601E-2</v>
      </c>
      <c r="R22" s="15"/>
      <c r="S22" s="15">
        <v>0.141327355798087</v>
      </c>
      <c r="T22" s="15">
        <v>6.1972760713184402E-2</v>
      </c>
      <c r="U22" s="15">
        <v>9.8972343299543103E-2</v>
      </c>
      <c r="V22" s="15">
        <v>9.0703997779168904E-2</v>
      </c>
      <c r="W22" s="15">
        <v>0.15146236744868399</v>
      </c>
      <c r="X22" s="15"/>
      <c r="Y22" s="15">
        <v>0.140403576952362</v>
      </c>
      <c r="Z22" s="15">
        <v>0.10349077776637899</v>
      </c>
      <c r="AA22" s="15"/>
      <c r="AB22" s="15">
        <v>0.14483113715520299</v>
      </c>
      <c r="AC22" s="15">
        <v>9.9927626688701504E-2</v>
      </c>
      <c r="AD22" s="15"/>
      <c r="AE22" s="15">
        <v>0.13095291524137601</v>
      </c>
      <c r="AF22" s="15">
        <v>0.123559297595009</v>
      </c>
    </row>
    <row r="23" spans="2:32" x14ac:dyDescent="0.3">
      <c r="B23" t="s">
        <v>67</v>
      </c>
      <c r="C23" s="15">
        <v>5.8682024038014403E-2</v>
      </c>
      <c r="D23" s="15">
        <v>6.2809818562272093E-2</v>
      </c>
      <c r="E23" s="15">
        <v>5.5498924611071997E-2</v>
      </c>
      <c r="F23" s="15"/>
      <c r="G23" s="15">
        <v>7.9034810007965001E-2</v>
      </c>
      <c r="H23" s="15">
        <v>0.119642255530007</v>
      </c>
      <c r="I23" s="15">
        <v>6.1237717348740402E-2</v>
      </c>
      <c r="J23" s="15">
        <v>6.7487251183184105E-2</v>
      </c>
      <c r="K23" s="15">
        <v>1.6415386172173401E-2</v>
      </c>
      <c r="L23" s="15">
        <v>1.98383055359516E-2</v>
      </c>
      <c r="M23" s="15"/>
      <c r="N23" s="15">
        <v>7.57421640264659E-2</v>
      </c>
      <c r="O23" s="15">
        <v>3.1361955751903203E-2</v>
      </c>
      <c r="P23" s="15">
        <v>6.16586701957203E-2</v>
      </c>
      <c r="Q23" s="15">
        <v>6.4060640612775901E-2</v>
      </c>
      <c r="R23" s="15"/>
      <c r="S23" s="15">
        <v>5.69338510968765E-2</v>
      </c>
      <c r="T23" s="15">
        <v>8.8784086701476E-2</v>
      </c>
      <c r="U23" s="15">
        <v>0</v>
      </c>
      <c r="V23" s="15">
        <v>5.89991113144753E-2</v>
      </c>
      <c r="W23" s="15">
        <v>7.7655718739243096E-2</v>
      </c>
      <c r="X23" s="15"/>
      <c r="Y23" s="15">
        <v>4.6265519683983299E-2</v>
      </c>
      <c r="Z23" s="15">
        <v>6.7495110567461603E-2</v>
      </c>
      <c r="AA23" s="15"/>
      <c r="AB23" s="15">
        <v>6.7319511374495003E-2</v>
      </c>
      <c r="AC23" s="15">
        <v>5.2411626206889703E-2</v>
      </c>
      <c r="AD23" s="15"/>
      <c r="AE23" s="15">
        <v>6.1647491423617098E-2</v>
      </c>
      <c r="AF23" s="15">
        <v>4.71475627886827E-2</v>
      </c>
    </row>
    <row r="24" spans="2:32" x14ac:dyDescent="0.3">
      <c r="B24" t="s">
        <v>68</v>
      </c>
      <c r="C24" s="15">
        <v>5.4598698123435499E-2</v>
      </c>
      <c r="D24" s="15">
        <v>5.0284518512278102E-2</v>
      </c>
      <c r="E24" s="15">
        <v>5.8693392267829499E-2</v>
      </c>
      <c r="F24" s="15"/>
      <c r="G24" s="15">
        <v>7.3207187781153801E-2</v>
      </c>
      <c r="H24" s="15">
        <v>8.5176736360895705E-2</v>
      </c>
      <c r="I24" s="15">
        <v>8.7618619726866104E-2</v>
      </c>
      <c r="J24" s="15">
        <v>3.55571538079908E-2</v>
      </c>
      <c r="K24" s="15">
        <v>3.5009636038831303E-2</v>
      </c>
      <c r="L24" s="15">
        <v>2.2181340656582001E-2</v>
      </c>
      <c r="M24" s="15"/>
      <c r="N24" s="15">
        <v>5.2233940596167198E-2</v>
      </c>
      <c r="O24" s="15">
        <v>4.5366644933239997E-2</v>
      </c>
      <c r="P24" s="15">
        <v>3.8740338098005297E-2</v>
      </c>
      <c r="Q24" s="15">
        <v>7.0522464043741101E-2</v>
      </c>
      <c r="R24" s="15"/>
      <c r="S24" s="15">
        <v>4.63360333789462E-2</v>
      </c>
      <c r="T24" s="15">
        <v>0.111459837619513</v>
      </c>
      <c r="U24" s="15">
        <v>3.7658947711415099E-2</v>
      </c>
      <c r="V24" s="15">
        <v>4.6368964928311399E-2</v>
      </c>
      <c r="W24" s="15">
        <v>5.9587678756612E-2</v>
      </c>
      <c r="X24" s="15"/>
      <c r="Y24" s="15">
        <v>4.53368931196938E-2</v>
      </c>
      <c r="Z24" s="15">
        <v>6.1172616723185497E-2</v>
      </c>
      <c r="AA24" s="15"/>
      <c r="AB24" s="15">
        <v>5.8654343759672697E-2</v>
      </c>
      <c r="AC24" s="15">
        <v>5.16544956475758E-2</v>
      </c>
      <c r="AD24" s="15"/>
      <c r="AE24" s="15">
        <v>5.0150881672453698E-2</v>
      </c>
      <c r="AF24" s="15">
        <v>6.3299682596498694E-2</v>
      </c>
    </row>
    <row r="25" spans="2:32" x14ac:dyDescent="0.3">
      <c r="B25" t="s">
        <v>69</v>
      </c>
      <c r="C25" s="15">
        <v>2.9978692709858101E-2</v>
      </c>
      <c r="D25" s="15">
        <v>2.9941608539161099E-2</v>
      </c>
      <c r="E25" s="15">
        <v>2.8706273178809E-2</v>
      </c>
      <c r="F25" s="15"/>
      <c r="G25" s="15">
        <v>5.4068858542119798E-2</v>
      </c>
      <c r="H25" s="15">
        <v>2.7124407779811802E-2</v>
      </c>
      <c r="I25" s="15">
        <v>3.06545825498209E-2</v>
      </c>
      <c r="J25" s="15">
        <v>3.3158167407063399E-2</v>
      </c>
      <c r="K25" s="15">
        <v>1.4451009846284999E-2</v>
      </c>
      <c r="L25" s="15">
        <v>2.7901955335334901E-2</v>
      </c>
      <c r="M25" s="15"/>
      <c r="N25" s="15">
        <v>2.2088813664005998E-2</v>
      </c>
      <c r="O25" s="15">
        <v>5.2431054211281601E-2</v>
      </c>
      <c r="P25" s="15">
        <v>3.1793595858327001E-2</v>
      </c>
      <c r="Q25" s="15">
        <v>2.01852987416998E-2</v>
      </c>
      <c r="R25" s="15"/>
      <c r="S25" s="15">
        <v>3.0525852663410999E-2</v>
      </c>
      <c r="T25" s="15">
        <v>3.9434694430653797E-2</v>
      </c>
      <c r="U25" s="15">
        <v>3.6369845390363399E-2</v>
      </c>
      <c r="V25" s="15">
        <v>2.2239074423793002E-2</v>
      </c>
      <c r="W25" s="15">
        <v>1.0614573947959401E-2</v>
      </c>
      <c r="X25" s="15"/>
      <c r="Y25" s="15">
        <v>3.9331579041825902E-2</v>
      </c>
      <c r="Z25" s="15">
        <v>2.3340125670902899E-2</v>
      </c>
      <c r="AA25" s="15"/>
      <c r="AB25" s="15">
        <v>3.2510881490960299E-2</v>
      </c>
      <c r="AC25" s="15">
        <v>2.8140446189488601E-2</v>
      </c>
      <c r="AD25" s="15"/>
      <c r="AE25" s="15">
        <v>3.2937778720029197E-2</v>
      </c>
      <c r="AF25" s="15">
        <v>2.8140874167142501E-2</v>
      </c>
    </row>
    <row r="26" spans="2:32" x14ac:dyDescent="0.3">
      <c r="B26" t="s">
        <v>70</v>
      </c>
      <c r="C26" s="15">
        <v>2.8017468657760201E-2</v>
      </c>
      <c r="D26" s="15">
        <v>2.8449727187343701E-2</v>
      </c>
      <c r="E26" s="15">
        <v>2.7956746305023601E-2</v>
      </c>
      <c r="F26" s="15"/>
      <c r="G26" s="15">
        <v>5.8218381197666598E-2</v>
      </c>
      <c r="H26" s="15">
        <v>3.4701445603175098E-2</v>
      </c>
      <c r="I26" s="15">
        <v>2.1098234898108099E-2</v>
      </c>
      <c r="J26" s="15">
        <v>2.78546102526308E-2</v>
      </c>
      <c r="K26" s="15">
        <v>1.08925658093288E-2</v>
      </c>
      <c r="L26" s="15">
        <v>2.3980142655015201E-2</v>
      </c>
      <c r="M26" s="15"/>
      <c r="N26" s="15">
        <v>2.0622906500543398E-2</v>
      </c>
      <c r="O26" s="15">
        <v>3.0497101423446499E-2</v>
      </c>
      <c r="P26" s="15">
        <v>2.9768118476536501E-2</v>
      </c>
      <c r="Q26" s="15">
        <v>2.8865307313887801E-2</v>
      </c>
      <c r="R26" s="15"/>
      <c r="S26" s="15">
        <v>2.7348830317803802E-2</v>
      </c>
      <c r="T26" s="15">
        <v>4.91889987663333E-2</v>
      </c>
      <c r="U26" s="15">
        <v>5.1352001138023603E-3</v>
      </c>
      <c r="V26" s="15">
        <v>2.3673120945646602E-2</v>
      </c>
      <c r="W26" s="15">
        <v>2.05063408884349E-2</v>
      </c>
      <c r="X26" s="15"/>
      <c r="Y26" s="15">
        <v>2.9413160958551399E-2</v>
      </c>
      <c r="Z26" s="15">
        <v>2.7026822928121901E-2</v>
      </c>
      <c r="AA26" s="15"/>
      <c r="AB26" s="15">
        <v>2.3954447058213601E-2</v>
      </c>
      <c r="AC26" s="15">
        <v>3.0967025726053501E-2</v>
      </c>
      <c r="AD26" s="15"/>
      <c r="AE26" s="15">
        <v>2.1875738675820901E-2</v>
      </c>
      <c r="AF26" s="15">
        <v>3.5464687162584101E-2</v>
      </c>
    </row>
    <row r="27" spans="2:32" x14ac:dyDescent="0.3">
      <c r="B27" t="s">
        <v>71</v>
      </c>
      <c r="C27" s="15">
        <v>2.7418515867517899E-2</v>
      </c>
      <c r="D27" s="15">
        <v>3.1356127191116002E-2</v>
      </c>
      <c r="E27" s="15">
        <v>2.25870082486496E-2</v>
      </c>
      <c r="F27" s="15"/>
      <c r="G27" s="15">
        <v>3.8614898504110103E-2</v>
      </c>
      <c r="H27" s="15">
        <v>2.1677169368792899E-2</v>
      </c>
      <c r="I27" s="15">
        <v>4.4708419438873999E-2</v>
      </c>
      <c r="J27" s="15">
        <v>3.2425590951637003E-2</v>
      </c>
      <c r="K27" s="15">
        <v>1.28548540143403E-2</v>
      </c>
      <c r="L27" s="15">
        <v>2.02013732075535E-2</v>
      </c>
      <c r="M27" s="15"/>
      <c r="N27" s="15">
        <v>1.8541625397927499E-2</v>
      </c>
      <c r="O27" s="15">
        <v>4.7521435568064499E-2</v>
      </c>
      <c r="P27" s="15">
        <v>2.2554289951942901E-2</v>
      </c>
      <c r="Q27" s="15">
        <v>2.3494083377539599E-2</v>
      </c>
      <c r="R27" s="15"/>
      <c r="S27" s="15">
        <v>2.87123943150954E-2</v>
      </c>
      <c r="T27" s="15">
        <v>4.6016693103539598E-2</v>
      </c>
      <c r="U27" s="15">
        <v>0</v>
      </c>
      <c r="V27" s="15">
        <v>1.7093497798491699E-2</v>
      </c>
      <c r="W27" s="15">
        <v>4.5338135221143903E-2</v>
      </c>
      <c r="X27" s="15"/>
      <c r="Y27" s="15">
        <v>3.1701430162202997E-2</v>
      </c>
      <c r="Z27" s="15">
        <v>2.4378554441900398E-2</v>
      </c>
      <c r="AA27" s="15"/>
      <c r="AB27" s="15">
        <v>2.7317231765518198E-2</v>
      </c>
      <c r="AC27" s="15">
        <v>2.74920432243481E-2</v>
      </c>
      <c r="AD27" s="15"/>
      <c r="AE27" s="15">
        <v>2.3443322742337298E-2</v>
      </c>
      <c r="AF27" s="15">
        <v>2.7691593011655701E-2</v>
      </c>
    </row>
    <row r="28" spans="2:32" x14ac:dyDescent="0.3">
      <c r="B28" t="s">
        <v>72</v>
      </c>
      <c r="C28" s="15">
        <v>1.3533545575692999E-2</v>
      </c>
      <c r="D28" s="15">
        <v>1.2573213236141001E-2</v>
      </c>
      <c r="E28" s="15">
        <v>1.4612929563733799E-2</v>
      </c>
      <c r="F28" s="15"/>
      <c r="G28" s="15">
        <v>9.9469549988674705E-3</v>
      </c>
      <c r="H28" s="15">
        <v>2.24713546025927E-2</v>
      </c>
      <c r="I28" s="15">
        <v>3.3780552045791203E-2</v>
      </c>
      <c r="J28" s="15">
        <v>1.12399768476541E-2</v>
      </c>
      <c r="K28" s="15">
        <v>2.9949566724746502E-3</v>
      </c>
      <c r="L28" s="15">
        <v>2.3427544405830599E-3</v>
      </c>
      <c r="M28" s="15"/>
      <c r="N28" s="15">
        <v>6.8802045670695502E-3</v>
      </c>
      <c r="O28" s="15">
        <v>7.5619796534344298E-3</v>
      </c>
      <c r="P28" s="15">
        <v>1.9157731099688699E-2</v>
      </c>
      <c r="Q28" s="15">
        <v>1.6219784601163498E-2</v>
      </c>
      <c r="R28" s="15"/>
      <c r="S28" s="15">
        <v>1.19603553282029E-2</v>
      </c>
      <c r="T28" s="15">
        <v>2.8320234407972902E-2</v>
      </c>
      <c r="U28" s="15">
        <v>0</v>
      </c>
      <c r="V28" s="15">
        <v>1.41135417229731E-2</v>
      </c>
      <c r="W28" s="15">
        <v>0</v>
      </c>
      <c r="X28" s="15"/>
      <c r="Y28" s="15">
        <v>1.8121574007245799E-2</v>
      </c>
      <c r="Z28" s="15">
        <v>1.0277017778985801E-2</v>
      </c>
      <c r="AA28" s="15"/>
      <c r="AB28" s="15">
        <v>1.37144574819816E-2</v>
      </c>
      <c r="AC28" s="15">
        <v>1.3402212286204401E-2</v>
      </c>
      <c r="AD28" s="15"/>
      <c r="AE28" s="15">
        <v>1.1646674016228599E-2</v>
      </c>
      <c r="AF28" s="15">
        <v>1.2374375640484299E-2</v>
      </c>
    </row>
    <row r="29" spans="2:32" x14ac:dyDescent="0.3">
      <c r="B29" t="s">
        <v>49</v>
      </c>
      <c r="C29" s="15">
        <v>9.0043051030505597E-2</v>
      </c>
      <c r="D29" s="15">
        <v>7.2491130762530206E-2</v>
      </c>
      <c r="E29" s="15">
        <v>0.10557195687797399</v>
      </c>
      <c r="F29" s="15"/>
      <c r="G29" s="15">
        <v>7.7358714173305601E-2</v>
      </c>
      <c r="H29" s="15">
        <v>7.6208291358807106E-2</v>
      </c>
      <c r="I29" s="15">
        <v>7.8188902392657106E-2</v>
      </c>
      <c r="J29" s="15">
        <v>9.2714195008760006E-2</v>
      </c>
      <c r="K29" s="15">
        <v>0.12511052453805899</v>
      </c>
      <c r="L29" s="15">
        <v>8.8710820326506401E-2</v>
      </c>
      <c r="M29" s="15"/>
      <c r="N29" s="15">
        <v>8.6420295561463703E-2</v>
      </c>
      <c r="O29" s="15">
        <v>0.10898387101233099</v>
      </c>
      <c r="P29" s="15">
        <v>7.6342723136975599E-2</v>
      </c>
      <c r="Q29" s="15">
        <v>8.9917767995195602E-2</v>
      </c>
      <c r="R29" s="15"/>
      <c r="S29" s="15">
        <v>8.2677834842947107E-2</v>
      </c>
      <c r="T29" s="15">
        <v>0.134101529850148</v>
      </c>
      <c r="U29" s="15">
        <v>0.114523928928965</v>
      </c>
      <c r="V29" s="15">
        <v>7.2106010530248996E-2</v>
      </c>
      <c r="W29" s="15">
        <v>0.127469478821399</v>
      </c>
      <c r="X29" s="15"/>
      <c r="Y29" s="15">
        <v>9.5754848821198293E-2</v>
      </c>
      <c r="Z29" s="15">
        <v>8.5988885161209505E-2</v>
      </c>
      <c r="AA29" s="15"/>
      <c r="AB29" s="15">
        <v>7.8179606996139295E-2</v>
      </c>
      <c r="AC29" s="15">
        <v>9.8655337317581193E-2</v>
      </c>
      <c r="AD29" s="15"/>
      <c r="AE29" s="15">
        <v>6.7240289980281101E-2</v>
      </c>
      <c r="AF29" s="15">
        <v>0.11683904359621999</v>
      </c>
    </row>
    <row r="30" spans="2:32" x14ac:dyDescent="0.3">
      <c r="B30" t="s">
        <v>50</v>
      </c>
      <c r="C30" s="15">
        <v>0.16271032143824701</v>
      </c>
      <c r="D30" s="15">
        <v>0.100687061508222</v>
      </c>
      <c r="E30" s="15">
        <v>0.22142420479929401</v>
      </c>
      <c r="F30" s="15"/>
      <c r="G30" s="15">
        <v>0.253616626789466</v>
      </c>
      <c r="H30" s="15">
        <v>0.17448699471940499</v>
      </c>
      <c r="I30" s="15">
        <v>0.18262163263734599</v>
      </c>
      <c r="J30" s="15">
        <v>0.18649665023008</v>
      </c>
      <c r="K30" s="15">
        <v>0.13874039272288699</v>
      </c>
      <c r="L30" s="15">
        <v>8.6381386002083393E-2</v>
      </c>
      <c r="M30" s="15"/>
      <c r="N30" s="15">
        <v>0.167118293945902</v>
      </c>
      <c r="O30" s="15">
        <v>0.19975703647919901</v>
      </c>
      <c r="P30" s="15">
        <v>0.14733951727077799</v>
      </c>
      <c r="Q30" s="15">
        <v>0.15025198155004199</v>
      </c>
      <c r="R30" s="15"/>
      <c r="S30" s="15">
        <v>0.15105411504775099</v>
      </c>
      <c r="T30" s="15">
        <v>0.188639385188002</v>
      </c>
      <c r="U30" s="15">
        <v>0.14849139178381601</v>
      </c>
      <c r="V30" s="15">
        <v>0.18040185661472499</v>
      </c>
      <c r="W30" s="15">
        <v>0.13157129756596</v>
      </c>
      <c r="X30" s="15"/>
      <c r="Y30" s="15">
        <v>0.112996092284736</v>
      </c>
      <c r="Z30" s="15">
        <v>0.19799688767155199</v>
      </c>
      <c r="AA30" s="15"/>
      <c r="AB30" s="15">
        <v>0.14980424278697699</v>
      </c>
      <c r="AC30" s="15">
        <v>0.17207951000324201</v>
      </c>
      <c r="AD30" s="15"/>
      <c r="AE30" s="15">
        <v>0.111385473143969</v>
      </c>
      <c r="AF30" s="15">
        <v>0.14281584242760401</v>
      </c>
    </row>
    <row r="31" spans="2:32" x14ac:dyDescent="0.3">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row>
    <row r="32" spans="2:32" x14ac:dyDescent="0.3">
      <c r="B32" s="6" t="s">
        <v>74</v>
      </c>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row>
    <row r="33" spans="2:32" x14ac:dyDescent="0.3">
      <c r="B33" s="20" t="s">
        <v>51</v>
      </c>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row>
    <row r="34" spans="2:32" x14ac:dyDescent="0.3">
      <c r="B34" t="s">
        <v>56</v>
      </c>
      <c r="C34" s="15">
        <v>0.36642831422209499</v>
      </c>
      <c r="D34" s="15">
        <v>0.43956473598306101</v>
      </c>
      <c r="E34" s="15">
        <v>0.29845182089769201</v>
      </c>
      <c r="F34" s="15"/>
      <c r="G34" s="15">
        <v>0.184959609835121</v>
      </c>
      <c r="H34" s="15">
        <v>0.23676138753714099</v>
      </c>
      <c r="I34" s="15">
        <v>0.32011151277347399</v>
      </c>
      <c r="J34" s="15">
        <v>0.356188293393285</v>
      </c>
      <c r="K34" s="15">
        <v>0.49186391092328402</v>
      </c>
      <c r="L34" s="15">
        <v>0.52525573858062802</v>
      </c>
      <c r="M34" s="15"/>
      <c r="N34" s="15">
        <v>0.37545394412988098</v>
      </c>
      <c r="O34" s="15">
        <v>0.35836560778632398</v>
      </c>
      <c r="P34" s="15">
        <v>0.378556403314806</v>
      </c>
      <c r="Q34" s="15">
        <v>0.35924136135782703</v>
      </c>
      <c r="R34" s="15"/>
      <c r="S34" s="15">
        <v>0.40801269974903398</v>
      </c>
      <c r="T34" s="15">
        <v>0.246700392878061</v>
      </c>
      <c r="U34" s="15">
        <v>0.51914604153917998</v>
      </c>
      <c r="V34" s="15">
        <v>0.263053924982108</v>
      </c>
      <c r="W34" s="15">
        <v>0.464589869313972</v>
      </c>
      <c r="X34" s="15"/>
      <c r="Y34" s="15">
        <v>0.461281270608145</v>
      </c>
      <c r="Z34" s="15">
        <v>0.29910281838455399</v>
      </c>
      <c r="AA34" s="15"/>
      <c r="AB34" s="15">
        <v>0.38921033649557901</v>
      </c>
      <c r="AC34" s="15">
        <v>0.34988966849245601</v>
      </c>
      <c r="AD34" s="15"/>
      <c r="AE34" s="15">
        <v>0.40593694751276099</v>
      </c>
      <c r="AF34" s="15">
        <v>0.41073988236063702</v>
      </c>
    </row>
    <row r="35" spans="2:32" x14ac:dyDescent="0.3">
      <c r="B35" t="s">
        <v>57</v>
      </c>
      <c r="C35" s="15">
        <v>0.25240206557620698</v>
      </c>
      <c r="D35" s="15">
        <v>0.27141923720573702</v>
      </c>
      <c r="E35" s="15">
        <v>0.233318871202323</v>
      </c>
      <c r="F35" s="15"/>
      <c r="G35" s="15">
        <v>0.21684380701819</v>
      </c>
      <c r="H35" s="15">
        <v>0.22620538936156001</v>
      </c>
      <c r="I35" s="15">
        <v>0.20594908916053301</v>
      </c>
      <c r="J35" s="15">
        <v>0.22676269229590801</v>
      </c>
      <c r="K35" s="15">
        <v>0.26485424096794502</v>
      </c>
      <c r="L35" s="15">
        <v>0.34027671012197402</v>
      </c>
      <c r="M35" s="15"/>
      <c r="N35" s="15">
        <v>0.23405040095562801</v>
      </c>
      <c r="O35" s="15">
        <v>0.26714562441592798</v>
      </c>
      <c r="P35" s="15">
        <v>0.27606380154815302</v>
      </c>
      <c r="Q35" s="15">
        <v>0.23782660333288599</v>
      </c>
      <c r="R35" s="15"/>
      <c r="S35" s="15">
        <v>0.27114995182965901</v>
      </c>
      <c r="T35" s="15">
        <v>0.242067695821061</v>
      </c>
      <c r="U35" s="15">
        <v>0.25214934483159601</v>
      </c>
      <c r="V35" s="15">
        <v>0.205210768336067</v>
      </c>
      <c r="W35" s="15">
        <v>0.231488507391756</v>
      </c>
      <c r="X35" s="15"/>
      <c r="Y35" s="15">
        <v>0.29593098353278502</v>
      </c>
      <c r="Z35" s="15">
        <v>0.221505759373892</v>
      </c>
      <c r="AA35" s="15"/>
      <c r="AB35" s="15">
        <v>0.26016378274537</v>
      </c>
      <c r="AC35" s="15">
        <v>0.246767434507313</v>
      </c>
      <c r="AD35" s="15"/>
      <c r="AE35" s="15">
        <v>0.18394625180995799</v>
      </c>
      <c r="AF35" s="15">
        <v>0.35596203260830001</v>
      </c>
    </row>
    <row r="36" spans="2:32" x14ac:dyDescent="0.3">
      <c r="B36" t="s">
        <v>58</v>
      </c>
      <c r="C36" s="15">
        <v>0.13561744161939801</v>
      </c>
      <c r="D36" s="15">
        <v>0.16276563404465599</v>
      </c>
      <c r="E36" s="15">
        <v>0.109062472313775</v>
      </c>
      <c r="F36" s="15"/>
      <c r="G36" s="15">
        <v>0.121227294802828</v>
      </c>
      <c r="H36" s="15">
        <v>0.11440323855071199</v>
      </c>
      <c r="I36" s="15">
        <v>0.101887372336718</v>
      </c>
      <c r="J36" s="15">
        <v>0.15588492298724199</v>
      </c>
      <c r="K36" s="15">
        <v>0.143078969709415</v>
      </c>
      <c r="L36" s="15">
        <v>0.16680273226555201</v>
      </c>
      <c r="M36" s="15"/>
      <c r="N36" s="15">
        <v>0.14744266188625599</v>
      </c>
      <c r="O36" s="15">
        <v>0.118416844628535</v>
      </c>
      <c r="P36" s="15">
        <v>0.12913163843217901</v>
      </c>
      <c r="Q36" s="15">
        <v>0.143727151084484</v>
      </c>
      <c r="R36" s="15"/>
      <c r="S36" s="15">
        <v>0.13591109376550001</v>
      </c>
      <c r="T36" s="15">
        <v>0.15838053972723101</v>
      </c>
      <c r="U36" s="15">
        <v>0.18122165315155001</v>
      </c>
      <c r="V36" s="15">
        <v>0.10414528536249699</v>
      </c>
      <c r="W36" s="15">
        <v>0.13940020425077199</v>
      </c>
      <c r="X36" s="15"/>
      <c r="Y36" s="15">
        <v>0.163495158917845</v>
      </c>
      <c r="Z36" s="15">
        <v>0.115830170758826</v>
      </c>
      <c r="AA36" s="15"/>
      <c r="AB36" s="15">
        <v>0.159981131037012</v>
      </c>
      <c r="AC36" s="15">
        <v>0.117930582081303</v>
      </c>
      <c r="AD36" s="15"/>
      <c r="AE36" s="15">
        <v>0.13829900563421901</v>
      </c>
      <c r="AF36" s="15">
        <v>0.16414186641841799</v>
      </c>
    </row>
    <row r="37" spans="2:32" x14ac:dyDescent="0.3">
      <c r="B37" t="s">
        <v>59</v>
      </c>
      <c r="C37" s="15">
        <v>0.122446799912451</v>
      </c>
      <c r="D37" s="15">
        <v>0.14464953832039401</v>
      </c>
      <c r="E37" s="15">
        <v>0.10244483491232199</v>
      </c>
      <c r="F37" s="15"/>
      <c r="G37" s="15">
        <v>7.0002755828032698E-2</v>
      </c>
      <c r="H37" s="15">
        <v>0.116365161455924</v>
      </c>
      <c r="I37" s="15">
        <v>9.85520805621624E-2</v>
      </c>
      <c r="J37" s="15">
        <v>0.128017474243936</v>
      </c>
      <c r="K37" s="15">
        <v>0.154323696143571</v>
      </c>
      <c r="L37" s="15">
        <v>0.14683506244172401</v>
      </c>
      <c r="M37" s="15"/>
      <c r="N37" s="15">
        <v>9.9579169676516102E-2</v>
      </c>
      <c r="O37" s="15">
        <v>0.10257572643278</v>
      </c>
      <c r="P37" s="15">
        <v>0.15183683229567099</v>
      </c>
      <c r="Q37" s="15">
        <v>0.125062871256644</v>
      </c>
      <c r="R37" s="15"/>
      <c r="S37" s="15">
        <v>0.14252806398176601</v>
      </c>
      <c r="T37" s="15">
        <v>8.1356595312962299E-2</v>
      </c>
      <c r="U37" s="15">
        <v>0.11128874585611701</v>
      </c>
      <c r="V37" s="15">
        <v>9.1634035747966996E-2</v>
      </c>
      <c r="W37" s="15">
        <v>0.13864187931490099</v>
      </c>
      <c r="X37" s="15"/>
      <c r="Y37" s="15">
        <v>0.13263837886170901</v>
      </c>
      <c r="Z37" s="15">
        <v>0.115212938868272</v>
      </c>
      <c r="AA37" s="15"/>
      <c r="AB37" s="15">
        <v>0.12636712357697899</v>
      </c>
      <c r="AC37" s="15">
        <v>0.11960083463971</v>
      </c>
      <c r="AD37" s="15"/>
      <c r="AE37" s="15">
        <v>0.19355256601545801</v>
      </c>
      <c r="AF37" s="15">
        <v>6.0930722838076302E-2</v>
      </c>
    </row>
    <row r="38" spans="2:32" x14ac:dyDescent="0.3">
      <c r="B38" t="s">
        <v>60</v>
      </c>
      <c r="C38" s="15">
        <v>9.0470160947658196E-2</v>
      </c>
      <c r="D38" s="15">
        <v>0.103989387233849</v>
      </c>
      <c r="E38" s="15">
        <v>7.6480285528813904E-2</v>
      </c>
      <c r="F38" s="15"/>
      <c r="G38" s="15">
        <v>6.4994589649921497E-2</v>
      </c>
      <c r="H38" s="15">
        <v>0.101076347740356</v>
      </c>
      <c r="I38" s="15">
        <v>6.0790758210290098E-2</v>
      </c>
      <c r="J38" s="15">
        <v>8.1583211355331003E-2</v>
      </c>
      <c r="K38" s="15">
        <v>0.112639130638895</v>
      </c>
      <c r="L38" s="15">
        <v>0.108226984194971</v>
      </c>
      <c r="M38" s="15"/>
      <c r="N38" s="15">
        <v>9.3944867824283101E-2</v>
      </c>
      <c r="O38" s="15">
        <v>8.4991812328335095E-2</v>
      </c>
      <c r="P38" s="15">
        <v>9.6858682066361404E-2</v>
      </c>
      <c r="Q38" s="15">
        <v>8.7919282034427296E-2</v>
      </c>
      <c r="R38" s="15"/>
      <c r="S38" s="15">
        <v>9.9711531330822098E-2</v>
      </c>
      <c r="T38" s="15">
        <v>9.6285475609773297E-2</v>
      </c>
      <c r="U38" s="15">
        <v>7.9595252486055201E-2</v>
      </c>
      <c r="V38" s="15">
        <v>6.4565879723708294E-2</v>
      </c>
      <c r="W38" s="15">
        <v>6.6882047536799397E-2</v>
      </c>
      <c r="X38" s="15"/>
      <c r="Y38" s="15">
        <v>0.115168992559307</v>
      </c>
      <c r="Z38" s="15">
        <v>7.2939225189636997E-2</v>
      </c>
      <c r="AA38" s="15"/>
      <c r="AB38" s="15">
        <v>8.8703360387481403E-2</v>
      </c>
      <c r="AC38" s="15">
        <v>9.1752772657405404E-2</v>
      </c>
      <c r="AD38" s="15"/>
      <c r="AE38" s="15">
        <v>9.4598920056689004E-2</v>
      </c>
      <c r="AF38" s="15">
        <v>0.11042557918628</v>
      </c>
    </row>
    <row r="39" spans="2:32" x14ac:dyDescent="0.3">
      <c r="B39" t="s">
        <v>62</v>
      </c>
      <c r="C39" s="15">
        <v>7.0163706617993399E-2</v>
      </c>
      <c r="D39" s="15">
        <v>9.7755058250407201E-2</v>
      </c>
      <c r="E39" s="15">
        <v>4.4399949247760501E-2</v>
      </c>
      <c r="F39" s="15"/>
      <c r="G39" s="15">
        <v>9.2676419419349607E-2</v>
      </c>
      <c r="H39" s="15">
        <v>6.1849942395768701E-2</v>
      </c>
      <c r="I39" s="15">
        <v>8.54206177565007E-2</v>
      </c>
      <c r="J39" s="15">
        <v>4.0802402121444398E-2</v>
      </c>
      <c r="K39" s="15">
        <v>6.8917130331408394E-2</v>
      </c>
      <c r="L39" s="15">
        <v>7.5621921149683205E-2</v>
      </c>
      <c r="M39" s="15"/>
      <c r="N39" s="15">
        <v>6.7751578052407599E-2</v>
      </c>
      <c r="O39" s="15">
        <v>5.1644007766915502E-2</v>
      </c>
      <c r="P39" s="15">
        <v>8.6872529919712893E-2</v>
      </c>
      <c r="Q39" s="15">
        <v>7.0865713428503202E-2</v>
      </c>
      <c r="R39" s="15"/>
      <c r="S39" s="15">
        <v>7.34925777199886E-2</v>
      </c>
      <c r="T39" s="15">
        <v>4.7074843922597399E-2</v>
      </c>
      <c r="U39" s="15">
        <v>0.179519339220121</v>
      </c>
      <c r="V39" s="15">
        <v>4.0199361419320997E-2</v>
      </c>
      <c r="W39" s="15">
        <v>9.3639757425530504E-2</v>
      </c>
      <c r="X39" s="15"/>
      <c r="Y39" s="15">
        <v>8.6743182109385905E-2</v>
      </c>
      <c r="Z39" s="15">
        <v>5.83957928837988E-2</v>
      </c>
      <c r="AA39" s="15"/>
      <c r="AB39" s="15">
        <v>8.1239406396130698E-2</v>
      </c>
      <c r="AC39" s="15">
        <v>6.2123284541343603E-2</v>
      </c>
      <c r="AD39" s="15"/>
      <c r="AE39" s="15">
        <v>8.0646811028222701E-2</v>
      </c>
      <c r="AF39" s="15">
        <v>7.1633571327307993E-2</v>
      </c>
    </row>
    <row r="40" spans="2:32" x14ac:dyDescent="0.3">
      <c r="B40" t="s">
        <v>61</v>
      </c>
      <c r="C40" s="15">
        <v>7.00124041295003E-2</v>
      </c>
      <c r="D40" s="15">
        <v>9.3454911885801295E-2</v>
      </c>
      <c r="E40" s="15">
        <v>4.8653900357061498E-2</v>
      </c>
      <c r="F40" s="15"/>
      <c r="G40" s="15">
        <v>6.6175974040621893E-2</v>
      </c>
      <c r="H40" s="15">
        <v>4.0159610868645002E-2</v>
      </c>
      <c r="I40" s="15">
        <v>4.9719219592547201E-2</v>
      </c>
      <c r="J40" s="15">
        <v>7.7316118034378101E-2</v>
      </c>
      <c r="K40" s="15">
        <v>0.100684494174825</v>
      </c>
      <c r="L40" s="15">
        <v>8.3700566228658999E-2</v>
      </c>
      <c r="M40" s="15"/>
      <c r="N40" s="15">
        <v>4.1248360041579502E-2</v>
      </c>
      <c r="O40" s="15">
        <v>5.7997115338006597E-2</v>
      </c>
      <c r="P40" s="15">
        <v>0.107476510735178</v>
      </c>
      <c r="Q40" s="15">
        <v>6.59621531589933E-2</v>
      </c>
      <c r="R40" s="15"/>
      <c r="S40" s="15">
        <v>7.1209000304839995E-2</v>
      </c>
      <c r="T40" s="15">
        <v>4.7253563548440999E-2</v>
      </c>
      <c r="U40" s="15">
        <v>0.11894868679060799</v>
      </c>
      <c r="V40" s="15">
        <v>6.5729927299192095E-2</v>
      </c>
      <c r="W40" s="15">
        <v>9.5837042231800201E-2</v>
      </c>
      <c r="X40" s="15"/>
      <c r="Y40" s="15">
        <v>0.10179563172974899</v>
      </c>
      <c r="Z40" s="15">
        <v>4.7453048691013598E-2</v>
      </c>
      <c r="AA40" s="15"/>
      <c r="AB40" s="15">
        <v>7.2711841413255596E-2</v>
      </c>
      <c r="AC40" s="15">
        <v>6.8052743289497897E-2</v>
      </c>
      <c r="AD40" s="15"/>
      <c r="AE40" s="15">
        <v>7.5790579291223306E-2</v>
      </c>
      <c r="AF40" s="15">
        <v>8.0737051897103396E-2</v>
      </c>
    </row>
    <row r="41" spans="2:32" x14ac:dyDescent="0.3">
      <c r="B41" t="s">
        <v>68</v>
      </c>
      <c r="C41" s="15">
        <v>6.6172228255177296E-2</v>
      </c>
      <c r="D41" s="15">
        <v>5.7704925868421401E-2</v>
      </c>
      <c r="E41" s="15">
        <v>7.5026726894440399E-2</v>
      </c>
      <c r="F41" s="15"/>
      <c r="G41" s="15">
        <v>0.105853394689906</v>
      </c>
      <c r="H41" s="15">
        <v>0.107554364480433</v>
      </c>
      <c r="I41" s="15">
        <v>9.3425302835330598E-2</v>
      </c>
      <c r="J41" s="15">
        <v>5.6390690752095997E-2</v>
      </c>
      <c r="K41" s="15">
        <v>3.0707040316310101E-2</v>
      </c>
      <c r="L41" s="15">
        <v>2.2487317883848799E-2</v>
      </c>
      <c r="M41" s="15"/>
      <c r="N41" s="15">
        <v>6.76561078149093E-2</v>
      </c>
      <c r="O41" s="15">
        <v>7.0405990463741297E-2</v>
      </c>
      <c r="P41" s="15">
        <v>4.3661771131851101E-2</v>
      </c>
      <c r="Q41" s="15">
        <v>7.7233891387899004E-2</v>
      </c>
      <c r="R41" s="15"/>
      <c r="S41" s="15">
        <v>4.7359634393301799E-2</v>
      </c>
      <c r="T41" s="15">
        <v>0.134877699214866</v>
      </c>
      <c r="U41" s="15">
        <v>2.65294822026629E-2</v>
      </c>
      <c r="V41" s="15">
        <v>9.2571609914925398E-2</v>
      </c>
      <c r="W41" s="15">
        <v>5.8604387844797497E-2</v>
      </c>
      <c r="X41" s="15"/>
      <c r="Y41" s="15">
        <v>5.8940435270836602E-2</v>
      </c>
      <c r="Z41" s="15">
        <v>7.1305268563205099E-2</v>
      </c>
      <c r="AA41" s="15"/>
      <c r="AB41" s="15">
        <v>5.3572924908227799E-2</v>
      </c>
      <c r="AC41" s="15">
        <v>7.5318712794347306E-2</v>
      </c>
      <c r="AD41" s="15"/>
      <c r="AE41" s="15">
        <v>5.4584709523047101E-2</v>
      </c>
      <c r="AF41" s="15">
        <v>7.6268009319554603E-2</v>
      </c>
    </row>
    <row r="42" spans="2:32" x14ac:dyDescent="0.3">
      <c r="B42" t="s">
        <v>63</v>
      </c>
      <c r="C42" s="15">
        <v>6.3495570049944203E-2</v>
      </c>
      <c r="D42" s="15">
        <v>7.1900280680461795E-2</v>
      </c>
      <c r="E42" s="15">
        <v>5.6316559150794698E-2</v>
      </c>
      <c r="F42" s="15"/>
      <c r="G42" s="15">
        <v>7.4256829859012996E-2</v>
      </c>
      <c r="H42" s="15">
        <v>8.4557895037462499E-2</v>
      </c>
      <c r="I42" s="15">
        <v>8.1489361639774396E-2</v>
      </c>
      <c r="J42" s="15">
        <v>4.7293984510067402E-2</v>
      </c>
      <c r="K42" s="15">
        <v>3.5773954436947197E-2</v>
      </c>
      <c r="L42" s="15">
        <v>5.9462014993695501E-2</v>
      </c>
      <c r="M42" s="15"/>
      <c r="N42" s="15">
        <v>6.19349799802578E-2</v>
      </c>
      <c r="O42" s="15">
        <v>7.6246483045212005E-2</v>
      </c>
      <c r="P42" s="15">
        <v>6.2030012181286599E-2</v>
      </c>
      <c r="Q42" s="15">
        <v>5.8192114541826101E-2</v>
      </c>
      <c r="R42" s="15"/>
      <c r="S42" s="15">
        <v>5.1778372034040898E-2</v>
      </c>
      <c r="T42" s="15">
        <v>8.4293383344966596E-2</v>
      </c>
      <c r="U42" s="15">
        <v>6.85405250867617E-2</v>
      </c>
      <c r="V42" s="15">
        <v>8.5713353892813093E-2</v>
      </c>
      <c r="W42" s="15">
        <v>6.9363856364709098E-2</v>
      </c>
      <c r="X42" s="15"/>
      <c r="Y42" s="15">
        <v>6.4431699574024795E-2</v>
      </c>
      <c r="Z42" s="15">
        <v>6.2831116491740197E-2</v>
      </c>
      <c r="AA42" s="15"/>
      <c r="AB42" s="15">
        <v>6.4760652873261298E-2</v>
      </c>
      <c r="AC42" s="15">
        <v>6.2577181138620805E-2</v>
      </c>
      <c r="AD42" s="15"/>
      <c r="AE42" s="15">
        <v>6.3737294391629798E-2</v>
      </c>
      <c r="AF42" s="15">
        <v>5.8573875358509303E-2</v>
      </c>
    </row>
    <row r="43" spans="2:32" x14ac:dyDescent="0.3">
      <c r="B43" t="s">
        <v>64</v>
      </c>
      <c r="C43" s="15">
        <v>5.4180325067250797E-2</v>
      </c>
      <c r="D43" s="15">
        <v>5.6540308902275002E-2</v>
      </c>
      <c r="E43" s="15">
        <v>5.1940529929287299E-2</v>
      </c>
      <c r="F43" s="15"/>
      <c r="G43" s="15">
        <v>0.10710662421962799</v>
      </c>
      <c r="H43" s="15">
        <v>9.6507630891595406E-2</v>
      </c>
      <c r="I43" s="15">
        <v>3.4685569486476303E-2</v>
      </c>
      <c r="J43" s="15">
        <v>4.5169091986295901E-2</v>
      </c>
      <c r="K43" s="15">
        <v>2.60919894555562E-2</v>
      </c>
      <c r="L43" s="15">
        <v>3.18571661754753E-2</v>
      </c>
      <c r="M43" s="15"/>
      <c r="N43" s="15">
        <v>3.2054311043699497E-2</v>
      </c>
      <c r="O43" s="15">
        <v>6.0069280324784702E-2</v>
      </c>
      <c r="P43" s="15">
        <v>7.29078038364631E-2</v>
      </c>
      <c r="Q43" s="15">
        <v>4.9148790880423503E-2</v>
      </c>
      <c r="R43" s="15"/>
      <c r="S43" s="15">
        <v>3.8653046796605903E-2</v>
      </c>
      <c r="T43" s="15">
        <v>7.6143713507253297E-2</v>
      </c>
      <c r="U43" s="15">
        <v>2.7814996004229601E-2</v>
      </c>
      <c r="V43" s="15">
        <v>0.101437937116386</v>
      </c>
      <c r="W43" s="15">
        <v>2.7507208879195302E-2</v>
      </c>
      <c r="X43" s="15"/>
      <c r="Y43" s="15">
        <v>5.1268388655651198E-2</v>
      </c>
      <c r="Z43" s="15">
        <v>5.6247182761811398E-2</v>
      </c>
      <c r="AA43" s="15"/>
      <c r="AB43" s="15">
        <v>5.5845775046787401E-2</v>
      </c>
      <c r="AC43" s="15">
        <v>5.2971288974609898E-2</v>
      </c>
      <c r="AD43" s="15"/>
      <c r="AE43" s="15">
        <v>3.1718919634107397E-2</v>
      </c>
      <c r="AF43" s="15">
        <v>7.4826926982888398E-2</v>
      </c>
    </row>
    <row r="44" spans="2:32" x14ac:dyDescent="0.3">
      <c r="B44" t="s">
        <v>67</v>
      </c>
      <c r="C44" s="15">
        <v>3.81136921960986E-2</v>
      </c>
      <c r="D44" s="15">
        <v>3.7068346227380901E-2</v>
      </c>
      <c r="E44" s="15">
        <v>3.9580054374881199E-2</v>
      </c>
      <c r="F44" s="15"/>
      <c r="G44" s="15">
        <v>5.7716826865576602E-2</v>
      </c>
      <c r="H44" s="15">
        <v>5.6709464685508602E-2</v>
      </c>
      <c r="I44" s="15">
        <v>4.10584958995601E-2</v>
      </c>
      <c r="J44" s="15">
        <v>6.2555534798980406E-2</v>
      </c>
      <c r="K44" s="15">
        <v>7.9306776390097294E-3</v>
      </c>
      <c r="L44" s="15">
        <v>1.4150146112929101E-2</v>
      </c>
      <c r="M44" s="15"/>
      <c r="N44" s="15">
        <v>4.6380296222625697E-2</v>
      </c>
      <c r="O44" s="15">
        <v>3.4037509546313599E-2</v>
      </c>
      <c r="P44" s="15">
        <v>3.9867422909409998E-2</v>
      </c>
      <c r="Q44" s="15">
        <v>3.5562246352902199E-2</v>
      </c>
      <c r="R44" s="15"/>
      <c r="S44" s="15">
        <v>3.8480967241429402E-2</v>
      </c>
      <c r="T44" s="15">
        <v>5.8228776401577802E-2</v>
      </c>
      <c r="U44" s="15">
        <v>2.2178341029883201E-2</v>
      </c>
      <c r="V44" s="15">
        <v>3.0948798543560301E-2</v>
      </c>
      <c r="W44" s="15">
        <v>1.5255257434562399E-2</v>
      </c>
      <c r="X44" s="15"/>
      <c r="Y44" s="15">
        <v>3.2404260229980303E-2</v>
      </c>
      <c r="Z44" s="15">
        <v>4.2166178831361298E-2</v>
      </c>
      <c r="AA44" s="15"/>
      <c r="AB44" s="15">
        <v>4.7191178483959602E-2</v>
      </c>
      <c r="AC44" s="15">
        <v>3.1523876418185E-2</v>
      </c>
      <c r="AD44" s="15"/>
      <c r="AE44" s="15">
        <v>4.4860074703776197E-2</v>
      </c>
      <c r="AF44" s="15">
        <v>3.5554602019916101E-2</v>
      </c>
    </row>
    <row r="45" spans="2:32" x14ac:dyDescent="0.3">
      <c r="B45" t="s">
        <v>65</v>
      </c>
      <c r="C45" s="15">
        <v>3.5089365113860703E-2</v>
      </c>
      <c r="D45" s="15">
        <v>3.6890102429994201E-2</v>
      </c>
      <c r="E45" s="15">
        <v>3.3819021808534598E-2</v>
      </c>
      <c r="F45" s="15"/>
      <c r="G45" s="15">
        <v>4.3356491179579897E-2</v>
      </c>
      <c r="H45" s="15">
        <v>5.8354051118243898E-2</v>
      </c>
      <c r="I45" s="15">
        <v>6.19753223294695E-2</v>
      </c>
      <c r="J45" s="15">
        <v>2.5777741156248701E-2</v>
      </c>
      <c r="K45" s="15">
        <v>2.6524746079649001E-2</v>
      </c>
      <c r="L45" s="15">
        <v>3.57654842822168E-3</v>
      </c>
      <c r="M45" s="15"/>
      <c r="N45" s="15">
        <v>2.27694890889499E-2</v>
      </c>
      <c r="O45" s="15">
        <v>3.1280490898358999E-2</v>
      </c>
      <c r="P45" s="15">
        <v>4.0573847910524499E-2</v>
      </c>
      <c r="Q45" s="15">
        <v>3.9205231264639602E-2</v>
      </c>
      <c r="R45" s="15"/>
      <c r="S45" s="15">
        <v>3.12017930933755E-2</v>
      </c>
      <c r="T45" s="15">
        <v>5.8514701523103299E-2</v>
      </c>
      <c r="U45" s="15">
        <v>1.99396589375153E-2</v>
      </c>
      <c r="V45" s="15">
        <v>3.7081708332629998E-2</v>
      </c>
      <c r="W45" s="15">
        <v>1.6097286438644699E-2</v>
      </c>
      <c r="X45" s="15"/>
      <c r="Y45" s="15">
        <v>3.0361864204906001E-2</v>
      </c>
      <c r="Z45" s="15">
        <v>3.8444888809636701E-2</v>
      </c>
      <c r="AA45" s="15"/>
      <c r="AB45" s="15">
        <v>3.53871839422506E-2</v>
      </c>
      <c r="AC45" s="15">
        <v>3.4873163056149202E-2</v>
      </c>
      <c r="AD45" s="15"/>
      <c r="AE45" s="15">
        <v>3.5705524919646202E-2</v>
      </c>
      <c r="AF45" s="15">
        <v>3.5476013915970099E-2</v>
      </c>
    </row>
    <row r="46" spans="2:32" x14ac:dyDescent="0.3">
      <c r="B46" t="s">
        <v>66</v>
      </c>
      <c r="C46" s="15">
        <v>2.9491678062665099E-2</v>
      </c>
      <c r="D46" s="15">
        <v>4.1440064169674197E-2</v>
      </c>
      <c r="E46" s="15">
        <v>1.85283001040412E-2</v>
      </c>
      <c r="F46" s="15"/>
      <c r="G46" s="15">
        <v>3.4482015808651997E-2</v>
      </c>
      <c r="H46" s="15">
        <v>2.91946608834583E-2</v>
      </c>
      <c r="I46" s="15">
        <v>5.0315358957564803E-2</v>
      </c>
      <c r="J46" s="15">
        <v>2.5759717173308501E-2</v>
      </c>
      <c r="K46" s="15">
        <v>2.13348404294358E-2</v>
      </c>
      <c r="L46" s="15">
        <v>2.00144840097593E-2</v>
      </c>
      <c r="M46" s="15"/>
      <c r="N46" s="15">
        <v>2.5844705640963601E-2</v>
      </c>
      <c r="O46" s="15">
        <v>3.2343100742757799E-2</v>
      </c>
      <c r="P46" s="15">
        <v>3.08892862536135E-2</v>
      </c>
      <c r="Q46" s="15">
        <v>2.8694974857803701E-2</v>
      </c>
      <c r="R46" s="15"/>
      <c r="S46" s="15">
        <v>2.93722395118187E-2</v>
      </c>
      <c r="T46" s="15">
        <v>2.0419410368986E-2</v>
      </c>
      <c r="U46" s="15">
        <v>3.2680253970889001E-2</v>
      </c>
      <c r="V46" s="15">
        <v>3.5856527887946903E-2</v>
      </c>
      <c r="W46" s="15">
        <v>3.1965809720723298E-2</v>
      </c>
      <c r="X46" s="15"/>
      <c r="Y46" s="15">
        <v>3.2450940211794302E-2</v>
      </c>
      <c r="Z46" s="15">
        <v>2.73912291247057E-2</v>
      </c>
      <c r="AA46" s="15"/>
      <c r="AB46" s="15">
        <v>3.0108558476272401E-2</v>
      </c>
      <c r="AC46" s="15">
        <v>2.9043852733739901E-2</v>
      </c>
      <c r="AD46" s="15"/>
      <c r="AE46" s="15">
        <v>4.0170117505236698E-2</v>
      </c>
      <c r="AF46" s="15">
        <v>1.9751228816888799E-2</v>
      </c>
    </row>
    <row r="47" spans="2:32" x14ac:dyDescent="0.3">
      <c r="B47" t="s">
        <v>69</v>
      </c>
      <c r="C47" s="15">
        <v>1.4910674629238899E-2</v>
      </c>
      <c r="D47" s="15">
        <v>1.9460975250532201E-2</v>
      </c>
      <c r="E47" s="15">
        <v>9.1001221662286892E-3</v>
      </c>
      <c r="F47" s="15"/>
      <c r="G47" s="15">
        <v>1.5638218839340599E-2</v>
      </c>
      <c r="H47" s="15">
        <v>2.51911853869876E-2</v>
      </c>
      <c r="I47" s="15">
        <v>2.83717450357493E-2</v>
      </c>
      <c r="J47" s="15">
        <v>1.12494793358124E-2</v>
      </c>
      <c r="K47" s="15">
        <v>2.0330594072195899E-3</v>
      </c>
      <c r="L47" s="15">
        <v>8.2134467800241192E-3</v>
      </c>
      <c r="M47" s="15"/>
      <c r="N47" s="15">
        <v>1.3022043449427201E-2</v>
      </c>
      <c r="O47" s="15">
        <v>2.6185011705374701E-2</v>
      </c>
      <c r="P47" s="15">
        <v>1.4485209901787199E-2</v>
      </c>
      <c r="Q47" s="15">
        <v>9.9052614283191703E-3</v>
      </c>
      <c r="R47" s="15"/>
      <c r="S47" s="15">
        <v>1.40628590426299E-2</v>
      </c>
      <c r="T47" s="15">
        <v>2.2062159357429001E-2</v>
      </c>
      <c r="U47" s="15">
        <v>1.0803424557609201E-2</v>
      </c>
      <c r="V47" s="15">
        <v>1.2504022548455E-2</v>
      </c>
      <c r="W47" s="15">
        <v>0</v>
      </c>
      <c r="X47" s="15"/>
      <c r="Y47" s="15">
        <v>1.34324415218107E-2</v>
      </c>
      <c r="Z47" s="15">
        <v>1.5959906837837799E-2</v>
      </c>
      <c r="AA47" s="15"/>
      <c r="AB47" s="15">
        <v>1.4053899591215901E-2</v>
      </c>
      <c r="AC47" s="15">
        <v>1.55326518467904E-2</v>
      </c>
      <c r="AD47" s="15"/>
      <c r="AE47" s="15">
        <v>1.7028122383696401E-2</v>
      </c>
      <c r="AF47" s="15">
        <v>1.06037325187352E-2</v>
      </c>
    </row>
    <row r="48" spans="2:32" x14ac:dyDescent="0.3">
      <c r="B48" t="s">
        <v>71</v>
      </c>
      <c r="C48" s="15">
        <v>1.29843615606918E-2</v>
      </c>
      <c r="D48" s="15">
        <v>1.8518737562065301E-2</v>
      </c>
      <c r="E48" s="15">
        <v>7.8978076181508393E-3</v>
      </c>
      <c r="F48" s="15"/>
      <c r="G48" s="15">
        <v>8.6566772660029902E-3</v>
      </c>
      <c r="H48" s="15">
        <v>1.7384293193103299E-2</v>
      </c>
      <c r="I48" s="15">
        <v>2.3252077805190601E-2</v>
      </c>
      <c r="J48" s="15">
        <v>1.5157684716266899E-2</v>
      </c>
      <c r="K48" s="15">
        <v>5.3129765374138804E-3</v>
      </c>
      <c r="L48" s="15">
        <v>8.1699675880054397E-3</v>
      </c>
      <c r="M48" s="15"/>
      <c r="N48" s="15">
        <v>2.0055685585574101E-3</v>
      </c>
      <c r="O48" s="15">
        <v>2.30661219341107E-2</v>
      </c>
      <c r="P48" s="15">
        <v>1.1571469135724301E-2</v>
      </c>
      <c r="Q48" s="15">
        <v>1.3273322910214901E-2</v>
      </c>
      <c r="R48" s="15"/>
      <c r="S48" s="15">
        <v>1.1403869768167599E-2</v>
      </c>
      <c r="T48" s="15">
        <v>1.3895087474201E-2</v>
      </c>
      <c r="U48" s="15">
        <v>6.1533631081230203E-3</v>
      </c>
      <c r="V48" s="15">
        <v>2.1428120317471801E-2</v>
      </c>
      <c r="W48" s="15">
        <v>0</v>
      </c>
      <c r="X48" s="15"/>
      <c r="Y48" s="15">
        <v>1.81275541178051E-2</v>
      </c>
      <c r="Z48" s="15">
        <v>9.3337848966782606E-3</v>
      </c>
      <c r="AA48" s="15"/>
      <c r="AB48" s="15">
        <v>1.7616052862980201E-2</v>
      </c>
      <c r="AC48" s="15">
        <v>9.6219778066054303E-3</v>
      </c>
      <c r="AD48" s="15"/>
      <c r="AE48" s="15">
        <v>1.1740454424457401E-2</v>
      </c>
      <c r="AF48" s="15">
        <v>9.2100088164433196E-3</v>
      </c>
    </row>
    <row r="49" spans="2:32" x14ac:dyDescent="0.3">
      <c r="B49" t="s">
        <v>70</v>
      </c>
      <c r="C49" s="15">
        <v>1.1530932931881E-2</v>
      </c>
      <c r="D49" s="15">
        <v>1.3888193875325101E-2</v>
      </c>
      <c r="E49" s="15">
        <v>9.43920106495914E-3</v>
      </c>
      <c r="F49" s="15"/>
      <c r="G49" s="15">
        <v>1.82188351201409E-2</v>
      </c>
      <c r="H49" s="15">
        <v>2.3392819807428598E-2</v>
      </c>
      <c r="I49" s="15">
        <v>2.1049488648581201E-2</v>
      </c>
      <c r="J49" s="15">
        <v>4.2690390308390298E-3</v>
      </c>
      <c r="K49" s="15">
        <v>2.0298055745756201E-3</v>
      </c>
      <c r="L49" s="15">
        <v>3.1932212749726102E-3</v>
      </c>
      <c r="M49" s="15"/>
      <c r="N49" s="15">
        <v>1.6907287927367901E-2</v>
      </c>
      <c r="O49" s="15">
        <v>1.2653422273538601E-2</v>
      </c>
      <c r="P49" s="15">
        <v>9.9858606189930608E-3</v>
      </c>
      <c r="Q49" s="15">
        <v>9.4990471009227806E-3</v>
      </c>
      <c r="R49" s="15"/>
      <c r="S49" s="15">
        <v>8.4118910525978197E-3</v>
      </c>
      <c r="T49" s="15">
        <v>1.4544495653593E-2</v>
      </c>
      <c r="U49" s="15">
        <v>1.8543362882899199E-2</v>
      </c>
      <c r="V49" s="15">
        <v>1.7619774977281701E-2</v>
      </c>
      <c r="W49" s="15">
        <v>1.0614573947959401E-2</v>
      </c>
      <c r="X49" s="15"/>
      <c r="Y49" s="15">
        <v>1.7571088265063199E-2</v>
      </c>
      <c r="Z49" s="15">
        <v>7.2437027997259203E-3</v>
      </c>
      <c r="AA49" s="15"/>
      <c r="AB49" s="15">
        <v>7.9977227865693605E-3</v>
      </c>
      <c r="AC49" s="15">
        <v>1.4095872522414401E-2</v>
      </c>
      <c r="AD49" s="15"/>
      <c r="AE49" s="15">
        <v>1.6404405249411499E-2</v>
      </c>
      <c r="AF49" s="15">
        <v>1.1739542885585199E-2</v>
      </c>
    </row>
    <row r="50" spans="2:32" x14ac:dyDescent="0.3">
      <c r="B50" t="s">
        <v>72</v>
      </c>
      <c r="C50" s="15">
        <v>7.5956091023584799E-3</v>
      </c>
      <c r="D50" s="15">
        <v>6.3349164350381603E-3</v>
      </c>
      <c r="E50" s="15">
        <v>7.44671695522439E-3</v>
      </c>
      <c r="F50" s="15"/>
      <c r="G50" s="15">
        <v>2.39691473492466E-2</v>
      </c>
      <c r="H50" s="15">
        <v>1.1435560498774301E-2</v>
      </c>
      <c r="I50" s="15">
        <v>1.3495486831312201E-2</v>
      </c>
      <c r="J50" s="15">
        <v>0</v>
      </c>
      <c r="K50" s="15">
        <v>0</v>
      </c>
      <c r="L50" s="15">
        <v>2.0904115205754299E-3</v>
      </c>
      <c r="M50" s="15"/>
      <c r="N50" s="15">
        <v>5.8445164251186704E-3</v>
      </c>
      <c r="O50" s="15">
        <v>3.3382059312634799E-3</v>
      </c>
      <c r="P50" s="15">
        <v>6.5693641111204603E-3</v>
      </c>
      <c r="Q50" s="15">
        <v>1.13181176042246E-2</v>
      </c>
      <c r="R50" s="15"/>
      <c r="S50" s="15">
        <v>4.31614207533284E-3</v>
      </c>
      <c r="T50" s="15">
        <v>2.4316453368750799E-2</v>
      </c>
      <c r="U50" s="15">
        <v>0</v>
      </c>
      <c r="V50" s="15">
        <v>9.6018596511223304E-3</v>
      </c>
      <c r="W50" s="15">
        <v>0</v>
      </c>
      <c r="X50" s="15"/>
      <c r="Y50" s="15">
        <v>1.08144393571112E-2</v>
      </c>
      <c r="Z50" s="15">
        <v>5.3109218224375102E-3</v>
      </c>
      <c r="AA50" s="15"/>
      <c r="AB50" s="15">
        <v>6.2521176797716103E-3</v>
      </c>
      <c r="AC50" s="15">
        <v>8.5709188624948102E-3</v>
      </c>
      <c r="AD50" s="15"/>
      <c r="AE50" s="15">
        <v>7.1432390532552899E-3</v>
      </c>
      <c r="AF50" s="15">
        <v>9.0647981391576895E-3</v>
      </c>
    </row>
    <row r="51" spans="2:32" x14ac:dyDescent="0.3">
      <c r="B51" t="s">
        <v>49</v>
      </c>
      <c r="C51" s="15">
        <v>8.6598674950890006E-2</v>
      </c>
      <c r="D51" s="15">
        <v>8.61347697287113E-2</v>
      </c>
      <c r="E51" s="15">
        <v>8.8117940937197103E-2</v>
      </c>
      <c r="F51" s="15"/>
      <c r="G51" s="15">
        <v>2.9547703966933E-2</v>
      </c>
      <c r="H51" s="15">
        <v>7.6545997090506607E-2</v>
      </c>
      <c r="I51" s="15">
        <v>7.9155395680506904E-2</v>
      </c>
      <c r="J51" s="15">
        <v>9.2815164417899707E-2</v>
      </c>
      <c r="K51" s="15">
        <v>0.119580413044272</v>
      </c>
      <c r="L51" s="15">
        <v>0.10294036439982999</v>
      </c>
      <c r="M51" s="15"/>
      <c r="N51" s="15">
        <v>8.4883776513893699E-2</v>
      </c>
      <c r="O51" s="15">
        <v>9.0121722797752907E-2</v>
      </c>
      <c r="P51" s="15">
        <v>8.6802099035071703E-2</v>
      </c>
      <c r="Q51" s="15">
        <v>8.5324224570803395E-2</v>
      </c>
      <c r="R51" s="15"/>
      <c r="S51" s="15">
        <v>8.8576426152108506E-2</v>
      </c>
      <c r="T51" s="15">
        <v>9.9681047391674604E-2</v>
      </c>
      <c r="U51" s="15">
        <v>0.12827122493431101</v>
      </c>
      <c r="V51" s="15">
        <v>5.7079545524992399E-2</v>
      </c>
      <c r="W51" s="15">
        <v>9.2173271974388404E-2</v>
      </c>
      <c r="X51" s="15"/>
      <c r="Y51" s="15">
        <v>7.7493022124520902E-2</v>
      </c>
      <c r="Z51" s="15">
        <v>9.3061758599698299E-2</v>
      </c>
      <c r="AA51" s="15"/>
      <c r="AB51" s="15">
        <v>8.8274216211400205E-2</v>
      </c>
      <c r="AC51" s="15">
        <v>8.5382313076587696E-2</v>
      </c>
      <c r="AD51" s="15"/>
      <c r="AE51" s="15">
        <v>9.98235215337199E-2</v>
      </c>
      <c r="AF51" s="15">
        <v>6.9569070966301702E-2</v>
      </c>
    </row>
    <row r="52" spans="2:32" x14ac:dyDescent="0.3">
      <c r="B52" t="s">
        <v>50</v>
      </c>
      <c r="C52" s="15">
        <v>0.252895617567787</v>
      </c>
      <c r="D52" s="15">
        <v>0.15965602967752701</v>
      </c>
      <c r="E52" s="15">
        <v>0.34060902069355797</v>
      </c>
      <c r="F52" s="15"/>
      <c r="G52" s="15">
        <v>0.34974233838061503</v>
      </c>
      <c r="H52" s="15">
        <v>0.254622155778163</v>
      </c>
      <c r="I52" s="15">
        <v>0.27662254474952103</v>
      </c>
      <c r="J52" s="15">
        <v>0.28486820179564198</v>
      </c>
      <c r="K52" s="15">
        <v>0.21154639992520799</v>
      </c>
      <c r="L52" s="15">
        <v>0.186220851023885</v>
      </c>
      <c r="M52" s="15"/>
      <c r="N52" s="15">
        <v>0.28081138084534901</v>
      </c>
      <c r="O52" s="15">
        <v>0.28744113784651898</v>
      </c>
      <c r="P52" s="15">
        <v>0.21250540317358099</v>
      </c>
      <c r="Q52" s="15">
        <v>0.24693727818765401</v>
      </c>
      <c r="R52" s="15"/>
      <c r="S52" s="15">
        <v>0.24782234739419101</v>
      </c>
      <c r="T52" s="15">
        <v>0.24487042886138899</v>
      </c>
      <c r="U52" s="15">
        <v>0.16302893872283</v>
      </c>
      <c r="V52" s="15">
        <v>0.29702326259658601</v>
      </c>
      <c r="W52" s="15">
        <v>0.248572534208618</v>
      </c>
      <c r="X52" s="15"/>
      <c r="Y52" s="15">
        <v>0.17540436063992501</v>
      </c>
      <c r="Z52" s="15">
        <v>0.30789798643975902</v>
      </c>
      <c r="AA52" s="15"/>
      <c r="AB52" s="15">
        <v>0.229697217033875</v>
      </c>
      <c r="AC52" s="15">
        <v>0.26973653376560702</v>
      </c>
      <c r="AD52" s="15"/>
      <c r="AE52" s="15">
        <v>0.192896980403098</v>
      </c>
      <c r="AF52" s="15">
        <v>0.226355750426914</v>
      </c>
    </row>
    <row r="53" spans="2:32" x14ac:dyDescent="0.3">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row>
    <row r="54" spans="2:32" x14ac:dyDescent="0.3">
      <c r="B54" s="6" t="s">
        <v>75</v>
      </c>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row>
    <row r="55" spans="2:32" x14ac:dyDescent="0.3">
      <c r="B55" s="20" t="s">
        <v>51</v>
      </c>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row>
    <row r="56" spans="2:32" x14ac:dyDescent="0.3">
      <c r="B56" t="s">
        <v>57</v>
      </c>
      <c r="C56" s="15">
        <v>0.34108955220932802</v>
      </c>
      <c r="D56" s="15">
        <v>0.36982252121316</v>
      </c>
      <c r="E56" s="15">
        <v>0.31114117253771301</v>
      </c>
      <c r="F56" s="15"/>
      <c r="G56" s="15">
        <v>0.30519131554864798</v>
      </c>
      <c r="H56" s="15">
        <v>0.276905302227207</v>
      </c>
      <c r="I56" s="15">
        <v>0.281085046525688</v>
      </c>
      <c r="J56" s="15">
        <v>0.30705912855394302</v>
      </c>
      <c r="K56" s="15">
        <v>0.353607563748495</v>
      </c>
      <c r="L56" s="15">
        <v>0.47810448384048598</v>
      </c>
      <c r="M56" s="15"/>
      <c r="N56" s="15">
        <v>0.32149168812321099</v>
      </c>
      <c r="O56" s="15">
        <v>0.38366107130953098</v>
      </c>
      <c r="P56" s="15">
        <v>0.35406344428941799</v>
      </c>
      <c r="Q56" s="15">
        <v>0.31864388719089498</v>
      </c>
      <c r="R56" s="15"/>
      <c r="S56" s="15">
        <v>0.355679553874587</v>
      </c>
      <c r="T56" s="15">
        <v>0.29454862722876402</v>
      </c>
      <c r="U56" s="15">
        <v>0.33738102130647202</v>
      </c>
      <c r="V56" s="15">
        <v>0.33354421247677402</v>
      </c>
      <c r="W56" s="15">
        <v>0.34063640682548402</v>
      </c>
      <c r="X56" s="15"/>
      <c r="Y56" s="15">
        <v>0.39155299675419197</v>
      </c>
      <c r="Z56" s="15">
        <v>0.30527120183735301</v>
      </c>
      <c r="AA56" s="15"/>
      <c r="AB56" s="15">
        <v>0.334021024283645</v>
      </c>
      <c r="AC56" s="15">
        <v>0.34622096143145797</v>
      </c>
      <c r="AD56" s="15"/>
      <c r="AE56" s="15">
        <v>0.29003747773988298</v>
      </c>
      <c r="AF56" s="15">
        <v>0.439219318971387</v>
      </c>
    </row>
    <row r="57" spans="2:32" x14ac:dyDescent="0.3">
      <c r="B57" t="s">
        <v>56</v>
      </c>
      <c r="C57" s="15">
        <v>0.24588531634517199</v>
      </c>
      <c r="D57" s="15">
        <v>0.29068932876060299</v>
      </c>
      <c r="E57" s="15">
        <v>0.202934208287993</v>
      </c>
      <c r="F57" s="15"/>
      <c r="G57" s="15">
        <v>0.12112309203445</v>
      </c>
      <c r="H57" s="15">
        <v>0.14839349585491701</v>
      </c>
      <c r="I57" s="15">
        <v>0.21791877465720599</v>
      </c>
      <c r="J57" s="15">
        <v>0.26642129207359799</v>
      </c>
      <c r="K57" s="15">
        <v>0.31619296152297199</v>
      </c>
      <c r="L57" s="15">
        <v>0.35093680965545399</v>
      </c>
      <c r="M57" s="15"/>
      <c r="N57" s="15">
        <v>0.25598738783402902</v>
      </c>
      <c r="O57" s="15">
        <v>0.23144013907395899</v>
      </c>
      <c r="P57" s="15">
        <v>0.25771523931645801</v>
      </c>
      <c r="Q57" s="15">
        <v>0.24186429987087199</v>
      </c>
      <c r="R57" s="15"/>
      <c r="S57" s="15">
        <v>0.27321337318665001</v>
      </c>
      <c r="T57" s="15">
        <v>0.165736678093546</v>
      </c>
      <c r="U57" s="15">
        <v>0.29871066341577301</v>
      </c>
      <c r="V57" s="15">
        <v>0.19105378645058599</v>
      </c>
      <c r="W57" s="15">
        <v>0.34121618622633698</v>
      </c>
      <c r="X57" s="15"/>
      <c r="Y57" s="15">
        <v>0.31153103588740599</v>
      </c>
      <c r="Z57" s="15">
        <v>0.19929076846618601</v>
      </c>
      <c r="AA57" s="15"/>
      <c r="AB57" s="15">
        <v>0.25846151957889002</v>
      </c>
      <c r="AC57" s="15">
        <v>0.23675560137037299</v>
      </c>
      <c r="AD57" s="15"/>
      <c r="AE57" s="15">
        <v>0.268318527848877</v>
      </c>
      <c r="AF57" s="15">
        <v>0.27187511911377299</v>
      </c>
    </row>
    <row r="58" spans="2:32" x14ac:dyDescent="0.3">
      <c r="B58" t="s">
        <v>68</v>
      </c>
      <c r="C58" s="15">
        <v>0.215265976237491</v>
      </c>
      <c r="D58" s="15">
        <v>0.19728214694377599</v>
      </c>
      <c r="E58" s="15">
        <v>0.233342448983791</v>
      </c>
      <c r="F58" s="15"/>
      <c r="G58" s="15">
        <v>0.24337624783068601</v>
      </c>
      <c r="H58" s="15">
        <v>0.225130074510904</v>
      </c>
      <c r="I58" s="15">
        <v>0.237158340976244</v>
      </c>
      <c r="J58" s="15">
        <v>0.26500795174429598</v>
      </c>
      <c r="K58" s="15">
        <v>0.199893174427628</v>
      </c>
      <c r="L58" s="15">
        <v>0.148644482554118</v>
      </c>
      <c r="M58" s="15"/>
      <c r="N58" s="15">
        <v>0.20685626390782899</v>
      </c>
      <c r="O58" s="15">
        <v>0.23334063887468701</v>
      </c>
      <c r="P58" s="15">
        <v>0.203583583317065</v>
      </c>
      <c r="Q58" s="15">
        <v>0.21647778974780299</v>
      </c>
      <c r="R58" s="15"/>
      <c r="S58" s="15">
        <v>0.20491665472177201</v>
      </c>
      <c r="T58" s="15">
        <v>0.23776757358518499</v>
      </c>
      <c r="U58" s="15">
        <v>0.27084751392037298</v>
      </c>
      <c r="V58" s="15">
        <v>0.21323896366747899</v>
      </c>
      <c r="W58" s="15">
        <v>0.24300300949692499</v>
      </c>
      <c r="X58" s="15"/>
      <c r="Y58" s="15">
        <v>0.21499956814679899</v>
      </c>
      <c r="Z58" s="15">
        <v>0.21545506951918</v>
      </c>
      <c r="AA58" s="15"/>
      <c r="AB58" s="15">
        <v>0.219012313126804</v>
      </c>
      <c r="AC58" s="15">
        <v>0.21254631694419099</v>
      </c>
      <c r="AD58" s="15"/>
      <c r="AE58" s="15">
        <v>0.226999219312748</v>
      </c>
      <c r="AF58" s="15">
        <v>0.20994172075994699</v>
      </c>
    </row>
    <row r="59" spans="2:32" x14ac:dyDescent="0.3">
      <c r="B59" t="s">
        <v>64</v>
      </c>
      <c r="C59" s="15">
        <v>0.20371238500171901</v>
      </c>
      <c r="D59" s="15">
        <v>0.22532003816516899</v>
      </c>
      <c r="E59" s="15">
        <v>0.182110621473969</v>
      </c>
      <c r="F59" s="15"/>
      <c r="G59" s="15">
        <v>0.20525980825896101</v>
      </c>
      <c r="H59" s="15">
        <v>0.203266719814681</v>
      </c>
      <c r="I59" s="15">
        <v>0.16894284473610699</v>
      </c>
      <c r="J59" s="15">
        <v>0.23475933932793999</v>
      </c>
      <c r="K59" s="15">
        <v>0.19411209923369899</v>
      </c>
      <c r="L59" s="15">
        <v>0.214242893969955</v>
      </c>
      <c r="M59" s="15"/>
      <c r="N59" s="15">
        <v>0.173590732763238</v>
      </c>
      <c r="O59" s="15">
        <v>0.22508185942442699</v>
      </c>
      <c r="P59" s="15">
        <v>0.25163270738847299</v>
      </c>
      <c r="Q59" s="15">
        <v>0.175667495551663</v>
      </c>
      <c r="R59" s="15"/>
      <c r="S59" s="15">
        <v>0.18487043365323899</v>
      </c>
      <c r="T59" s="15">
        <v>0.13379515741381101</v>
      </c>
      <c r="U59" s="15">
        <v>0.17886928030523999</v>
      </c>
      <c r="V59" s="15">
        <v>0.32154011508130498</v>
      </c>
      <c r="W59" s="15">
        <v>0.21854583317811799</v>
      </c>
      <c r="X59" s="15"/>
      <c r="Y59" s="15">
        <v>0.244898068764525</v>
      </c>
      <c r="Z59" s="15">
        <v>0.17447927845042099</v>
      </c>
      <c r="AA59" s="15"/>
      <c r="AB59" s="15">
        <v>0.22902448184027399</v>
      </c>
      <c r="AC59" s="15">
        <v>0.18533702757024201</v>
      </c>
      <c r="AD59" s="15"/>
      <c r="AE59" s="15">
        <v>0.17820756943327101</v>
      </c>
      <c r="AF59" s="15">
        <v>0.23823620227089301</v>
      </c>
    </row>
    <row r="60" spans="2:32" x14ac:dyDescent="0.3">
      <c r="B60" t="s">
        <v>67</v>
      </c>
      <c r="C60" s="15">
        <v>0.15692305914685001</v>
      </c>
      <c r="D60" s="15">
        <v>0.14929907847047399</v>
      </c>
      <c r="E60" s="15">
        <v>0.16526387295673201</v>
      </c>
      <c r="F60" s="15"/>
      <c r="G60" s="15">
        <v>0.228424119661674</v>
      </c>
      <c r="H60" s="15">
        <v>0.180325830637974</v>
      </c>
      <c r="I60" s="15">
        <v>0.131730465723506</v>
      </c>
      <c r="J60" s="15">
        <v>0.17713668857039899</v>
      </c>
      <c r="K60" s="15">
        <v>0.13096930229394599</v>
      </c>
      <c r="L60" s="15">
        <v>0.120843147354458</v>
      </c>
      <c r="M60" s="15"/>
      <c r="N60" s="15">
        <v>0.14065895239456799</v>
      </c>
      <c r="O60" s="15">
        <v>0.13560673515364899</v>
      </c>
      <c r="P60" s="15">
        <v>0.19944147460896</v>
      </c>
      <c r="Q60" s="15">
        <v>0.14921892254776001</v>
      </c>
      <c r="R60" s="15"/>
      <c r="S60" s="15">
        <v>0.16337728774843299</v>
      </c>
      <c r="T60" s="15">
        <v>0.116743624038467</v>
      </c>
      <c r="U60" s="15">
        <v>0.14497517921174</v>
      </c>
      <c r="V60" s="15">
        <v>0.16400107878494299</v>
      </c>
      <c r="W60" s="15">
        <v>0.23245351525941799</v>
      </c>
      <c r="X60" s="15"/>
      <c r="Y60" s="15">
        <v>0.12934672391179799</v>
      </c>
      <c r="Z60" s="15">
        <v>0.176496412617519</v>
      </c>
      <c r="AA60" s="15"/>
      <c r="AB60" s="15">
        <v>0.16977165558016299</v>
      </c>
      <c r="AC60" s="15">
        <v>0.14759559989047799</v>
      </c>
      <c r="AD60" s="15"/>
      <c r="AE60" s="15">
        <v>0.196923184539184</v>
      </c>
      <c r="AF60" s="15">
        <v>0.12247537920701899</v>
      </c>
    </row>
    <row r="61" spans="2:32" x14ac:dyDescent="0.3">
      <c r="B61" t="s">
        <v>59</v>
      </c>
      <c r="C61" s="15">
        <v>0.13219932097371101</v>
      </c>
      <c r="D61" s="15">
        <v>0.152951915753366</v>
      </c>
      <c r="E61" s="15">
        <v>0.112468087723855</v>
      </c>
      <c r="F61" s="15"/>
      <c r="G61" s="15">
        <v>9.3856760020786995E-2</v>
      </c>
      <c r="H61" s="15">
        <v>0.119874297813755</v>
      </c>
      <c r="I61" s="15">
        <v>0.12061117808251499</v>
      </c>
      <c r="J61" s="15">
        <v>0.114123444621113</v>
      </c>
      <c r="K61" s="15">
        <v>0.16932262996109401</v>
      </c>
      <c r="L61" s="15">
        <v>0.15799082777798501</v>
      </c>
      <c r="M61" s="15"/>
      <c r="N61" s="15">
        <v>0.11103094335467401</v>
      </c>
      <c r="O61" s="15">
        <v>9.9195921191953695E-2</v>
      </c>
      <c r="P61" s="15">
        <v>0.14611346518076501</v>
      </c>
      <c r="Q61" s="15">
        <v>0.15081087753995501</v>
      </c>
      <c r="R61" s="15"/>
      <c r="S61" s="15">
        <v>0.14507918129493699</v>
      </c>
      <c r="T61" s="15">
        <v>9.4858586857634999E-2</v>
      </c>
      <c r="U61" s="15">
        <v>8.9602398531003893E-2</v>
      </c>
      <c r="V61" s="15">
        <v>0.12796117385252101</v>
      </c>
      <c r="W61" s="15">
        <v>0.18651614345720799</v>
      </c>
      <c r="X61" s="15"/>
      <c r="Y61" s="15">
        <v>0.12463345667492499</v>
      </c>
      <c r="Z61" s="15">
        <v>0.137569481111706</v>
      </c>
      <c r="AA61" s="15"/>
      <c r="AB61" s="15">
        <v>0.13163509910315499</v>
      </c>
      <c r="AC61" s="15">
        <v>0.132608918748572</v>
      </c>
      <c r="AD61" s="15"/>
      <c r="AE61" s="15">
        <v>0.21525757330619699</v>
      </c>
      <c r="AF61" s="15">
        <v>7.1258936268688899E-2</v>
      </c>
    </row>
    <row r="62" spans="2:32" x14ac:dyDescent="0.3">
      <c r="B62" t="s">
        <v>62</v>
      </c>
      <c r="C62" s="15">
        <v>0.11613863724812599</v>
      </c>
      <c r="D62" s="15">
        <v>0.155849146268351</v>
      </c>
      <c r="E62" s="15">
        <v>7.9927684063830703E-2</v>
      </c>
      <c r="F62" s="15"/>
      <c r="G62" s="15">
        <v>0.12750218804177499</v>
      </c>
      <c r="H62" s="15">
        <v>0.143840078325223</v>
      </c>
      <c r="I62" s="15">
        <v>7.3518232258382193E-2</v>
      </c>
      <c r="J62" s="15">
        <v>9.6207183297461002E-2</v>
      </c>
      <c r="K62" s="15">
        <v>0.12784080967186401</v>
      </c>
      <c r="L62" s="15">
        <v>0.124839620188104</v>
      </c>
      <c r="M62" s="15"/>
      <c r="N62" s="15">
        <v>7.7030587817950594E-2</v>
      </c>
      <c r="O62" s="15">
        <v>0.13182830971349599</v>
      </c>
      <c r="P62" s="15">
        <v>0.14304482653085601</v>
      </c>
      <c r="Q62" s="15">
        <v>0.10824085401655199</v>
      </c>
      <c r="R62" s="15"/>
      <c r="S62" s="15">
        <v>0.112908781903768</v>
      </c>
      <c r="T62" s="15">
        <v>9.8704348151170102E-2</v>
      </c>
      <c r="U62" s="15">
        <v>0.26083835805069</v>
      </c>
      <c r="V62" s="15">
        <v>9.7396237312462206E-2</v>
      </c>
      <c r="W62" s="15">
        <v>0.102884252653539</v>
      </c>
      <c r="X62" s="15"/>
      <c r="Y62" s="15">
        <v>0.12533071899189999</v>
      </c>
      <c r="Z62" s="15">
        <v>0.10961420738576</v>
      </c>
      <c r="AA62" s="15"/>
      <c r="AB62" s="15">
        <v>0.117598425151757</v>
      </c>
      <c r="AC62" s="15">
        <v>0.115078901870434</v>
      </c>
      <c r="AD62" s="15"/>
      <c r="AE62" s="15">
        <v>0.12996073258020899</v>
      </c>
      <c r="AF62" s="15">
        <v>0.10717337856489299</v>
      </c>
    </row>
    <row r="63" spans="2:32" x14ac:dyDescent="0.3">
      <c r="B63" t="s">
        <v>58</v>
      </c>
      <c r="C63" s="15">
        <v>7.8958853366914702E-2</v>
      </c>
      <c r="D63" s="15">
        <v>9.3860258448949796E-2</v>
      </c>
      <c r="E63" s="15">
        <v>6.3112777624938998E-2</v>
      </c>
      <c r="F63" s="15"/>
      <c r="G63" s="15">
        <v>6.2152303225683998E-2</v>
      </c>
      <c r="H63" s="15">
        <v>6.3252034396614198E-2</v>
      </c>
      <c r="I63" s="15">
        <v>7.0618951580402503E-2</v>
      </c>
      <c r="J63" s="15">
        <v>9.3030491668176396E-2</v>
      </c>
      <c r="K63" s="15">
        <v>8.9930517518183206E-2</v>
      </c>
      <c r="L63" s="15">
        <v>8.9159546458171507E-2</v>
      </c>
      <c r="M63" s="15"/>
      <c r="N63" s="15">
        <v>9.1460873722603794E-2</v>
      </c>
      <c r="O63" s="15">
        <v>8.0553537246264906E-2</v>
      </c>
      <c r="P63" s="15">
        <v>8.0345109090322206E-2</v>
      </c>
      <c r="Q63" s="15">
        <v>7.1684406342356302E-2</v>
      </c>
      <c r="R63" s="15"/>
      <c r="S63" s="15">
        <v>8.0211234977326906E-2</v>
      </c>
      <c r="T63" s="15">
        <v>9.6258854401622004E-2</v>
      </c>
      <c r="U63" s="15">
        <v>8.7627461418498503E-2</v>
      </c>
      <c r="V63" s="15">
        <v>6.3202212182639994E-2</v>
      </c>
      <c r="W63" s="15">
        <v>6.3847052066853802E-2</v>
      </c>
      <c r="X63" s="15"/>
      <c r="Y63" s="15">
        <v>9.2903077644882703E-2</v>
      </c>
      <c r="Z63" s="15">
        <v>6.9061409477415098E-2</v>
      </c>
      <c r="AA63" s="15"/>
      <c r="AB63" s="15">
        <v>8.3837417298548794E-2</v>
      </c>
      <c r="AC63" s="15">
        <v>7.5417252030294105E-2</v>
      </c>
      <c r="AD63" s="15"/>
      <c r="AE63" s="15">
        <v>7.13622563322652E-2</v>
      </c>
      <c r="AF63" s="15">
        <v>9.1463413593832504E-2</v>
      </c>
    </row>
    <row r="64" spans="2:32" x14ac:dyDescent="0.3">
      <c r="B64" t="s">
        <v>60</v>
      </c>
      <c r="C64" s="15">
        <v>7.5145736272099695E-2</v>
      </c>
      <c r="D64" s="15">
        <v>0.100605791196669</v>
      </c>
      <c r="E64" s="15">
        <v>5.1937922358950797E-2</v>
      </c>
      <c r="F64" s="15"/>
      <c r="G64" s="15">
        <v>4.8945483861154902E-2</v>
      </c>
      <c r="H64" s="15">
        <v>0.103082344088922</v>
      </c>
      <c r="I64" s="15">
        <v>6.2110669452322E-2</v>
      </c>
      <c r="J64" s="15">
        <v>7.5374229629837294E-2</v>
      </c>
      <c r="K64" s="15">
        <v>7.1094378155058993E-2</v>
      </c>
      <c r="L64" s="15">
        <v>7.9446438082736007E-2</v>
      </c>
      <c r="M64" s="15"/>
      <c r="N64" s="15">
        <v>8.5001400123600093E-2</v>
      </c>
      <c r="O64" s="15">
        <v>6.9470229561104893E-2</v>
      </c>
      <c r="P64" s="15">
        <v>8.5853728419207298E-2</v>
      </c>
      <c r="Q64" s="15">
        <v>6.7181199954386706E-2</v>
      </c>
      <c r="R64" s="15"/>
      <c r="S64" s="15">
        <v>8.1638514214816604E-2</v>
      </c>
      <c r="T64" s="15">
        <v>6.6802095930633396E-2</v>
      </c>
      <c r="U64" s="15">
        <v>0.108422424820022</v>
      </c>
      <c r="V64" s="15">
        <v>5.3408859836165501E-2</v>
      </c>
      <c r="W64" s="15">
        <v>5.65571753395702E-2</v>
      </c>
      <c r="X64" s="15"/>
      <c r="Y64" s="15">
        <v>9.1966335763318294E-2</v>
      </c>
      <c r="Z64" s="15">
        <v>6.3206675602004103E-2</v>
      </c>
      <c r="AA64" s="15"/>
      <c r="AB64" s="15">
        <v>8.1591034960966605E-2</v>
      </c>
      <c r="AC64" s="15">
        <v>7.0466761317319701E-2</v>
      </c>
      <c r="AD64" s="15"/>
      <c r="AE64" s="15">
        <v>8.1907838768593602E-2</v>
      </c>
      <c r="AF64" s="15">
        <v>8.2389149906012996E-2</v>
      </c>
    </row>
    <row r="65" spans="2:32" x14ac:dyDescent="0.3">
      <c r="B65" t="s">
        <v>63</v>
      </c>
      <c r="C65" s="15">
        <v>7.4600316180626097E-2</v>
      </c>
      <c r="D65" s="15">
        <v>8.1402423291721801E-2</v>
      </c>
      <c r="E65" s="15">
        <v>6.78002421477302E-2</v>
      </c>
      <c r="F65" s="15"/>
      <c r="G65" s="15">
        <v>8.67475573031668E-2</v>
      </c>
      <c r="H65" s="15">
        <v>6.5742602387260402E-2</v>
      </c>
      <c r="I65" s="15">
        <v>8.8615829319655795E-2</v>
      </c>
      <c r="J65" s="15">
        <v>8.3757668655847994E-2</v>
      </c>
      <c r="K65" s="15">
        <v>8.1310186284952998E-2</v>
      </c>
      <c r="L65" s="15">
        <v>5.2241181641013101E-2</v>
      </c>
      <c r="M65" s="15"/>
      <c r="N65" s="15">
        <v>7.1753459277904497E-2</v>
      </c>
      <c r="O65" s="15">
        <v>5.90995424652127E-2</v>
      </c>
      <c r="P65" s="15">
        <v>9.0537253119915603E-2</v>
      </c>
      <c r="Q65" s="15">
        <v>7.43401389099142E-2</v>
      </c>
      <c r="R65" s="15"/>
      <c r="S65" s="15">
        <v>6.7036099101230803E-2</v>
      </c>
      <c r="T65" s="15">
        <v>7.0364534594725206E-2</v>
      </c>
      <c r="U65" s="15">
        <v>0.1077759409876</v>
      </c>
      <c r="V65" s="15">
        <v>9.4234174005011703E-2</v>
      </c>
      <c r="W65" s="15">
        <v>6.7582678498812804E-2</v>
      </c>
      <c r="X65" s="15"/>
      <c r="Y65" s="15">
        <v>8.8512447389808499E-2</v>
      </c>
      <c r="Z65" s="15">
        <v>6.4725651568138601E-2</v>
      </c>
      <c r="AA65" s="15"/>
      <c r="AB65" s="15">
        <v>7.4594326319406407E-2</v>
      </c>
      <c r="AC65" s="15">
        <v>7.4604664530017198E-2</v>
      </c>
      <c r="AD65" s="15"/>
      <c r="AE65" s="15">
        <v>9.2056916255603596E-2</v>
      </c>
      <c r="AF65" s="15">
        <v>6.8973884034942701E-2</v>
      </c>
    </row>
    <row r="66" spans="2:32" x14ac:dyDescent="0.3">
      <c r="B66" t="s">
        <v>65</v>
      </c>
      <c r="C66" s="15">
        <v>4.4439218432935898E-2</v>
      </c>
      <c r="D66" s="15">
        <v>4.9969709014389303E-2</v>
      </c>
      <c r="E66" s="15">
        <v>3.9748390576798902E-2</v>
      </c>
      <c r="F66" s="15"/>
      <c r="G66" s="15">
        <v>5.4494054872652603E-2</v>
      </c>
      <c r="H66" s="15">
        <v>7.3354734654569306E-2</v>
      </c>
      <c r="I66" s="15">
        <v>5.7968078187795397E-2</v>
      </c>
      <c r="J66" s="15">
        <v>3.1122786584201201E-2</v>
      </c>
      <c r="K66" s="15">
        <v>3.8531178990875603E-2</v>
      </c>
      <c r="L66" s="15">
        <v>1.83456032287189E-2</v>
      </c>
      <c r="M66" s="15"/>
      <c r="N66" s="15">
        <v>3.76304183784862E-2</v>
      </c>
      <c r="O66" s="15">
        <v>3.6117230812408599E-2</v>
      </c>
      <c r="P66" s="15">
        <v>3.3388445777076801E-2</v>
      </c>
      <c r="Q66" s="15">
        <v>5.8848881971272103E-2</v>
      </c>
      <c r="R66" s="15"/>
      <c r="S66" s="15">
        <v>3.6669634672653197E-2</v>
      </c>
      <c r="T66" s="15">
        <v>9.2339245953995203E-2</v>
      </c>
      <c r="U66" s="15">
        <v>4.7041546123532799E-2</v>
      </c>
      <c r="V66" s="15">
        <v>3.2576618868171398E-2</v>
      </c>
      <c r="W66" s="15">
        <v>6.73749147527343E-2</v>
      </c>
      <c r="X66" s="15"/>
      <c r="Y66" s="15">
        <v>3.9139030748093398E-2</v>
      </c>
      <c r="Z66" s="15">
        <v>4.82012283639889E-2</v>
      </c>
      <c r="AA66" s="15"/>
      <c r="AB66" s="15">
        <v>4.18364293525492E-2</v>
      </c>
      <c r="AC66" s="15">
        <v>4.6328717354179198E-2</v>
      </c>
      <c r="AD66" s="15"/>
      <c r="AE66" s="15">
        <v>4.9055985502343601E-2</v>
      </c>
      <c r="AF66" s="15">
        <v>4.8007388040121203E-2</v>
      </c>
    </row>
    <row r="67" spans="2:32" x14ac:dyDescent="0.3">
      <c r="B67" t="s">
        <v>61</v>
      </c>
      <c r="C67" s="15">
        <v>3.8812623259744099E-2</v>
      </c>
      <c r="D67" s="15">
        <v>5.3681566103129602E-2</v>
      </c>
      <c r="E67" s="15">
        <v>2.51957816018437E-2</v>
      </c>
      <c r="F67" s="15"/>
      <c r="G67" s="15">
        <v>4.3752674195651903E-2</v>
      </c>
      <c r="H67" s="15">
        <v>4.9009620665504398E-2</v>
      </c>
      <c r="I67" s="15">
        <v>2.2104403218221599E-2</v>
      </c>
      <c r="J67" s="15">
        <v>4.3842699752456603E-2</v>
      </c>
      <c r="K67" s="15">
        <v>4.24662059072747E-2</v>
      </c>
      <c r="L67" s="15">
        <v>3.3596203150615102E-2</v>
      </c>
      <c r="M67" s="15"/>
      <c r="N67" s="15">
        <v>3.7732097867465002E-2</v>
      </c>
      <c r="O67" s="15">
        <v>3.2207369070740302E-2</v>
      </c>
      <c r="P67" s="15">
        <v>4.9643781862538601E-2</v>
      </c>
      <c r="Q67" s="15">
        <v>3.6127789094911898E-2</v>
      </c>
      <c r="R67" s="15"/>
      <c r="S67" s="15">
        <v>3.5913383805349197E-2</v>
      </c>
      <c r="T67" s="15">
        <v>1.9305523162535299E-2</v>
      </c>
      <c r="U67" s="15">
        <v>5.8988350469714103E-2</v>
      </c>
      <c r="V67" s="15">
        <v>5.7089767057679999E-2</v>
      </c>
      <c r="W67" s="15">
        <v>3.6734261464449601E-2</v>
      </c>
      <c r="X67" s="15"/>
      <c r="Y67" s="15">
        <v>4.9513922780138601E-2</v>
      </c>
      <c r="Z67" s="15">
        <v>3.1216968640563801E-2</v>
      </c>
      <c r="AA67" s="15"/>
      <c r="AB67" s="15">
        <v>4.61444605404355E-2</v>
      </c>
      <c r="AC67" s="15">
        <v>3.3490064187635601E-2</v>
      </c>
      <c r="AD67" s="15"/>
      <c r="AE67" s="15">
        <v>3.62717296461166E-2</v>
      </c>
      <c r="AF67" s="15">
        <v>4.4418288032359698E-2</v>
      </c>
    </row>
    <row r="68" spans="2:32" x14ac:dyDescent="0.3">
      <c r="B68" t="s">
        <v>66</v>
      </c>
      <c r="C68" s="15">
        <v>2.5509136491419698E-2</v>
      </c>
      <c r="D68" s="15">
        <v>2.75345485280259E-2</v>
      </c>
      <c r="E68" s="15">
        <v>2.3906324224312801E-2</v>
      </c>
      <c r="F68" s="15"/>
      <c r="G68" s="15">
        <v>2.4582320786934599E-2</v>
      </c>
      <c r="H68" s="15">
        <v>3.8688992734168599E-2</v>
      </c>
      <c r="I68" s="15">
        <v>4.1113561960935102E-2</v>
      </c>
      <c r="J68" s="15">
        <v>2.32281394190119E-2</v>
      </c>
      <c r="K68" s="15">
        <v>1.6726684119611399E-2</v>
      </c>
      <c r="L68" s="15">
        <v>1.13988685224134E-2</v>
      </c>
      <c r="M68" s="15"/>
      <c r="N68" s="15">
        <v>1.7669688224504401E-2</v>
      </c>
      <c r="O68" s="15">
        <v>1.7299952868878098E-2</v>
      </c>
      <c r="P68" s="15">
        <v>2.7230702548083501E-2</v>
      </c>
      <c r="Q68" s="15">
        <v>3.23635770571735E-2</v>
      </c>
      <c r="R68" s="15"/>
      <c r="S68" s="15">
        <v>2.51479774430096E-2</v>
      </c>
      <c r="T68" s="15">
        <v>6.3857280763357102E-2</v>
      </c>
      <c r="U68" s="15">
        <v>1.20292608599769E-2</v>
      </c>
      <c r="V68" s="15">
        <v>5.9441157085649296E-3</v>
      </c>
      <c r="W68" s="15">
        <v>6.7817517218115497E-3</v>
      </c>
      <c r="X68" s="15"/>
      <c r="Y68" s="15">
        <v>2.2250033910498901E-2</v>
      </c>
      <c r="Z68" s="15">
        <v>2.78224085875774E-2</v>
      </c>
      <c r="AA68" s="15"/>
      <c r="AB68" s="15">
        <v>2.46478255136128E-2</v>
      </c>
      <c r="AC68" s="15">
        <v>2.61344065817566E-2</v>
      </c>
      <c r="AD68" s="15"/>
      <c r="AE68" s="15">
        <v>2.41788411414714E-2</v>
      </c>
      <c r="AF68" s="15">
        <v>3.0466510920850901E-2</v>
      </c>
    </row>
    <row r="69" spans="2:32" x14ac:dyDescent="0.3">
      <c r="B69" t="s">
        <v>69</v>
      </c>
      <c r="C69" s="15">
        <v>2.4781374020269802E-2</v>
      </c>
      <c r="D69" s="15">
        <v>2.7150762706500901E-2</v>
      </c>
      <c r="E69" s="15">
        <v>2.2843289602990199E-2</v>
      </c>
      <c r="F69" s="15"/>
      <c r="G69" s="15">
        <v>3.7360497566682603E-2</v>
      </c>
      <c r="H69" s="15">
        <v>3.2261695340391201E-2</v>
      </c>
      <c r="I69" s="15">
        <v>3.5583384412421197E-2</v>
      </c>
      <c r="J69" s="15">
        <v>2.63051135621548E-2</v>
      </c>
      <c r="K69" s="15">
        <v>1.3316310982087701E-2</v>
      </c>
      <c r="L69" s="15">
        <v>1.0750667829777899E-2</v>
      </c>
      <c r="M69" s="15"/>
      <c r="N69" s="15">
        <v>3.4334792316946798E-2</v>
      </c>
      <c r="O69" s="15">
        <v>1.1109513892677199E-2</v>
      </c>
      <c r="P69" s="15">
        <v>2.61421211720941E-2</v>
      </c>
      <c r="Q69" s="15">
        <v>2.7102427576719799E-2</v>
      </c>
      <c r="R69" s="15"/>
      <c r="S69" s="15">
        <v>1.1792086719612399E-2</v>
      </c>
      <c r="T69" s="15">
        <v>4.5226271030735503E-2</v>
      </c>
      <c r="U69" s="15">
        <v>4.52182196057394E-2</v>
      </c>
      <c r="V69" s="15">
        <v>4.67896493251891E-2</v>
      </c>
      <c r="W69" s="15">
        <v>1.9829177382149801E-2</v>
      </c>
      <c r="X69" s="15"/>
      <c r="Y69" s="15">
        <v>2.3371534170885E-2</v>
      </c>
      <c r="Z69" s="15">
        <v>2.5782061510969099E-2</v>
      </c>
      <c r="AA69" s="15"/>
      <c r="AB69" s="15">
        <v>3.1675787972448403E-2</v>
      </c>
      <c r="AC69" s="15">
        <v>1.9776363117384801E-2</v>
      </c>
      <c r="AD69" s="15"/>
      <c r="AE69" s="15">
        <v>2.9915666425659099E-2</v>
      </c>
      <c r="AF69" s="15">
        <v>2.4120834021206999E-2</v>
      </c>
    </row>
    <row r="70" spans="2:32" x14ac:dyDescent="0.3">
      <c r="B70" t="s">
        <v>70</v>
      </c>
      <c r="C70" s="15">
        <v>1.49675064815353E-2</v>
      </c>
      <c r="D70" s="15">
        <v>2.4009145563230701E-2</v>
      </c>
      <c r="E70" s="15">
        <v>4.8984146189745203E-3</v>
      </c>
      <c r="F70" s="15"/>
      <c r="G70" s="15">
        <v>3.5882593270138999E-2</v>
      </c>
      <c r="H70" s="15">
        <v>2.078572509766E-2</v>
      </c>
      <c r="I70" s="15">
        <v>2.2144427958056701E-2</v>
      </c>
      <c r="J70" s="15">
        <v>1.0632552523993401E-2</v>
      </c>
      <c r="K70" s="15">
        <v>3.6631643976685799E-3</v>
      </c>
      <c r="L70" s="15">
        <v>4.6615080034198703E-3</v>
      </c>
      <c r="M70" s="15"/>
      <c r="N70" s="15">
        <v>5.9701504268836999E-3</v>
      </c>
      <c r="O70" s="15">
        <v>1.9734215672869902E-2</v>
      </c>
      <c r="P70" s="15">
        <v>1.3362164402407501E-2</v>
      </c>
      <c r="Q70" s="15">
        <v>1.7376705161633501E-2</v>
      </c>
      <c r="R70" s="15"/>
      <c r="S70" s="15">
        <v>9.8081997278748508E-3</v>
      </c>
      <c r="T70" s="15">
        <v>2.8491677008781399E-2</v>
      </c>
      <c r="U70" s="15">
        <v>6.7167287836772003E-3</v>
      </c>
      <c r="V70" s="15">
        <v>2.6621140115368699E-2</v>
      </c>
      <c r="W70" s="15">
        <v>0</v>
      </c>
      <c r="X70" s="15"/>
      <c r="Y70" s="15">
        <v>9.2482222041690102E-3</v>
      </c>
      <c r="Z70" s="15">
        <v>1.9026986169678801E-2</v>
      </c>
      <c r="AA70" s="15"/>
      <c r="AB70" s="15">
        <v>1.42669739654344E-2</v>
      </c>
      <c r="AC70" s="15">
        <v>1.54760591888763E-2</v>
      </c>
      <c r="AD70" s="15"/>
      <c r="AE70" s="15">
        <v>1.3051409042231499E-2</v>
      </c>
      <c r="AF70" s="15">
        <v>1.1680473460377599E-2</v>
      </c>
    </row>
    <row r="71" spans="2:32" x14ac:dyDescent="0.3">
      <c r="B71" t="s">
        <v>71</v>
      </c>
      <c r="C71" s="15">
        <v>1.40129189295431E-2</v>
      </c>
      <c r="D71" s="15">
        <v>1.61006839107289E-2</v>
      </c>
      <c r="E71" s="15">
        <v>1.0526460842790099E-2</v>
      </c>
      <c r="F71" s="15"/>
      <c r="G71" s="15">
        <v>2.4813074121522099E-2</v>
      </c>
      <c r="H71" s="15">
        <v>1.3139159469831199E-2</v>
      </c>
      <c r="I71" s="15">
        <v>1.89582737681213E-2</v>
      </c>
      <c r="J71" s="15">
        <v>4.5775517006713699E-3</v>
      </c>
      <c r="K71" s="15">
        <v>2.3829646860137301E-2</v>
      </c>
      <c r="L71" s="15">
        <v>4.1746834493312599E-3</v>
      </c>
      <c r="M71" s="15"/>
      <c r="N71" s="15">
        <v>1.11200332881506E-2</v>
      </c>
      <c r="O71" s="15">
        <v>1.67473444837801E-2</v>
      </c>
      <c r="P71" s="15">
        <v>1.42663614460993E-2</v>
      </c>
      <c r="Q71" s="15">
        <v>1.3657298306019401E-2</v>
      </c>
      <c r="R71" s="15"/>
      <c r="S71" s="15">
        <v>1.3817118819603E-2</v>
      </c>
      <c r="T71" s="15">
        <v>1.6009645746682798E-2</v>
      </c>
      <c r="U71" s="15">
        <v>1.99847573104911E-2</v>
      </c>
      <c r="V71" s="15">
        <v>1.25842205137063E-2</v>
      </c>
      <c r="W71" s="15">
        <v>5.6737011378598899E-3</v>
      </c>
      <c r="X71" s="15"/>
      <c r="Y71" s="15">
        <v>1.7792038593718099E-2</v>
      </c>
      <c r="Z71" s="15">
        <v>1.133054491703E-2</v>
      </c>
      <c r="AA71" s="15"/>
      <c r="AB71" s="15">
        <v>1.7588485560841201E-2</v>
      </c>
      <c r="AC71" s="15">
        <v>1.1417230579849001E-2</v>
      </c>
      <c r="AD71" s="15"/>
      <c r="AE71" s="15">
        <v>1.7648752668033701E-2</v>
      </c>
      <c r="AF71" s="15">
        <v>1.4549885322087E-2</v>
      </c>
    </row>
    <row r="72" spans="2:32" x14ac:dyDescent="0.3">
      <c r="B72" t="s">
        <v>72</v>
      </c>
      <c r="C72" s="15">
        <v>8.4656584860591105E-3</v>
      </c>
      <c r="D72" s="15">
        <v>8.4581260186826004E-3</v>
      </c>
      <c r="E72" s="15">
        <v>8.5783144792067594E-3</v>
      </c>
      <c r="F72" s="15"/>
      <c r="G72" s="15">
        <v>1.8726282036819399E-2</v>
      </c>
      <c r="H72" s="15">
        <v>1.2478203108149E-2</v>
      </c>
      <c r="I72" s="15">
        <v>1.39431752500785E-2</v>
      </c>
      <c r="J72" s="15">
        <v>7.5369378119529099E-3</v>
      </c>
      <c r="K72" s="15">
        <v>0</v>
      </c>
      <c r="L72" s="15">
        <v>2.3032468279494101E-3</v>
      </c>
      <c r="M72" s="15"/>
      <c r="N72" s="15">
        <v>6.4396228749451397E-3</v>
      </c>
      <c r="O72" s="15">
        <v>0</v>
      </c>
      <c r="P72" s="15">
        <v>6.0659507921035196E-3</v>
      </c>
      <c r="Q72" s="15">
        <v>1.54452049848553E-2</v>
      </c>
      <c r="R72" s="15"/>
      <c r="S72" s="15">
        <v>6.7013539974768097E-3</v>
      </c>
      <c r="T72" s="15">
        <v>2.11816163857486E-2</v>
      </c>
      <c r="U72" s="15">
        <v>0</v>
      </c>
      <c r="V72" s="15">
        <v>7.6384666400800202E-3</v>
      </c>
      <c r="W72" s="15">
        <v>1.0614573947959401E-2</v>
      </c>
      <c r="X72" s="15"/>
      <c r="Y72" s="15">
        <v>9.0190431345315205E-3</v>
      </c>
      <c r="Z72" s="15">
        <v>8.0728726703418498E-3</v>
      </c>
      <c r="AA72" s="15"/>
      <c r="AB72" s="15">
        <v>7.0440926774481497E-3</v>
      </c>
      <c r="AC72" s="15">
        <v>9.4976464723647794E-3</v>
      </c>
      <c r="AD72" s="15"/>
      <c r="AE72" s="15">
        <v>9.2968618269275594E-3</v>
      </c>
      <c r="AF72" s="15">
        <v>7.7503394291637898E-3</v>
      </c>
    </row>
    <row r="73" spans="2:32" x14ac:dyDescent="0.3">
      <c r="B73" t="s">
        <v>49</v>
      </c>
      <c r="C73" s="15">
        <v>3.9914874181235897E-2</v>
      </c>
      <c r="D73" s="15">
        <v>3.7912648617259702E-2</v>
      </c>
      <c r="E73" s="15">
        <v>4.2311118279941003E-2</v>
      </c>
      <c r="F73" s="15"/>
      <c r="G73" s="15">
        <v>2.2907372948789102E-2</v>
      </c>
      <c r="H73" s="15">
        <v>4.6641561545192001E-2</v>
      </c>
      <c r="I73" s="15">
        <v>7.4121032873097001E-2</v>
      </c>
      <c r="J73" s="15">
        <v>1.9539618196338999E-2</v>
      </c>
      <c r="K73" s="15">
        <v>2.8768084442262601E-2</v>
      </c>
      <c r="L73" s="15">
        <v>4.1539908203870199E-2</v>
      </c>
      <c r="M73" s="15"/>
      <c r="N73" s="15">
        <v>3.71138108050992E-2</v>
      </c>
      <c r="O73" s="15">
        <v>4.13836754957701E-2</v>
      </c>
      <c r="P73" s="15">
        <v>3.9269973774488001E-2</v>
      </c>
      <c r="Q73" s="15">
        <v>4.0763475949182303E-2</v>
      </c>
      <c r="R73" s="15"/>
      <c r="S73" s="15">
        <v>3.0984552269924599E-2</v>
      </c>
      <c r="T73" s="15">
        <v>6.4591694224120103E-2</v>
      </c>
      <c r="U73" s="15">
        <v>6.9541514380588101E-2</v>
      </c>
      <c r="V73" s="15">
        <v>4.0918214786960998E-2</v>
      </c>
      <c r="W73" s="15">
        <v>5.4119494251483803E-2</v>
      </c>
      <c r="X73" s="15"/>
      <c r="Y73" s="15">
        <v>2.7982625503329198E-2</v>
      </c>
      <c r="Z73" s="15">
        <v>4.8384241814094002E-2</v>
      </c>
      <c r="AA73" s="15"/>
      <c r="AB73" s="15">
        <v>4.88839710826438E-2</v>
      </c>
      <c r="AC73" s="15">
        <v>3.3403743852835101E-2</v>
      </c>
      <c r="AD73" s="15"/>
      <c r="AE73" s="15">
        <v>3.64208610129335E-2</v>
      </c>
      <c r="AF73" s="15">
        <v>3.2678152412887303E-2</v>
      </c>
    </row>
    <row r="74" spans="2:32" x14ac:dyDescent="0.3">
      <c r="B74" t="s">
        <v>50</v>
      </c>
      <c r="C74" s="15">
        <v>0.17132780477710999</v>
      </c>
      <c r="D74" s="15">
        <v>0.107096098529689</v>
      </c>
      <c r="E74" s="15">
        <v>0.23224341764623299</v>
      </c>
      <c r="F74" s="15"/>
      <c r="G74" s="15">
        <v>0.21020069446603801</v>
      </c>
      <c r="H74" s="15">
        <v>0.15930553917385001</v>
      </c>
      <c r="I74" s="15">
        <v>0.17305834182957</v>
      </c>
      <c r="J74" s="15">
        <v>0.18847017914338601</v>
      </c>
      <c r="K74" s="15">
        <v>0.181645834499121</v>
      </c>
      <c r="L74" s="15">
        <v>0.137063805768803</v>
      </c>
      <c r="M74" s="15"/>
      <c r="N74" s="15">
        <v>0.208809154182376</v>
      </c>
      <c r="O74" s="15">
        <v>0.18565179203847501</v>
      </c>
      <c r="P74" s="15">
        <v>0.124569581544119</v>
      </c>
      <c r="Q74" s="15">
        <v>0.17604520786671499</v>
      </c>
      <c r="R74" s="15"/>
      <c r="S74" s="15">
        <v>0.17727366730299701</v>
      </c>
      <c r="T74" s="15">
        <v>0.20414587253764399</v>
      </c>
      <c r="U74" s="15">
        <v>0.10148272538551199</v>
      </c>
      <c r="V74" s="15">
        <v>0.147335367368328</v>
      </c>
      <c r="W74" s="15">
        <v>0.135225341095038</v>
      </c>
      <c r="X74" s="15"/>
      <c r="Y74" s="15">
        <v>0.122125919203429</v>
      </c>
      <c r="Z74" s="15">
        <v>0.20625071565516501</v>
      </c>
      <c r="AA74" s="15"/>
      <c r="AB74" s="15">
        <v>0.153967455473314</v>
      </c>
      <c r="AC74" s="15">
        <v>0.18393057828999801</v>
      </c>
      <c r="AD74" s="15"/>
      <c r="AE74" s="15">
        <v>0.118215070535753</v>
      </c>
      <c r="AF74" s="15">
        <v>0.16358724603293801</v>
      </c>
    </row>
    <row r="75" spans="2:32" x14ac:dyDescent="0.3">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row>
    <row r="76" spans="2:32" x14ac:dyDescent="0.3">
      <c r="B76" s="6" t="s">
        <v>76</v>
      </c>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row>
    <row r="77" spans="2:32" x14ac:dyDescent="0.3">
      <c r="B77" s="20" t="s">
        <v>51</v>
      </c>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row>
    <row r="78" spans="2:32" x14ac:dyDescent="0.3">
      <c r="B78" t="s">
        <v>68</v>
      </c>
      <c r="C78" s="15">
        <v>0.41803365435697298</v>
      </c>
      <c r="D78" s="15">
        <v>0.41253121234051499</v>
      </c>
      <c r="E78" s="15">
        <v>0.42294433874321302</v>
      </c>
      <c r="F78" s="15"/>
      <c r="G78" s="15">
        <v>0.49329745926761598</v>
      </c>
      <c r="H78" s="15">
        <v>0.41475862124427898</v>
      </c>
      <c r="I78" s="15">
        <v>0.41875197758082999</v>
      </c>
      <c r="J78" s="15">
        <v>0.46717473903565099</v>
      </c>
      <c r="K78" s="15">
        <v>0.391609611506682</v>
      </c>
      <c r="L78" s="15">
        <v>0.36109916692926203</v>
      </c>
      <c r="M78" s="15"/>
      <c r="N78" s="15">
        <v>0.43567463362355502</v>
      </c>
      <c r="O78" s="15">
        <v>0.409768572889609</v>
      </c>
      <c r="P78" s="15">
        <v>0.41716825744748298</v>
      </c>
      <c r="Q78" s="15">
        <v>0.41522261293489798</v>
      </c>
      <c r="R78" s="15"/>
      <c r="S78" s="15">
        <v>0.38551527749891301</v>
      </c>
      <c r="T78" s="15">
        <v>0.47871972453647799</v>
      </c>
      <c r="U78" s="15">
        <v>0.44318141192097599</v>
      </c>
      <c r="V78" s="15">
        <v>0.47610750546534802</v>
      </c>
      <c r="W78" s="15">
        <v>0.43315659240166499</v>
      </c>
      <c r="X78" s="15"/>
      <c r="Y78" s="15">
        <v>0.37815677357428401</v>
      </c>
      <c r="Z78" s="15">
        <v>0.446337788180934</v>
      </c>
      <c r="AA78" s="15"/>
      <c r="AB78" s="15">
        <v>0.41713362900709999</v>
      </c>
      <c r="AC78" s="15">
        <v>0.41868702920800899</v>
      </c>
      <c r="AD78" s="15"/>
      <c r="AE78" s="15">
        <v>0.37225912560838698</v>
      </c>
      <c r="AF78" s="15">
        <v>0.47627045336904</v>
      </c>
    </row>
    <row r="79" spans="2:32" x14ac:dyDescent="0.3">
      <c r="B79" t="s">
        <v>57</v>
      </c>
      <c r="C79" s="15">
        <v>0.37289440571628002</v>
      </c>
      <c r="D79" s="15">
        <v>0.384423388408483</v>
      </c>
      <c r="E79" s="15">
        <v>0.35893725060063603</v>
      </c>
      <c r="F79" s="15"/>
      <c r="G79" s="15">
        <v>0.29433942819210401</v>
      </c>
      <c r="H79" s="15">
        <v>0.30246812555196201</v>
      </c>
      <c r="I79" s="15">
        <v>0.30185065879946599</v>
      </c>
      <c r="J79" s="15">
        <v>0.36171117203286801</v>
      </c>
      <c r="K79" s="15">
        <v>0.42877911467575103</v>
      </c>
      <c r="L79" s="15">
        <v>0.49696041545500103</v>
      </c>
      <c r="M79" s="15"/>
      <c r="N79" s="15">
        <v>0.42917783220380701</v>
      </c>
      <c r="O79" s="15">
        <v>0.42962743743724602</v>
      </c>
      <c r="P79" s="15">
        <v>0.36653958336275</v>
      </c>
      <c r="Q79" s="15">
        <v>0.32113892237393699</v>
      </c>
      <c r="R79" s="15"/>
      <c r="S79" s="15">
        <v>0.38751941955601299</v>
      </c>
      <c r="T79" s="15">
        <v>0.30688188347210199</v>
      </c>
      <c r="U79" s="15">
        <v>0.40105231561342602</v>
      </c>
      <c r="V79" s="15">
        <v>0.36508100648612601</v>
      </c>
      <c r="W79" s="15">
        <v>0.42346621523530198</v>
      </c>
      <c r="X79" s="15"/>
      <c r="Y79" s="15">
        <v>0.45440003915917498</v>
      </c>
      <c r="Z79" s="15">
        <v>0.31504268032817401</v>
      </c>
      <c r="AA79" s="15"/>
      <c r="AB79" s="15">
        <v>0.39973733000381401</v>
      </c>
      <c r="AC79" s="15">
        <v>0.353407741634851</v>
      </c>
      <c r="AD79" s="15"/>
      <c r="AE79" s="15">
        <v>0.30176586371921998</v>
      </c>
      <c r="AF79" s="15">
        <v>0.491992842708462</v>
      </c>
    </row>
    <row r="80" spans="2:32" x14ac:dyDescent="0.3">
      <c r="B80" t="s">
        <v>64</v>
      </c>
      <c r="C80" s="15">
        <v>0.34037107781611597</v>
      </c>
      <c r="D80" s="15">
        <v>0.36767076265573001</v>
      </c>
      <c r="E80" s="15">
        <v>0.31405176018158898</v>
      </c>
      <c r="F80" s="15"/>
      <c r="G80" s="15">
        <v>0.30086100821026401</v>
      </c>
      <c r="H80" s="15">
        <v>0.254461742688256</v>
      </c>
      <c r="I80" s="15">
        <v>0.253956421563311</v>
      </c>
      <c r="J80" s="15">
        <v>0.39801339242528999</v>
      </c>
      <c r="K80" s="15">
        <v>0.38607578531794301</v>
      </c>
      <c r="L80" s="15">
        <v>0.423449140198838</v>
      </c>
      <c r="M80" s="15"/>
      <c r="N80" s="15">
        <v>0.29719178625444198</v>
      </c>
      <c r="O80" s="15">
        <v>0.372866233932997</v>
      </c>
      <c r="P80" s="15">
        <v>0.36615802074783499</v>
      </c>
      <c r="Q80" s="15">
        <v>0.32587155565430798</v>
      </c>
      <c r="R80" s="15"/>
      <c r="S80" s="15">
        <v>0.32632420811294999</v>
      </c>
      <c r="T80" s="15">
        <v>0.25214360778384498</v>
      </c>
      <c r="U80" s="15">
        <v>0.38236410096205098</v>
      </c>
      <c r="V80" s="15">
        <v>0.42390974107919199</v>
      </c>
      <c r="W80" s="15">
        <v>0.50184207404333303</v>
      </c>
      <c r="X80" s="15"/>
      <c r="Y80" s="15">
        <v>0.39577621590617901</v>
      </c>
      <c r="Z80" s="15">
        <v>0.30104517237275602</v>
      </c>
      <c r="AA80" s="15"/>
      <c r="AB80" s="15">
        <v>0.36410635910519401</v>
      </c>
      <c r="AC80" s="15">
        <v>0.32314041217014799</v>
      </c>
      <c r="AD80" s="15"/>
      <c r="AE80" s="15">
        <v>0.27413574499592303</v>
      </c>
      <c r="AF80" s="15">
        <v>0.44045767925408802</v>
      </c>
    </row>
    <row r="81" spans="2:32" x14ac:dyDescent="0.3">
      <c r="B81" t="s">
        <v>62</v>
      </c>
      <c r="C81" s="15">
        <v>0.15370247234116299</v>
      </c>
      <c r="D81" s="15">
        <v>0.19953214688932699</v>
      </c>
      <c r="E81" s="15">
        <v>0.111684056300839</v>
      </c>
      <c r="F81" s="15"/>
      <c r="G81" s="15">
        <v>0.12583696494469199</v>
      </c>
      <c r="H81" s="15">
        <v>0.167148761740152</v>
      </c>
      <c r="I81" s="15">
        <v>0.15077479219561599</v>
      </c>
      <c r="J81" s="15">
        <v>0.13351755451362701</v>
      </c>
      <c r="K81" s="15">
        <v>0.131625779407296</v>
      </c>
      <c r="L81" s="15">
        <v>0.192890910427649</v>
      </c>
      <c r="M81" s="15"/>
      <c r="N81" s="15">
        <v>0.13893472734836099</v>
      </c>
      <c r="O81" s="15">
        <v>0.14606800656767099</v>
      </c>
      <c r="P81" s="15">
        <v>0.194111464121237</v>
      </c>
      <c r="Q81" s="15">
        <v>0.139234899484205</v>
      </c>
      <c r="R81" s="15"/>
      <c r="S81" s="15">
        <v>0.15960777476790899</v>
      </c>
      <c r="T81" s="15">
        <v>0.13690399316667301</v>
      </c>
      <c r="U81" s="15">
        <v>0.22890846701417999</v>
      </c>
      <c r="V81" s="15">
        <v>0.11689821890084701</v>
      </c>
      <c r="W81" s="15">
        <v>0.23670922913782799</v>
      </c>
      <c r="X81" s="15"/>
      <c r="Y81" s="15">
        <v>0.15832309172615799</v>
      </c>
      <c r="Z81" s="15">
        <v>0.15042281187485901</v>
      </c>
      <c r="AA81" s="15"/>
      <c r="AB81" s="15">
        <v>0.15263573927948801</v>
      </c>
      <c r="AC81" s="15">
        <v>0.15447686892384299</v>
      </c>
      <c r="AD81" s="15"/>
      <c r="AE81" s="15">
        <v>0.18111983944965199</v>
      </c>
      <c r="AF81" s="15">
        <v>0.134259839234881</v>
      </c>
    </row>
    <row r="82" spans="2:32" x14ac:dyDescent="0.3">
      <c r="B82" t="s">
        <v>56</v>
      </c>
      <c r="C82" s="15">
        <v>9.2946548015856306E-2</v>
      </c>
      <c r="D82" s="15">
        <v>0.110670569666518</v>
      </c>
      <c r="E82" s="15">
        <v>7.7296869042030605E-2</v>
      </c>
      <c r="F82" s="15"/>
      <c r="G82" s="15">
        <v>5.32131197158719E-2</v>
      </c>
      <c r="H82" s="15">
        <v>8.4957827762293797E-2</v>
      </c>
      <c r="I82" s="15">
        <v>0.100476807260616</v>
      </c>
      <c r="J82" s="15">
        <v>7.64072506343597E-2</v>
      </c>
      <c r="K82" s="15">
        <v>9.7481413890633903E-2</v>
      </c>
      <c r="L82" s="15">
        <v>0.12545700849750799</v>
      </c>
      <c r="M82" s="15"/>
      <c r="N82" s="15">
        <v>0.110574677365848</v>
      </c>
      <c r="O82" s="15">
        <v>8.6246529223740501E-2</v>
      </c>
      <c r="P82" s="15">
        <v>9.4707283196162201E-2</v>
      </c>
      <c r="Q82" s="15">
        <v>8.7658373001177403E-2</v>
      </c>
      <c r="R82" s="15"/>
      <c r="S82" s="15">
        <v>9.8531495776204805E-2</v>
      </c>
      <c r="T82" s="15">
        <v>9.2297370070377499E-2</v>
      </c>
      <c r="U82" s="15">
        <v>0.108688544613221</v>
      </c>
      <c r="V82" s="15">
        <v>7.3977203497089902E-2</v>
      </c>
      <c r="W82" s="15">
        <v>7.9807563578814203E-2</v>
      </c>
      <c r="X82" s="15"/>
      <c r="Y82" s="15">
        <v>0.122348120636944</v>
      </c>
      <c r="Z82" s="15">
        <v>7.2077662843086601E-2</v>
      </c>
      <c r="AA82" s="15"/>
      <c r="AB82" s="15">
        <v>8.51051956202101E-2</v>
      </c>
      <c r="AC82" s="15">
        <v>9.8638990405563898E-2</v>
      </c>
      <c r="AD82" s="15"/>
      <c r="AE82" s="15">
        <v>0.10366461230136099</v>
      </c>
      <c r="AF82" s="15">
        <v>9.8851174160107205E-2</v>
      </c>
    </row>
    <row r="83" spans="2:32" x14ac:dyDescent="0.3">
      <c r="B83" t="s">
        <v>63</v>
      </c>
      <c r="C83" s="15">
        <v>5.1663736133501802E-2</v>
      </c>
      <c r="D83" s="15">
        <v>6.12141999939044E-2</v>
      </c>
      <c r="E83" s="15">
        <v>4.1096793281374298E-2</v>
      </c>
      <c r="F83" s="15"/>
      <c r="G83" s="15">
        <v>6.1209899278054397E-2</v>
      </c>
      <c r="H83" s="15">
        <v>5.03037252149581E-2</v>
      </c>
      <c r="I83" s="15">
        <v>4.5688666149445799E-2</v>
      </c>
      <c r="J83" s="15">
        <v>6.3560866891738899E-2</v>
      </c>
      <c r="K83" s="15">
        <v>4.3531834402247199E-2</v>
      </c>
      <c r="L83" s="15">
        <v>4.9414686445905E-2</v>
      </c>
      <c r="M83" s="15"/>
      <c r="N83" s="15">
        <v>4.0172372648233999E-2</v>
      </c>
      <c r="O83" s="15">
        <v>3.83812703903098E-2</v>
      </c>
      <c r="P83" s="15">
        <v>5.7446402280780899E-2</v>
      </c>
      <c r="Q83" s="15">
        <v>6.0359029811182401E-2</v>
      </c>
      <c r="R83" s="15"/>
      <c r="S83" s="15">
        <v>4.3593295980059198E-2</v>
      </c>
      <c r="T83" s="15">
        <v>6.3419307774134404E-2</v>
      </c>
      <c r="U83" s="15">
        <v>0.120424300079537</v>
      </c>
      <c r="V83" s="15">
        <v>4.8433306711758897E-2</v>
      </c>
      <c r="W83" s="15">
        <v>5.3636236912225098E-2</v>
      </c>
      <c r="X83" s="15"/>
      <c r="Y83" s="15">
        <v>4.6421602503396803E-2</v>
      </c>
      <c r="Z83" s="15">
        <v>5.5384539989704801E-2</v>
      </c>
      <c r="AA83" s="15"/>
      <c r="AB83" s="15">
        <v>4.7984769535872503E-2</v>
      </c>
      <c r="AC83" s="15">
        <v>5.4334487855142499E-2</v>
      </c>
      <c r="AD83" s="15"/>
      <c r="AE83" s="15">
        <v>5.7882343803071799E-2</v>
      </c>
      <c r="AF83" s="15">
        <v>4.5209497463942802E-2</v>
      </c>
    </row>
    <row r="84" spans="2:32" x14ac:dyDescent="0.3">
      <c r="B84" t="s">
        <v>60</v>
      </c>
      <c r="C84" s="15">
        <v>4.91079872273276E-2</v>
      </c>
      <c r="D84" s="15">
        <v>6.1462547796110399E-2</v>
      </c>
      <c r="E84" s="15">
        <v>3.8003914208516697E-2</v>
      </c>
      <c r="F84" s="15"/>
      <c r="G84" s="15">
        <v>2.7798040730117501E-2</v>
      </c>
      <c r="H84" s="15">
        <v>7.1243547617490494E-2</v>
      </c>
      <c r="I84" s="15">
        <v>4.3754365964905402E-2</v>
      </c>
      <c r="J84" s="15">
        <v>5.6712569814157399E-2</v>
      </c>
      <c r="K84" s="15">
        <v>4.0708006519335697E-2</v>
      </c>
      <c r="L84" s="15">
        <v>4.74794984027632E-2</v>
      </c>
      <c r="M84" s="15"/>
      <c r="N84" s="15">
        <v>4.17257076252181E-2</v>
      </c>
      <c r="O84" s="15">
        <v>3.9901756145673102E-2</v>
      </c>
      <c r="P84" s="15">
        <v>6.5967191608856696E-2</v>
      </c>
      <c r="Q84" s="15">
        <v>4.6875811036682799E-2</v>
      </c>
      <c r="R84" s="15"/>
      <c r="S84" s="15">
        <v>5.67585784989059E-2</v>
      </c>
      <c r="T84" s="15">
        <v>4.9449337240159701E-2</v>
      </c>
      <c r="U84" s="15">
        <v>3.0881503899964701E-2</v>
      </c>
      <c r="V84" s="15">
        <v>3.0590412075557599E-2</v>
      </c>
      <c r="W84" s="15">
        <v>5.2692090251042802E-2</v>
      </c>
      <c r="X84" s="15"/>
      <c r="Y84" s="15">
        <v>7.5864833259061307E-2</v>
      </c>
      <c r="Z84" s="15">
        <v>3.0116297407945702E-2</v>
      </c>
      <c r="AA84" s="15"/>
      <c r="AB84" s="15">
        <v>5.4222502905964101E-2</v>
      </c>
      <c r="AC84" s="15">
        <v>4.5395096340283797E-2</v>
      </c>
      <c r="AD84" s="15"/>
      <c r="AE84" s="15">
        <v>5.9604800012321699E-2</v>
      </c>
      <c r="AF84" s="15">
        <v>4.8554228990018801E-2</v>
      </c>
    </row>
    <row r="85" spans="2:32" x14ac:dyDescent="0.3">
      <c r="B85" t="s">
        <v>59</v>
      </c>
      <c r="C85" s="15">
        <v>4.3354719640492798E-2</v>
      </c>
      <c r="D85" s="15">
        <v>5.0724096808112497E-2</v>
      </c>
      <c r="E85" s="15">
        <v>3.54674061204781E-2</v>
      </c>
      <c r="F85" s="15"/>
      <c r="G85" s="15">
        <v>3.8308125898410997E-2</v>
      </c>
      <c r="H85" s="15">
        <v>7.1109683397709095E-2</v>
      </c>
      <c r="I85" s="15">
        <v>4.4856469769612502E-2</v>
      </c>
      <c r="J85" s="15">
        <v>3.0636300593653201E-2</v>
      </c>
      <c r="K85" s="15">
        <v>5.7955662799322703E-2</v>
      </c>
      <c r="L85" s="15">
        <v>1.96395252496964E-2</v>
      </c>
      <c r="M85" s="15"/>
      <c r="N85" s="15">
        <v>2.23767923048292E-2</v>
      </c>
      <c r="O85" s="15">
        <v>3.4221921770731502E-2</v>
      </c>
      <c r="P85" s="15">
        <v>5.1643852796148797E-2</v>
      </c>
      <c r="Q85" s="15">
        <v>5.2450781579618598E-2</v>
      </c>
      <c r="R85" s="15"/>
      <c r="S85" s="15">
        <v>4.4232147696327599E-2</v>
      </c>
      <c r="T85" s="15">
        <v>5.2991341177941902E-2</v>
      </c>
      <c r="U85" s="15">
        <v>3.8491385842870797E-2</v>
      </c>
      <c r="V85" s="15">
        <v>3.4872222284081801E-2</v>
      </c>
      <c r="W85" s="15">
        <v>5.4179066916136498E-2</v>
      </c>
      <c r="X85" s="15"/>
      <c r="Y85" s="15">
        <v>4.5843922563527997E-2</v>
      </c>
      <c r="Z85" s="15">
        <v>4.1587913128405499E-2</v>
      </c>
      <c r="AA85" s="15"/>
      <c r="AB85" s="15">
        <v>4.8047852294261902E-2</v>
      </c>
      <c r="AC85" s="15">
        <v>3.9947732438429299E-2</v>
      </c>
      <c r="AD85" s="15"/>
      <c r="AE85" s="15">
        <v>6.6136152923510605E-2</v>
      </c>
      <c r="AF85" s="15">
        <v>2.1069494540758901E-2</v>
      </c>
    </row>
    <row r="86" spans="2:32" x14ac:dyDescent="0.3">
      <c r="B86" t="s">
        <v>65</v>
      </c>
      <c r="C86" s="15">
        <v>3.9503798583362199E-2</v>
      </c>
      <c r="D86" s="15">
        <v>3.8478652862979003E-2</v>
      </c>
      <c r="E86" s="15">
        <v>4.0968330125866398E-2</v>
      </c>
      <c r="F86" s="15"/>
      <c r="G86" s="15">
        <v>5.2869543328285099E-2</v>
      </c>
      <c r="H86" s="15">
        <v>5.1962643676460703E-2</v>
      </c>
      <c r="I86" s="15">
        <v>6.9354793602072598E-2</v>
      </c>
      <c r="J86" s="15">
        <v>3.2980833507997999E-2</v>
      </c>
      <c r="K86" s="15">
        <v>2.8319916990154199E-2</v>
      </c>
      <c r="L86" s="15">
        <v>1.1920793181656701E-2</v>
      </c>
      <c r="M86" s="15"/>
      <c r="N86" s="15">
        <v>2.7190642699810499E-2</v>
      </c>
      <c r="O86" s="15">
        <v>3.5747174312039998E-2</v>
      </c>
      <c r="P86" s="15">
        <v>4.2130706766014603E-2</v>
      </c>
      <c r="Q86" s="15">
        <v>4.5367359920315597E-2</v>
      </c>
      <c r="R86" s="15"/>
      <c r="S86" s="15">
        <v>3.3837267298490903E-2</v>
      </c>
      <c r="T86" s="15">
        <v>5.5579722346483999E-2</v>
      </c>
      <c r="U86" s="15">
        <v>1.4011206165925201E-2</v>
      </c>
      <c r="V86" s="15">
        <v>5.9841806432433697E-2</v>
      </c>
      <c r="W86" s="15">
        <v>0</v>
      </c>
      <c r="X86" s="15"/>
      <c r="Y86" s="15">
        <v>3.3751089421559202E-2</v>
      </c>
      <c r="Z86" s="15">
        <v>4.35870028553643E-2</v>
      </c>
      <c r="AA86" s="15"/>
      <c r="AB86" s="15">
        <v>3.88775887797577E-2</v>
      </c>
      <c r="AC86" s="15">
        <v>3.9958396597968397E-2</v>
      </c>
      <c r="AD86" s="15"/>
      <c r="AE86" s="15">
        <v>4.05434269967552E-2</v>
      </c>
      <c r="AF86" s="15">
        <v>3.5324683395947402E-2</v>
      </c>
    </row>
    <row r="87" spans="2:32" x14ac:dyDescent="0.3">
      <c r="B87" t="s">
        <v>58</v>
      </c>
      <c r="C87" s="15">
        <v>3.3844847990675303E-2</v>
      </c>
      <c r="D87" s="15">
        <v>3.8886566362363199E-2</v>
      </c>
      <c r="E87" s="15">
        <v>2.8640464748799398E-2</v>
      </c>
      <c r="F87" s="15"/>
      <c r="G87" s="15">
        <v>4.5334449163937897E-2</v>
      </c>
      <c r="H87" s="15">
        <v>4.5193634616520997E-2</v>
      </c>
      <c r="I87" s="15">
        <v>3.1667583184614399E-2</v>
      </c>
      <c r="J87" s="15">
        <v>3.3277212320650999E-2</v>
      </c>
      <c r="K87" s="15">
        <v>2.4874747413441499E-2</v>
      </c>
      <c r="L87" s="15">
        <v>2.67860380325705E-2</v>
      </c>
      <c r="M87" s="15"/>
      <c r="N87" s="15">
        <v>5.2712348611583998E-2</v>
      </c>
      <c r="O87" s="15">
        <v>3.1112412987237902E-2</v>
      </c>
      <c r="P87" s="15">
        <v>3.0747699304293701E-2</v>
      </c>
      <c r="Q87" s="15">
        <v>2.8881418284543901E-2</v>
      </c>
      <c r="R87" s="15"/>
      <c r="S87" s="15">
        <v>3.55215793036869E-2</v>
      </c>
      <c r="T87" s="15">
        <v>3.5647029628189802E-2</v>
      </c>
      <c r="U87" s="15">
        <v>4.2602457494390997E-2</v>
      </c>
      <c r="V87" s="15">
        <v>2.3884557491895698E-2</v>
      </c>
      <c r="W87" s="15">
        <v>1.5255257434562399E-2</v>
      </c>
      <c r="X87" s="15"/>
      <c r="Y87" s="15">
        <v>3.34924403449001E-2</v>
      </c>
      <c r="Z87" s="15">
        <v>3.4094982729672797E-2</v>
      </c>
      <c r="AA87" s="15"/>
      <c r="AB87" s="15">
        <v>3.9826896333216101E-2</v>
      </c>
      <c r="AC87" s="15">
        <v>2.9502170370260501E-2</v>
      </c>
      <c r="AD87" s="15"/>
      <c r="AE87" s="15">
        <v>3.7356592555724301E-2</v>
      </c>
      <c r="AF87" s="15">
        <v>2.97889100125402E-2</v>
      </c>
    </row>
    <row r="88" spans="2:32" x14ac:dyDescent="0.3">
      <c r="B88" t="s">
        <v>69</v>
      </c>
      <c r="C88" s="15">
        <v>3.3449673313019297E-2</v>
      </c>
      <c r="D88" s="15">
        <v>3.5374674166826797E-2</v>
      </c>
      <c r="E88" s="15">
        <v>3.2041051312072903E-2</v>
      </c>
      <c r="F88" s="15"/>
      <c r="G88" s="15">
        <v>4.3668794033598003E-2</v>
      </c>
      <c r="H88" s="15">
        <v>2.39413129779012E-2</v>
      </c>
      <c r="I88" s="15">
        <v>4.5807420412974302E-2</v>
      </c>
      <c r="J88" s="15">
        <v>6.3486289964670706E-2</v>
      </c>
      <c r="K88" s="15">
        <v>2.9754780350170099E-2</v>
      </c>
      <c r="L88" s="15">
        <v>6.4902184524451602E-3</v>
      </c>
      <c r="M88" s="15"/>
      <c r="N88" s="15">
        <v>2.2922417044964501E-2</v>
      </c>
      <c r="O88" s="15">
        <v>2.5844983094851601E-2</v>
      </c>
      <c r="P88" s="15">
        <v>4.87612692141711E-2</v>
      </c>
      <c r="Q88" s="15">
        <v>3.2708766339211701E-2</v>
      </c>
      <c r="R88" s="15"/>
      <c r="S88" s="15">
        <v>3.67995935729084E-2</v>
      </c>
      <c r="T88" s="15">
        <v>3.01981355295825E-2</v>
      </c>
      <c r="U88" s="15">
        <v>2.6204874511839699E-2</v>
      </c>
      <c r="V88" s="15">
        <v>2.9328936193724599E-2</v>
      </c>
      <c r="W88" s="15">
        <v>2.2120265574205999E-2</v>
      </c>
      <c r="X88" s="15"/>
      <c r="Y88" s="15">
        <v>3.7994859475119901E-2</v>
      </c>
      <c r="Z88" s="15">
        <v>3.0223554447605099E-2</v>
      </c>
      <c r="AA88" s="15"/>
      <c r="AB88" s="15">
        <v>3.8814095634243401E-2</v>
      </c>
      <c r="AC88" s="15">
        <v>2.9555362296646102E-2</v>
      </c>
      <c r="AD88" s="15"/>
      <c r="AE88" s="15">
        <v>3.3994048470111601E-2</v>
      </c>
      <c r="AF88" s="15">
        <v>3.3938173208746203E-2</v>
      </c>
    </row>
    <row r="89" spans="2:32" x14ac:dyDescent="0.3">
      <c r="B89" t="s">
        <v>67</v>
      </c>
      <c r="C89" s="15">
        <v>2.93606798200183E-2</v>
      </c>
      <c r="D89" s="15">
        <v>2.1088735746220801E-2</v>
      </c>
      <c r="E89" s="15">
        <v>3.7571110097504398E-2</v>
      </c>
      <c r="F89" s="15"/>
      <c r="G89" s="15">
        <v>2.6453458064292199E-2</v>
      </c>
      <c r="H89" s="15">
        <v>6.0810338248507401E-2</v>
      </c>
      <c r="I89" s="15">
        <v>4.7421219201965598E-2</v>
      </c>
      <c r="J89" s="15">
        <v>2.0399704569214298E-2</v>
      </c>
      <c r="K89" s="15">
        <v>6.7869242496759602E-3</v>
      </c>
      <c r="L89" s="15">
        <v>1.47926860935938E-2</v>
      </c>
      <c r="M89" s="15"/>
      <c r="N89" s="15">
        <v>3.4581155468476198E-2</v>
      </c>
      <c r="O89" s="15">
        <v>2.93939187421015E-2</v>
      </c>
      <c r="P89" s="15">
        <v>1.7002499624548199E-2</v>
      </c>
      <c r="Q89" s="15">
        <v>3.4719815600602798E-2</v>
      </c>
      <c r="R89" s="15"/>
      <c r="S89" s="15">
        <v>3.0143602085593298E-2</v>
      </c>
      <c r="T89" s="15">
        <v>6.0571602184057299E-2</v>
      </c>
      <c r="U89" s="15">
        <v>5.7525279635424597E-3</v>
      </c>
      <c r="V89" s="15">
        <v>1.3785974802248101E-2</v>
      </c>
      <c r="W89" s="15">
        <v>1.7526784580616E-2</v>
      </c>
      <c r="X89" s="15"/>
      <c r="Y89" s="15">
        <v>2.80047346075528E-2</v>
      </c>
      <c r="Z89" s="15">
        <v>3.03231135409688E-2</v>
      </c>
      <c r="AA89" s="15"/>
      <c r="AB89" s="15">
        <v>2.67581992114624E-2</v>
      </c>
      <c r="AC89" s="15">
        <v>3.12499548056396E-2</v>
      </c>
      <c r="AD89" s="15"/>
      <c r="AE89" s="15">
        <v>3.75283972375045E-2</v>
      </c>
      <c r="AF89" s="15">
        <v>2.27063182628034E-2</v>
      </c>
    </row>
    <row r="90" spans="2:32" x14ac:dyDescent="0.3">
      <c r="B90" t="s">
        <v>66</v>
      </c>
      <c r="C90" s="15">
        <v>2.7326931263749899E-2</v>
      </c>
      <c r="D90" s="15">
        <v>3.5888465633973701E-2</v>
      </c>
      <c r="E90" s="15">
        <v>1.9548408277856401E-2</v>
      </c>
      <c r="F90" s="15"/>
      <c r="G90" s="15">
        <v>2.6319686727291802E-2</v>
      </c>
      <c r="H90" s="15">
        <v>4.2436933302523301E-2</v>
      </c>
      <c r="I90" s="15">
        <v>4.3863487733317198E-2</v>
      </c>
      <c r="J90" s="15">
        <v>2.47223586706855E-2</v>
      </c>
      <c r="K90" s="15">
        <v>1.19908502753674E-2</v>
      </c>
      <c r="L90" s="15">
        <v>1.6278848651988101E-2</v>
      </c>
      <c r="M90" s="15"/>
      <c r="N90" s="15">
        <v>1.95597575981378E-2</v>
      </c>
      <c r="O90" s="15">
        <v>2.6935740986752998E-2</v>
      </c>
      <c r="P90" s="15">
        <v>3.0675157646984998E-2</v>
      </c>
      <c r="Q90" s="15">
        <v>2.89009159294971E-2</v>
      </c>
      <c r="R90" s="15"/>
      <c r="S90" s="15">
        <v>2.4112531176638901E-2</v>
      </c>
      <c r="T90" s="15">
        <v>4.7563147170766103E-2</v>
      </c>
      <c r="U90" s="15">
        <v>4.23922428400988E-2</v>
      </c>
      <c r="V90" s="15">
        <v>2.2072150980088301E-2</v>
      </c>
      <c r="W90" s="15">
        <v>0</v>
      </c>
      <c r="X90" s="15"/>
      <c r="Y90" s="15">
        <v>2.55101050896256E-2</v>
      </c>
      <c r="Z90" s="15">
        <v>2.8616492788070901E-2</v>
      </c>
      <c r="AA90" s="15"/>
      <c r="AB90" s="15">
        <v>2.8269084304676E-2</v>
      </c>
      <c r="AC90" s="15">
        <v>2.66429737476029E-2</v>
      </c>
      <c r="AD90" s="15"/>
      <c r="AE90" s="15">
        <v>3.6374084013870003E-2</v>
      </c>
      <c r="AF90" s="15">
        <v>2.1314233170306601E-2</v>
      </c>
    </row>
    <row r="91" spans="2:32" x14ac:dyDescent="0.3">
      <c r="B91" t="s">
        <v>61</v>
      </c>
      <c r="C91" s="15">
        <v>2.57403550740542E-2</v>
      </c>
      <c r="D91" s="15">
        <v>2.7944769293022999E-2</v>
      </c>
      <c r="E91" s="15">
        <v>2.2531565323062702E-2</v>
      </c>
      <c r="F91" s="15"/>
      <c r="G91" s="15">
        <v>3.0179148517383399E-2</v>
      </c>
      <c r="H91" s="15">
        <v>3.95960070792402E-2</v>
      </c>
      <c r="I91" s="15">
        <v>3.9590279923129502E-2</v>
      </c>
      <c r="J91" s="15">
        <v>2.15148178156713E-2</v>
      </c>
      <c r="K91" s="15">
        <v>2.3697568130286801E-2</v>
      </c>
      <c r="L91" s="15">
        <v>5.5324763211322603E-3</v>
      </c>
      <c r="M91" s="15"/>
      <c r="N91" s="15">
        <v>3.4654611845571302E-2</v>
      </c>
      <c r="O91" s="15">
        <v>2.2935051282606402E-2</v>
      </c>
      <c r="P91" s="15">
        <v>1.8221516626269699E-2</v>
      </c>
      <c r="Q91" s="15">
        <v>2.7985627090432601E-2</v>
      </c>
      <c r="R91" s="15"/>
      <c r="S91" s="15">
        <v>2.1658069744815E-2</v>
      </c>
      <c r="T91" s="15">
        <v>2.6237621141168399E-2</v>
      </c>
      <c r="U91" s="15">
        <v>3.1694329054760002E-2</v>
      </c>
      <c r="V91" s="15">
        <v>3.6755321474352697E-2</v>
      </c>
      <c r="W91" s="15">
        <v>3.0966459408281199E-2</v>
      </c>
      <c r="X91" s="15"/>
      <c r="Y91" s="15">
        <v>3.7684230991519699E-2</v>
      </c>
      <c r="Z91" s="15">
        <v>1.72627345653939E-2</v>
      </c>
      <c r="AA91" s="15"/>
      <c r="AB91" s="15">
        <v>2.4272752102548499E-2</v>
      </c>
      <c r="AC91" s="15">
        <v>2.6805763812844999E-2</v>
      </c>
      <c r="AD91" s="15"/>
      <c r="AE91" s="15">
        <v>3.1726993964586697E-2</v>
      </c>
      <c r="AF91" s="15">
        <v>2.2957064205489298E-2</v>
      </c>
    </row>
    <row r="92" spans="2:32" x14ac:dyDescent="0.3">
      <c r="B92" t="s">
        <v>70</v>
      </c>
      <c r="C92" s="15">
        <v>2.17651170540091E-2</v>
      </c>
      <c r="D92" s="15">
        <v>2.7959105535000701E-2</v>
      </c>
      <c r="E92" s="15">
        <v>1.61624762438385E-2</v>
      </c>
      <c r="F92" s="15"/>
      <c r="G92" s="15">
        <v>2.05993378258259E-2</v>
      </c>
      <c r="H92" s="15">
        <v>2.14369971232444E-2</v>
      </c>
      <c r="I92" s="15">
        <v>2.4724272176255301E-2</v>
      </c>
      <c r="J92" s="15">
        <v>2.42271991185363E-2</v>
      </c>
      <c r="K92" s="15">
        <v>2.7617030974267601E-2</v>
      </c>
      <c r="L92" s="15">
        <v>1.3995117144887799E-2</v>
      </c>
      <c r="M92" s="15"/>
      <c r="N92" s="15">
        <v>6.82719986080213E-3</v>
      </c>
      <c r="O92" s="15">
        <v>2.4787772751704101E-2</v>
      </c>
      <c r="P92" s="15">
        <v>2.4920916257241101E-2</v>
      </c>
      <c r="Q92" s="15">
        <v>2.4791143939854699E-2</v>
      </c>
      <c r="R92" s="15"/>
      <c r="S92" s="15">
        <v>2.1918703627249798E-2</v>
      </c>
      <c r="T92" s="15">
        <v>3.50142303865651E-2</v>
      </c>
      <c r="U92" s="15">
        <v>0</v>
      </c>
      <c r="V92" s="15">
        <v>2.1613072198575899E-2</v>
      </c>
      <c r="W92" s="15">
        <v>0</v>
      </c>
      <c r="X92" s="15"/>
      <c r="Y92" s="15">
        <v>2.6453658606809899E-2</v>
      </c>
      <c r="Z92" s="15">
        <v>1.84372462440314E-2</v>
      </c>
      <c r="AA92" s="15"/>
      <c r="AB92" s="15">
        <v>2.1532770766728299E-2</v>
      </c>
      <c r="AC92" s="15">
        <v>2.19337892151459E-2</v>
      </c>
      <c r="AD92" s="15"/>
      <c r="AE92" s="15">
        <v>1.7070972953405799E-2</v>
      </c>
      <c r="AF92" s="15">
        <v>2.86084968851276E-2</v>
      </c>
    </row>
    <row r="93" spans="2:32" x14ac:dyDescent="0.3">
      <c r="B93" t="s">
        <v>71</v>
      </c>
      <c r="C93" s="15">
        <v>1.6461220789362501E-2</v>
      </c>
      <c r="D93" s="15">
        <v>2.10640432548128E-2</v>
      </c>
      <c r="E93" s="15">
        <v>1.23014164438866E-2</v>
      </c>
      <c r="F93" s="15"/>
      <c r="G93" s="15">
        <v>2.93743765558445E-2</v>
      </c>
      <c r="H93" s="15">
        <v>2.1416556607349799E-2</v>
      </c>
      <c r="I93" s="15">
        <v>2.8508816551167701E-2</v>
      </c>
      <c r="J93" s="15">
        <v>1.87936545430612E-2</v>
      </c>
      <c r="K93" s="15">
        <v>4.8263564849486996E-3</v>
      </c>
      <c r="L93" s="15">
        <v>2.9472950721694501E-3</v>
      </c>
      <c r="M93" s="15"/>
      <c r="N93" s="15">
        <v>1.38675737951485E-2</v>
      </c>
      <c r="O93" s="15">
        <v>2.7167311661469601E-2</v>
      </c>
      <c r="P93" s="15">
        <v>1.14145888027073E-2</v>
      </c>
      <c r="Q93" s="15">
        <v>1.4953421716236899E-2</v>
      </c>
      <c r="R93" s="15"/>
      <c r="S93" s="15">
        <v>1.2647562815786899E-2</v>
      </c>
      <c r="T93" s="15">
        <v>3.3681267956302503E-2</v>
      </c>
      <c r="U93" s="15">
        <v>5.1352001138023603E-3</v>
      </c>
      <c r="V93" s="15">
        <v>2.1172548051307201E-2</v>
      </c>
      <c r="W93" s="15">
        <v>9.4707514974265907E-3</v>
      </c>
      <c r="X93" s="15"/>
      <c r="Y93" s="15">
        <v>1.1762010534238801E-2</v>
      </c>
      <c r="Z93" s="15">
        <v>1.97966641168579E-2</v>
      </c>
      <c r="AA93" s="15"/>
      <c r="AB93" s="15">
        <v>1.7138254245731101E-2</v>
      </c>
      <c r="AC93" s="15">
        <v>1.5969727262248198E-2</v>
      </c>
      <c r="AD93" s="15"/>
      <c r="AE93" s="15">
        <v>1.5440957756885801E-2</v>
      </c>
      <c r="AF93" s="15">
        <v>1.4767827542611E-2</v>
      </c>
    </row>
    <row r="94" spans="2:32" x14ac:dyDescent="0.3">
      <c r="B94" t="s">
        <v>72</v>
      </c>
      <c r="C94" s="15">
        <v>1.1140989609612E-2</v>
      </c>
      <c r="D94" s="15">
        <v>1.7053652939115899E-2</v>
      </c>
      <c r="E94" s="15">
        <v>5.67272131406946E-3</v>
      </c>
      <c r="F94" s="15"/>
      <c r="G94" s="15">
        <v>3.03103787282775E-2</v>
      </c>
      <c r="H94" s="15">
        <v>2.2977415018750599E-2</v>
      </c>
      <c r="I94" s="15">
        <v>1.0617766539023301E-2</v>
      </c>
      <c r="J94" s="15">
        <v>0</v>
      </c>
      <c r="K94" s="15">
        <v>9.7695801138647492E-3</v>
      </c>
      <c r="L94" s="15">
        <v>0</v>
      </c>
      <c r="M94" s="15"/>
      <c r="N94" s="15">
        <v>9.2149676974069405E-3</v>
      </c>
      <c r="O94" s="15">
        <v>1.0531799615180901E-2</v>
      </c>
      <c r="P94" s="15">
        <v>1.5500365039725E-2</v>
      </c>
      <c r="Q94" s="15">
        <v>9.6117320113934396E-3</v>
      </c>
      <c r="R94" s="15"/>
      <c r="S94" s="15">
        <v>6.1873664996678398E-3</v>
      </c>
      <c r="T94" s="15">
        <v>3.4231642571754803E-2</v>
      </c>
      <c r="U94" s="15">
        <v>9.6679938937194905E-3</v>
      </c>
      <c r="V94" s="15">
        <v>1.2505809197596199E-2</v>
      </c>
      <c r="W94" s="15">
        <v>0</v>
      </c>
      <c r="X94" s="15"/>
      <c r="Y94" s="15">
        <v>1.1954236751952001E-2</v>
      </c>
      <c r="Z94" s="15">
        <v>1.0563756498672699E-2</v>
      </c>
      <c r="AA94" s="15"/>
      <c r="AB94" s="15">
        <v>1.3780384715185799E-2</v>
      </c>
      <c r="AC94" s="15">
        <v>9.2249164854787194E-3</v>
      </c>
      <c r="AD94" s="15"/>
      <c r="AE94" s="15">
        <v>9.2158598009173393E-3</v>
      </c>
      <c r="AF94" s="15">
        <v>1.53520453706641E-2</v>
      </c>
    </row>
    <row r="95" spans="2:32" x14ac:dyDescent="0.3">
      <c r="B95" t="s">
        <v>49</v>
      </c>
      <c r="C95" s="15">
        <v>3.9379715869000902E-2</v>
      </c>
      <c r="D95" s="15">
        <v>4.0056111146815898E-2</v>
      </c>
      <c r="E95" s="15">
        <v>3.9229087333172201E-2</v>
      </c>
      <c r="F95" s="15"/>
      <c r="G95" s="15">
        <v>2.39748084811581E-2</v>
      </c>
      <c r="H95" s="15">
        <v>3.1172716519224802E-2</v>
      </c>
      <c r="I95" s="15">
        <v>3.7680295505518102E-2</v>
      </c>
      <c r="J95" s="15">
        <v>3.91093768066684E-2</v>
      </c>
      <c r="K95" s="15">
        <v>4.3628638034791598E-2</v>
      </c>
      <c r="L95" s="15">
        <v>5.3323345231093701E-2</v>
      </c>
      <c r="M95" s="15"/>
      <c r="N95" s="15">
        <v>2.3186500285775499E-2</v>
      </c>
      <c r="O95" s="15">
        <v>3.02595329699578E-2</v>
      </c>
      <c r="P95" s="15">
        <v>5.4630204490077099E-2</v>
      </c>
      <c r="Q95" s="15">
        <v>4.2012052776808598E-2</v>
      </c>
      <c r="R95" s="15"/>
      <c r="S95" s="15">
        <v>4.5138125085157403E-2</v>
      </c>
      <c r="T95" s="15">
        <v>3.3059461979657603E-2</v>
      </c>
      <c r="U95" s="15">
        <v>8.6261955316120797E-2</v>
      </c>
      <c r="V95" s="15">
        <v>1.28421549529382E-2</v>
      </c>
      <c r="W95" s="15">
        <v>2.5410250136166799E-2</v>
      </c>
      <c r="X95" s="15"/>
      <c r="Y95" s="15">
        <v>4.66260150691407E-2</v>
      </c>
      <c r="Z95" s="15">
        <v>3.4236379222212503E-2</v>
      </c>
      <c r="AA95" s="15"/>
      <c r="AB95" s="15">
        <v>3.7480180295712297E-2</v>
      </c>
      <c r="AC95" s="15">
        <v>4.0758686775110103E-2</v>
      </c>
      <c r="AD95" s="15"/>
      <c r="AE95" s="15">
        <v>5.2486570863709302E-2</v>
      </c>
      <c r="AF95" s="15">
        <v>2.7742233679418301E-2</v>
      </c>
    </row>
    <row r="96" spans="2:32" x14ac:dyDescent="0.3">
      <c r="B96" t="s">
        <v>50</v>
      </c>
      <c r="C96" s="15">
        <v>0.18995864649184299</v>
      </c>
      <c r="D96" s="15">
        <v>0.12601084288232001</v>
      </c>
      <c r="E96" s="15">
        <v>0.249616543214874</v>
      </c>
      <c r="F96" s="15"/>
      <c r="G96" s="15">
        <v>0.21832009681188899</v>
      </c>
      <c r="H96" s="15">
        <v>0.17463786726385999</v>
      </c>
      <c r="I96" s="15">
        <v>0.17723632035456899</v>
      </c>
      <c r="J96" s="15">
        <v>0.18642291917173301</v>
      </c>
      <c r="K96" s="15">
        <v>0.21666248448060299</v>
      </c>
      <c r="L96" s="15">
        <v>0.178344055383068</v>
      </c>
      <c r="M96" s="15"/>
      <c r="N96" s="15">
        <v>0.20011227843825999</v>
      </c>
      <c r="O96" s="15">
        <v>0.20262462302242701</v>
      </c>
      <c r="P96" s="15">
        <v>0.16300418114819101</v>
      </c>
      <c r="Q96" s="15">
        <v>0.19537146603181399</v>
      </c>
      <c r="R96" s="15"/>
      <c r="S96" s="15">
        <v>0.20318366114040301</v>
      </c>
      <c r="T96" s="15">
        <v>0.16442643628145301</v>
      </c>
      <c r="U96" s="15">
        <v>0.16602000933755701</v>
      </c>
      <c r="V96" s="15">
        <v>0.165685923972512</v>
      </c>
      <c r="W96" s="15">
        <v>0.148522739626889</v>
      </c>
      <c r="X96" s="15"/>
      <c r="Y96" s="15">
        <v>0.13935333453193799</v>
      </c>
      <c r="Z96" s="15">
        <v>0.225877692661027</v>
      </c>
      <c r="AA96" s="15"/>
      <c r="AB96" s="15">
        <v>0.172750457703128</v>
      </c>
      <c r="AC96" s="15">
        <v>0.202450958833955</v>
      </c>
      <c r="AD96" s="15"/>
      <c r="AE96" s="15">
        <v>0.18682779458323601</v>
      </c>
      <c r="AF96" s="15">
        <v>0.14055153839662701</v>
      </c>
    </row>
    <row r="97" spans="2:32" x14ac:dyDescent="0.3">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row>
    <row r="98" spans="2:32" x14ac:dyDescent="0.3">
      <c r="B98" s="6" t="s">
        <v>77</v>
      </c>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row>
    <row r="99" spans="2:32" x14ac:dyDescent="0.3">
      <c r="B99" s="20" t="s">
        <v>51</v>
      </c>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row>
    <row r="100" spans="2:32" x14ac:dyDescent="0.3">
      <c r="B100" t="s">
        <v>68</v>
      </c>
      <c r="C100" s="15">
        <v>0.40994628236152503</v>
      </c>
      <c r="D100" s="15">
        <v>0.408077048764237</v>
      </c>
      <c r="E100" s="15">
        <v>0.41162013525959601</v>
      </c>
      <c r="F100" s="15"/>
      <c r="G100" s="15">
        <v>0.29875034589396099</v>
      </c>
      <c r="H100" s="15">
        <v>0.35957187286639197</v>
      </c>
      <c r="I100" s="15">
        <v>0.41035745122331602</v>
      </c>
      <c r="J100" s="15">
        <v>0.443825687696775</v>
      </c>
      <c r="K100" s="15">
        <v>0.44119548863073299</v>
      </c>
      <c r="L100" s="15">
        <v>0.46592848815775501</v>
      </c>
      <c r="M100" s="15"/>
      <c r="N100" s="15">
        <v>0.47369039061905599</v>
      </c>
      <c r="O100" s="15">
        <v>0.389209615243856</v>
      </c>
      <c r="P100" s="15">
        <v>0.37838965958415099</v>
      </c>
      <c r="Q100" s="15">
        <v>0.41254198992108299</v>
      </c>
      <c r="R100" s="15"/>
      <c r="S100" s="15">
        <v>0.40394964100672898</v>
      </c>
      <c r="T100" s="15">
        <v>0.41663564551011001</v>
      </c>
      <c r="U100" s="15">
        <v>0.57200997286496302</v>
      </c>
      <c r="V100" s="15">
        <v>0.37957162168792602</v>
      </c>
      <c r="W100" s="15">
        <v>0.41704098002768197</v>
      </c>
      <c r="X100" s="15"/>
      <c r="Y100" s="15">
        <v>0.42166248782108201</v>
      </c>
      <c r="Z100" s="15">
        <v>0.40163025962535598</v>
      </c>
      <c r="AA100" s="15"/>
      <c r="AB100" s="15">
        <v>0.43152673778206002</v>
      </c>
      <c r="AC100" s="15">
        <v>0.39427991602231199</v>
      </c>
      <c r="AD100" s="15"/>
      <c r="AE100" s="15">
        <v>0.45564648556455101</v>
      </c>
      <c r="AF100" s="15">
        <v>0.41234019598177002</v>
      </c>
    </row>
    <row r="101" spans="2:32" x14ac:dyDescent="0.3">
      <c r="B101" t="s">
        <v>64</v>
      </c>
      <c r="C101" s="15">
        <v>0.36663704296048</v>
      </c>
      <c r="D101" s="15">
        <v>0.41096784040753898</v>
      </c>
      <c r="E101" s="15">
        <v>0.32428098770094099</v>
      </c>
      <c r="F101" s="15"/>
      <c r="G101" s="15">
        <v>0.26200097333745198</v>
      </c>
      <c r="H101" s="15">
        <v>0.303715763596486</v>
      </c>
      <c r="I101" s="15">
        <v>0.28363434668584098</v>
      </c>
      <c r="J101" s="15">
        <v>0.358047296710368</v>
      </c>
      <c r="K101" s="15">
        <v>0.45924893531071298</v>
      </c>
      <c r="L101" s="15">
        <v>0.47774453244694698</v>
      </c>
      <c r="M101" s="15"/>
      <c r="N101" s="15">
        <v>0.31736797091049102</v>
      </c>
      <c r="O101" s="15">
        <v>0.38222551730434601</v>
      </c>
      <c r="P101" s="15">
        <v>0.41980247823681099</v>
      </c>
      <c r="Q101" s="15">
        <v>0.34695506334922399</v>
      </c>
      <c r="R101" s="15"/>
      <c r="S101" s="15">
        <v>0.36878432864551502</v>
      </c>
      <c r="T101" s="15">
        <v>0.225921940544653</v>
      </c>
      <c r="U101" s="15">
        <v>0.495676737237641</v>
      </c>
      <c r="V101" s="15">
        <v>0.42109325438849399</v>
      </c>
      <c r="W101" s="15">
        <v>0.40455904118010899</v>
      </c>
      <c r="X101" s="15"/>
      <c r="Y101" s="15">
        <v>0.42491257141562599</v>
      </c>
      <c r="Z101" s="15">
        <v>0.32527376871029101</v>
      </c>
      <c r="AA101" s="15"/>
      <c r="AB101" s="15">
        <v>0.36642119642917997</v>
      </c>
      <c r="AC101" s="15">
        <v>0.36679373709721202</v>
      </c>
      <c r="AD101" s="15"/>
      <c r="AE101" s="15">
        <v>0.37312836302859698</v>
      </c>
      <c r="AF101" s="15">
        <v>0.40663951987047497</v>
      </c>
    </row>
    <row r="102" spans="2:32" x14ac:dyDescent="0.3">
      <c r="B102" t="s">
        <v>57</v>
      </c>
      <c r="C102" s="15">
        <v>0.35535245877204802</v>
      </c>
      <c r="D102" s="15">
        <v>0.40602014328774899</v>
      </c>
      <c r="E102" s="15">
        <v>0.30536667859816102</v>
      </c>
      <c r="F102" s="15"/>
      <c r="G102" s="15">
        <v>0.26336688979002998</v>
      </c>
      <c r="H102" s="15">
        <v>0.30183261370407299</v>
      </c>
      <c r="I102" s="15">
        <v>0.25448302121867999</v>
      </c>
      <c r="J102" s="15">
        <v>0.36335695943094798</v>
      </c>
      <c r="K102" s="15">
        <v>0.43405886404170901</v>
      </c>
      <c r="L102" s="15">
        <v>0.463476390789546</v>
      </c>
      <c r="M102" s="15"/>
      <c r="N102" s="15">
        <v>0.34140111825673403</v>
      </c>
      <c r="O102" s="15">
        <v>0.383339720786394</v>
      </c>
      <c r="P102" s="15">
        <v>0.39855322356744199</v>
      </c>
      <c r="Q102" s="15">
        <v>0.31948512681652103</v>
      </c>
      <c r="R102" s="15"/>
      <c r="S102" s="15">
        <v>0.371702667513366</v>
      </c>
      <c r="T102" s="15">
        <v>0.27877830588815999</v>
      </c>
      <c r="U102" s="15">
        <v>0.45026416276570103</v>
      </c>
      <c r="V102" s="15">
        <v>0.33088396923035901</v>
      </c>
      <c r="W102" s="15">
        <v>0.37963691090949803</v>
      </c>
      <c r="X102" s="15"/>
      <c r="Y102" s="15">
        <v>0.44546292183314901</v>
      </c>
      <c r="Z102" s="15">
        <v>0.291393128068136</v>
      </c>
      <c r="AA102" s="15"/>
      <c r="AB102" s="15">
        <v>0.35913603634243801</v>
      </c>
      <c r="AC102" s="15">
        <v>0.35260576454639497</v>
      </c>
      <c r="AD102" s="15"/>
      <c r="AE102" s="15">
        <v>0.36123404669642301</v>
      </c>
      <c r="AF102" s="15">
        <v>0.40393851713077</v>
      </c>
    </row>
    <row r="103" spans="2:32" x14ac:dyDescent="0.3">
      <c r="B103" t="s">
        <v>62</v>
      </c>
      <c r="C103" s="15">
        <v>0.120465117685107</v>
      </c>
      <c r="D103" s="15">
        <v>0.14082402675974201</v>
      </c>
      <c r="E103" s="15">
        <v>0.1016421043138</v>
      </c>
      <c r="F103" s="15"/>
      <c r="G103" s="15">
        <v>0.15774180541789501</v>
      </c>
      <c r="H103" s="15">
        <v>9.1193257499880803E-2</v>
      </c>
      <c r="I103" s="15">
        <v>0.106909774692418</v>
      </c>
      <c r="J103" s="15">
        <v>9.2607347696450501E-2</v>
      </c>
      <c r="K103" s="15">
        <v>0.114708417449061</v>
      </c>
      <c r="L103" s="15">
        <v>0.159921879034228</v>
      </c>
      <c r="M103" s="15"/>
      <c r="N103" s="15">
        <v>0.116705943188844</v>
      </c>
      <c r="O103" s="15">
        <v>9.6134478530351203E-2</v>
      </c>
      <c r="P103" s="15">
        <v>0.13236607079574</v>
      </c>
      <c r="Q103" s="15">
        <v>0.12790629189824301</v>
      </c>
      <c r="R103" s="15"/>
      <c r="S103" s="15">
        <v>0.135094631574044</v>
      </c>
      <c r="T103" s="15">
        <v>9.9567028115186904E-2</v>
      </c>
      <c r="U103" s="15">
        <v>0.142082616183589</v>
      </c>
      <c r="V103" s="15">
        <v>8.8017941069134797E-2</v>
      </c>
      <c r="W103" s="15">
        <v>8.5956357692962296E-2</v>
      </c>
      <c r="X103" s="15"/>
      <c r="Y103" s="15">
        <v>0.12014018364919</v>
      </c>
      <c r="Z103" s="15">
        <v>0.12069575198388</v>
      </c>
      <c r="AA103" s="15"/>
      <c r="AB103" s="15">
        <v>0.107763488761974</v>
      </c>
      <c r="AC103" s="15">
        <v>0.129685885640967</v>
      </c>
      <c r="AD103" s="15"/>
      <c r="AE103" s="15">
        <v>0.13869695537524401</v>
      </c>
      <c r="AF103" s="15">
        <v>0.104543357236126</v>
      </c>
    </row>
    <row r="104" spans="2:32" x14ac:dyDescent="0.3">
      <c r="B104" t="s">
        <v>56</v>
      </c>
      <c r="C104" s="15">
        <v>9.5752514845658304E-2</v>
      </c>
      <c r="D104" s="15">
        <v>0.12808752533387799</v>
      </c>
      <c r="E104" s="15">
        <v>6.6281845044298404E-2</v>
      </c>
      <c r="F104" s="15"/>
      <c r="G104" s="15">
        <v>6.4517553271157699E-2</v>
      </c>
      <c r="H104" s="15">
        <v>8.1492999421396206E-2</v>
      </c>
      <c r="I104" s="15">
        <v>0.104668295908439</v>
      </c>
      <c r="J104" s="15">
        <v>8.5733493544893097E-2</v>
      </c>
      <c r="K104" s="15">
        <v>9.0120675443851994E-2</v>
      </c>
      <c r="L104" s="15">
        <v>0.13072963494159101</v>
      </c>
      <c r="M104" s="15"/>
      <c r="N104" s="15">
        <v>0.111692042824591</v>
      </c>
      <c r="O104" s="15">
        <v>0.136312681165491</v>
      </c>
      <c r="P104" s="15">
        <v>8.3958648131297206E-2</v>
      </c>
      <c r="Q104" s="15">
        <v>7.4046967771517702E-2</v>
      </c>
      <c r="R104" s="15"/>
      <c r="S104" s="15">
        <v>8.9137675955350895E-2</v>
      </c>
      <c r="T104" s="15">
        <v>0.135384332911683</v>
      </c>
      <c r="U104" s="15">
        <v>4.7038113805392301E-2</v>
      </c>
      <c r="V104" s="15">
        <v>9.9953833979552001E-2</v>
      </c>
      <c r="W104" s="15">
        <v>0.15166284746559</v>
      </c>
      <c r="X104" s="15"/>
      <c r="Y104" s="15">
        <v>9.7673140252391003E-2</v>
      </c>
      <c r="Z104" s="15">
        <v>9.4389277865461502E-2</v>
      </c>
      <c r="AA104" s="15"/>
      <c r="AB104" s="15">
        <v>9.8878731427934297E-2</v>
      </c>
      <c r="AC104" s="15">
        <v>9.3483032887133402E-2</v>
      </c>
      <c r="AD104" s="15"/>
      <c r="AE104" s="15">
        <v>8.5699287882765596E-2</v>
      </c>
      <c r="AF104" s="15">
        <v>0.106888131153549</v>
      </c>
    </row>
    <row r="105" spans="2:32" x14ac:dyDescent="0.3">
      <c r="B105" t="s">
        <v>59</v>
      </c>
      <c r="C105" s="15">
        <v>7.9178194440951602E-2</v>
      </c>
      <c r="D105" s="15">
        <v>9.5649738754057398E-2</v>
      </c>
      <c r="E105" s="15">
        <v>6.3728660567803005E-2</v>
      </c>
      <c r="F105" s="15"/>
      <c r="G105" s="15">
        <v>8.8104395899517504E-2</v>
      </c>
      <c r="H105" s="15">
        <v>8.7250977490810094E-2</v>
      </c>
      <c r="I105" s="15">
        <v>0.102792345394621</v>
      </c>
      <c r="J105" s="15">
        <v>7.4759841243388497E-2</v>
      </c>
      <c r="K105" s="15">
        <v>8.8834726571914699E-2</v>
      </c>
      <c r="L105" s="15">
        <v>4.4767947502057003E-2</v>
      </c>
      <c r="M105" s="15"/>
      <c r="N105" s="15">
        <v>5.4987711953848099E-2</v>
      </c>
      <c r="O105" s="15">
        <v>7.3677595909236698E-2</v>
      </c>
      <c r="P105" s="15">
        <v>8.8151413993536001E-2</v>
      </c>
      <c r="Q105" s="15">
        <v>8.7305978684403096E-2</v>
      </c>
      <c r="R105" s="15"/>
      <c r="S105" s="15">
        <v>8.4747558658203201E-2</v>
      </c>
      <c r="T105" s="15">
        <v>8.2857461193706405E-2</v>
      </c>
      <c r="U105" s="15">
        <v>5.7546383834731402E-2</v>
      </c>
      <c r="V105" s="15">
        <v>6.24670312844475E-2</v>
      </c>
      <c r="W105" s="15">
        <v>0.120738038250088</v>
      </c>
      <c r="X105" s="15"/>
      <c r="Y105" s="15">
        <v>8.7933334051969195E-2</v>
      </c>
      <c r="Z105" s="15">
        <v>7.2963900887046601E-2</v>
      </c>
      <c r="AA105" s="15"/>
      <c r="AB105" s="15">
        <v>9.00876665942279E-2</v>
      </c>
      <c r="AC105" s="15">
        <v>7.1258445576058593E-2</v>
      </c>
      <c r="AD105" s="15"/>
      <c r="AE105" s="15">
        <v>0.105166311981419</v>
      </c>
      <c r="AF105" s="15">
        <v>5.8615355079828499E-2</v>
      </c>
    </row>
    <row r="106" spans="2:32" x14ac:dyDescent="0.3">
      <c r="B106" t="s">
        <v>65</v>
      </c>
      <c r="C106" s="15">
        <v>7.6655838380251501E-2</v>
      </c>
      <c r="D106" s="15">
        <v>8.4000345114141201E-2</v>
      </c>
      <c r="E106" s="15">
        <v>7.0646269758890295E-2</v>
      </c>
      <c r="F106" s="15"/>
      <c r="G106" s="15">
        <v>0.100052603535528</v>
      </c>
      <c r="H106" s="15">
        <v>9.3093485343992699E-2</v>
      </c>
      <c r="I106" s="15">
        <v>9.8500582756475399E-2</v>
      </c>
      <c r="J106" s="15">
        <v>5.7676216128551602E-2</v>
      </c>
      <c r="K106" s="15">
        <v>7.4342150168071094E-2</v>
      </c>
      <c r="L106" s="15">
        <v>4.8559682416801302E-2</v>
      </c>
      <c r="M106" s="15"/>
      <c r="N106" s="15">
        <v>5.4039738674260401E-2</v>
      </c>
      <c r="O106" s="15">
        <v>8.5112282806068099E-2</v>
      </c>
      <c r="P106" s="15">
        <v>5.7827972312221199E-2</v>
      </c>
      <c r="Q106" s="15">
        <v>9.3830840711956007E-2</v>
      </c>
      <c r="R106" s="15"/>
      <c r="S106" s="15">
        <v>7.13385376800863E-2</v>
      </c>
      <c r="T106" s="15">
        <v>6.2336783076819398E-2</v>
      </c>
      <c r="U106" s="15">
        <v>6.6487411040689504E-2</v>
      </c>
      <c r="V106" s="15">
        <v>0.108587154227542</v>
      </c>
      <c r="W106" s="15">
        <v>8.3501309453457406E-2</v>
      </c>
      <c r="X106" s="15"/>
      <c r="Y106" s="15">
        <v>7.2103988433517299E-2</v>
      </c>
      <c r="Z106" s="15">
        <v>7.9886687120428804E-2</v>
      </c>
      <c r="AA106" s="15"/>
      <c r="AB106" s="15">
        <v>6.7079722818378207E-2</v>
      </c>
      <c r="AC106" s="15">
        <v>8.3607634882014795E-2</v>
      </c>
      <c r="AD106" s="15"/>
      <c r="AE106" s="15">
        <v>9.2092328102932594E-2</v>
      </c>
      <c r="AF106" s="15">
        <v>5.6192971611950901E-2</v>
      </c>
    </row>
    <row r="107" spans="2:32" x14ac:dyDescent="0.3">
      <c r="B107" t="s">
        <v>63</v>
      </c>
      <c r="C107" s="15">
        <v>5.7174081037536698E-2</v>
      </c>
      <c r="D107" s="15">
        <v>6.6441829407359501E-2</v>
      </c>
      <c r="E107" s="15">
        <v>4.9097841381346603E-2</v>
      </c>
      <c r="F107" s="15"/>
      <c r="G107" s="15">
        <v>5.2032972911100102E-2</v>
      </c>
      <c r="H107" s="15">
        <v>4.4741549356433402E-2</v>
      </c>
      <c r="I107" s="15">
        <v>6.52240219771546E-2</v>
      </c>
      <c r="J107" s="15">
        <v>5.7074082488647898E-2</v>
      </c>
      <c r="K107" s="15">
        <v>5.7059762098651198E-2</v>
      </c>
      <c r="L107" s="15">
        <v>6.4611407254770603E-2</v>
      </c>
      <c r="M107" s="15"/>
      <c r="N107" s="15">
        <v>5.7138314873121099E-2</v>
      </c>
      <c r="O107" s="15">
        <v>4.8555833405910402E-2</v>
      </c>
      <c r="P107" s="15">
        <v>5.5072826211936501E-2</v>
      </c>
      <c r="Q107" s="15">
        <v>6.3167365887332294E-2</v>
      </c>
      <c r="R107" s="15"/>
      <c r="S107" s="15">
        <v>4.8802899644118602E-2</v>
      </c>
      <c r="T107" s="15">
        <v>8.2198375794947501E-2</v>
      </c>
      <c r="U107" s="15">
        <v>9.6494382343530694E-2</v>
      </c>
      <c r="V107" s="15">
        <v>5.0357945180735997E-2</v>
      </c>
      <c r="W107" s="15">
        <v>9.8279117730224103E-2</v>
      </c>
      <c r="X107" s="15"/>
      <c r="Y107" s="15">
        <v>6.6118323124456604E-2</v>
      </c>
      <c r="Z107" s="15">
        <v>5.0825564804241399E-2</v>
      </c>
      <c r="AA107" s="15"/>
      <c r="AB107" s="15">
        <v>6.17382819862166E-2</v>
      </c>
      <c r="AC107" s="15">
        <v>5.3860692014256098E-2</v>
      </c>
      <c r="AD107" s="15"/>
      <c r="AE107" s="15">
        <v>6.4114464589146297E-2</v>
      </c>
      <c r="AF107" s="15">
        <v>5.3082635559952102E-2</v>
      </c>
    </row>
    <row r="108" spans="2:32" x14ac:dyDescent="0.3">
      <c r="B108" t="s">
        <v>60</v>
      </c>
      <c r="C108" s="15">
        <v>4.2298866937541403E-2</v>
      </c>
      <c r="D108" s="15">
        <v>5.33032562317153E-2</v>
      </c>
      <c r="E108" s="15">
        <v>3.2390328546189902E-2</v>
      </c>
      <c r="F108" s="15"/>
      <c r="G108" s="15">
        <v>2.5831504060991599E-2</v>
      </c>
      <c r="H108" s="15">
        <v>4.9449699849501101E-2</v>
      </c>
      <c r="I108" s="15">
        <v>5.8511360297294202E-2</v>
      </c>
      <c r="J108" s="15">
        <v>4.2716631778121301E-2</v>
      </c>
      <c r="K108" s="15">
        <v>3.0099782122131099E-2</v>
      </c>
      <c r="L108" s="15">
        <v>4.23523284942516E-2</v>
      </c>
      <c r="M108" s="15"/>
      <c r="N108" s="15">
        <v>5.0367639929866599E-2</v>
      </c>
      <c r="O108" s="15">
        <v>4.7959707694938403E-2</v>
      </c>
      <c r="P108" s="15">
        <v>4.5659705240887097E-2</v>
      </c>
      <c r="Q108" s="15">
        <v>3.35592797425395E-2</v>
      </c>
      <c r="R108" s="15"/>
      <c r="S108" s="15">
        <v>3.9267728880944999E-2</v>
      </c>
      <c r="T108" s="15">
        <v>2.94168995655677E-2</v>
      </c>
      <c r="U108" s="15">
        <v>4.8229841614573797E-2</v>
      </c>
      <c r="V108" s="15">
        <v>6.1258810856807601E-2</v>
      </c>
      <c r="W108" s="15">
        <v>3.6468133291888999E-2</v>
      </c>
      <c r="X108" s="15"/>
      <c r="Y108" s="15">
        <v>4.88154615734624E-2</v>
      </c>
      <c r="Z108" s="15">
        <v>3.76734658772939E-2</v>
      </c>
      <c r="AA108" s="15"/>
      <c r="AB108" s="15">
        <v>4.3085077765598903E-2</v>
      </c>
      <c r="AC108" s="15">
        <v>4.1728115921764203E-2</v>
      </c>
      <c r="AD108" s="15"/>
      <c r="AE108" s="15">
        <v>5.9530354560343203E-2</v>
      </c>
      <c r="AF108" s="15">
        <v>2.8105705320936501E-2</v>
      </c>
    </row>
    <row r="109" spans="2:32" x14ac:dyDescent="0.3">
      <c r="B109" t="s">
        <v>58</v>
      </c>
      <c r="C109" s="15">
        <v>4.2247502885398101E-2</v>
      </c>
      <c r="D109" s="15">
        <v>4.5300801127102802E-2</v>
      </c>
      <c r="E109" s="15">
        <v>3.9033515316829602E-2</v>
      </c>
      <c r="F109" s="15"/>
      <c r="G109" s="15">
        <v>4.5577535985508802E-2</v>
      </c>
      <c r="H109" s="15">
        <v>6.0224550941630497E-2</v>
      </c>
      <c r="I109" s="15">
        <v>5.65657561516799E-2</v>
      </c>
      <c r="J109" s="15">
        <v>3.1086162426284401E-2</v>
      </c>
      <c r="K109" s="15">
        <v>3.8558857396563499E-2</v>
      </c>
      <c r="L109" s="15">
        <v>2.5309609007207801E-2</v>
      </c>
      <c r="M109" s="15"/>
      <c r="N109" s="15">
        <v>4.3337272362850801E-2</v>
      </c>
      <c r="O109" s="15">
        <v>3.8282523529036799E-2</v>
      </c>
      <c r="P109" s="15">
        <v>4.15464798604308E-2</v>
      </c>
      <c r="Q109" s="15">
        <v>4.4348552652854902E-2</v>
      </c>
      <c r="R109" s="15"/>
      <c r="S109" s="15">
        <v>4.3190909854267698E-2</v>
      </c>
      <c r="T109" s="15">
        <v>4.8602350280479198E-2</v>
      </c>
      <c r="U109" s="15">
        <v>6.1617410386710002E-2</v>
      </c>
      <c r="V109" s="15">
        <v>3.3153291100419202E-2</v>
      </c>
      <c r="W109" s="15">
        <v>9.4707514974265907E-3</v>
      </c>
      <c r="X109" s="15"/>
      <c r="Y109" s="15">
        <v>3.9147284374864699E-2</v>
      </c>
      <c r="Z109" s="15">
        <v>4.44480009655727E-2</v>
      </c>
      <c r="AA109" s="15"/>
      <c r="AB109" s="15">
        <v>4.1651302515760602E-2</v>
      </c>
      <c r="AC109" s="15">
        <v>4.2680315503125697E-2</v>
      </c>
      <c r="AD109" s="15"/>
      <c r="AE109" s="15">
        <v>4.2642918336039101E-2</v>
      </c>
      <c r="AF109" s="15">
        <v>4.4897038703042201E-2</v>
      </c>
    </row>
    <row r="110" spans="2:32" x14ac:dyDescent="0.3">
      <c r="B110" t="s">
        <v>67</v>
      </c>
      <c r="C110" s="15">
        <v>4.1383213587197099E-2</v>
      </c>
      <c r="D110" s="15">
        <v>3.23574657142187E-2</v>
      </c>
      <c r="E110" s="15">
        <v>4.8777108567514701E-2</v>
      </c>
      <c r="F110" s="15"/>
      <c r="G110" s="15">
        <v>6.1692682464249297E-2</v>
      </c>
      <c r="H110" s="15">
        <v>3.7942938026438999E-2</v>
      </c>
      <c r="I110" s="15">
        <v>7.9846534739252795E-2</v>
      </c>
      <c r="J110" s="15">
        <v>4.5486838677238198E-2</v>
      </c>
      <c r="K110" s="15">
        <v>1.98331911699197E-2</v>
      </c>
      <c r="L110" s="15">
        <v>1.6821260947195299E-2</v>
      </c>
      <c r="M110" s="15"/>
      <c r="N110" s="15">
        <v>5.1488282997193401E-2</v>
      </c>
      <c r="O110" s="15">
        <v>3.0437939495012001E-2</v>
      </c>
      <c r="P110" s="15">
        <v>4.6853678585055798E-2</v>
      </c>
      <c r="Q110" s="15">
        <v>3.94237419525535E-2</v>
      </c>
      <c r="R110" s="15"/>
      <c r="S110" s="15">
        <v>4.4244411743160801E-2</v>
      </c>
      <c r="T110" s="15">
        <v>3.5003885270972701E-2</v>
      </c>
      <c r="U110" s="15">
        <v>2.0300247531884998E-2</v>
      </c>
      <c r="V110" s="15">
        <v>4.5370586091421701E-2</v>
      </c>
      <c r="W110" s="15">
        <v>3.3096417242440598E-2</v>
      </c>
      <c r="X110" s="15"/>
      <c r="Y110" s="15">
        <v>4.1530501576486897E-2</v>
      </c>
      <c r="Z110" s="15">
        <v>4.1278670331112599E-2</v>
      </c>
      <c r="AA110" s="15"/>
      <c r="AB110" s="15">
        <v>4.7776667000653403E-2</v>
      </c>
      <c r="AC110" s="15">
        <v>3.6741875793529499E-2</v>
      </c>
      <c r="AD110" s="15"/>
      <c r="AE110" s="15">
        <v>4.5862956892468602E-2</v>
      </c>
      <c r="AF110" s="15">
        <v>3.35170970686424E-2</v>
      </c>
    </row>
    <row r="111" spans="2:32" x14ac:dyDescent="0.3">
      <c r="B111" t="s">
        <v>69</v>
      </c>
      <c r="C111" s="15">
        <v>3.3654371679604903E-2</v>
      </c>
      <c r="D111" s="15">
        <v>3.5401957972442298E-2</v>
      </c>
      <c r="E111" s="15">
        <v>3.1739500605377599E-2</v>
      </c>
      <c r="F111" s="15"/>
      <c r="G111" s="15">
        <v>3.2159989033404703E-2</v>
      </c>
      <c r="H111" s="15">
        <v>4.3041206642879998E-2</v>
      </c>
      <c r="I111" s="15">
        <v>3.82117411586744E-2</v>
      </c>
      <c r="J111" s="15">
        <v>3.3148703585591403E-2</v>
      </c>
      <c r="K111" s="15">
        <v>3.4060547713157099E-2</v>
      </c>
      <c r="L111" s="15">
        <v>2.3085426411056799E-2</v>
      </c>
      <c r="M111" s="15"/>
      <c r="N111" s="15">
        <v>1.9993719045786999E-2</v>
      </c>
      <c r="O111" s="15">
        <v>2.2949570558182999E-2</v>
      </c>
      <c r="P111" s="15">
        <v>3.2147620661068202E-2</v>
      </c>
      <c r="Q111" s="15">
        <v>4.64537127026989E-2</v>
      </c>
      <c r="R111" s="15"/>
      <c r="S111" s="15">
        <v>3.6430737394730503E-2</v>
      </c>
      <c r="T111" s="15">
        <v>3.8534975460500297E-2</v>
      </c>
      <c r="U111" s="15">
        <v>3.2455938453315201E-2</v>
      </c>
      <c r="V111" s="15">
        <v>1.9182331198348002E-2</v>
      </c>
      <c r="W111" s="15">
        <v>6.0839993034794301E-2</v>
      </c>
      <c r="X111" s="15"/>
      <c r="Y111" s="15">
        <v>3.8773391730625197E-2</v>
      </c>
      <c r="Z111" s="15">
        <v>3.0020952371780901E-2</v>
      </c>
      <c r="AA111" s="15"/>
      <c r="AB111" s="15">
        <v>3.0247785966218299E-2</v>
      </c>
      <c r="AC111" s="15">
        <v>3.6127388060021699E-2</v>
      </c>
      <c r="AD111" s="15"/>
      <c r="AE111" s="15">
        <v>4.0313361728997799E-2</v>
      </c>
      <c r="AF111" s="15">
        <v>3.0418289177699301E-2</v>
      </c>
    </row>
    <row r="112" spans="2:32" x14ac:dyDescent="0.3">
      <c r="B112" t="s">
        <v>61</v>
      </c>
      <c r="C112" s="15">
        <v>2.24405614709609E-2</v>
      </c>
      <c r="D112" s="15">
        <v>3.2557527986600603E-2</v>
      </c>
      <c r="E112" s="15">
        <v>1.3126081712007499E-2</v>
      </c>
      <c r="F112" s="15"/>
      <c r="G112" s="15">
        <v>3.28541170122294E-2</v>
      </c>
      <c r="H112" s="15">
        <v>4.3939028895388497E-2</v>
      </c>
      <c r="I112" s="15">
        <v>2.8581188046591401E-2</v>
      </c>
      <c r="J112" s="15">
        <v>1.52871033628119E-2</v>
      </c>
      <c r="K112" s="15">
        <v>1.41512330224422E-2</v>
      </c>
      <c r="L112" s="15">
        <v>5.37514110640918E-3</v>
      </c>
      <c r="M112" s="15"/>
      <c r="N112" s="15">
        <v>1.6732453725399801E-2</v>
      </c>
      <c r="O112" s="15">
        <v>2.3633171169370901E-2</v>
      </c>
      <c r="P112" s="15">
        <v>1.8283965073884401E-2</v>
      </c>
      <c r="Q112" s="15">
        <v>2.69149363514221E-2</v>
      </c>
      <c r="R112" s="15"/>
      <c r="S112" s="15">
        <v>1.9716166103177502E-2</v>
      </c>
      <c r="T112" s="15">
        <v>4.4010201616793802E-2</v>
      </c>
      <c r="U112" s="15">
        <v>2.3770495516623202E-2</v>
      </c>
      <c r="V112" s="15">
        <v>1.8334198247104298E-2</v>
      </c>
      <c r="W112" s="15">
        <v>0</v>
      </c>
      <c r="X112" s="15"/>
      <c r="Y112" s="15">
        <v>1.84094750425207E-2</v>
      </c>
      <c r="Z112" s="15">
        <v>2.5301778484104299E-2</v>
      </c>
      <c r="AA112" s="15"/>
      <c r="AB112" s="15">
        <v>2.6397368543906698E-2</v>
      </c>
      <c r="AC112" s="15">
        <v>1.9568111009170899E-2</v>
      </c>
      <c r="AD112" s="15"/>
      <c r="AE112" s="15">
        <v>1.9257694565496E-2</v>
      </c>
      <c r="AF112" s="15">
        <v>2.47246762632773E-2</v>
      </c>
    </row>
    <row r="113" spans="2:32" x14ac:dyDescent="0.3">
      <c r="B113" t="s">
        <v>66</v>
      </c>
      <c r="C113" s="15">
        <v>2.2214309059974E-2</v>
      </c>
      <c r="D113" s="15">
        <v>2.9882715444435201E-2</v>
      </c>
      <c r="E113" s="15">
        <v>1.5219039718474599E-2</v>
      </c>
      <c r="F113" s="15"/>
      <c r="G113" s="15">
        <v>3.0037595512617699E-2</v>
      </c>
      <c r="H113" s="15">
        <v>4.3488804897594803E-2</v>
      </c>
      <c r="I113" s="15">
        <v>1.94612031502189E-2</v>
      </c>
      <c r="J113" s="15">
        <v>2.8386281003072299E-2</v>
      </c>
      <c r="K113" s="15">
        <v>1.11813032111474E-2</v>
      </c>
      <c r="L113" s="15">
        <v>5.8225985510049396E-3</v>
      </c>
      <c r="M113" s="15"/>
      <c r="N113" s="15">
        <v>1.7095898292876301E-2</v>
      </c>
      <c r="O113" s="15">
        <v>1.51169742794425E-2</v>
      </c>
      <c r="P113" s="15">
        <v>3.0430932058051099E-2</v>
      </c>
      <c r="Q113" s="15">
        <v>2.3215467969930799E-2</v>
      </c>
      <c r="R113" s="15"/>
      <c r="S113" s="15">
        <v>2.45952031766212E-2</v>
      </c>
      <c r="T113" s="15">
        <v>3.7493119989240202E-2</v>
      </c>
      <c r="U113" s="15">
        <v>9.4463771177310894E-3</v>
      </c>
      <c r="V113" s="15">
        <v>1.0551387596714E-2</v>
      </c>
      <c r="W113" s="15">
        <v>0</v>
      </c>
      <c r="X113" s="15"/>
      <c r="Y113" s="15">
        <v>3.2208257854174603E-2</v>
      </c>
      <c r="Z113" s="15">
        <v>1.5120723540023801E-2</v>
      </c>
      <c r="AA113" s="15"/>
      <c r="AB113" s="15">
        <v>2.3868531796770901E-2</v>
      </c>
      <c r="AC113" s="15">
        <v>2.1013423402266598E-2</v>
      </c>
      <c r="AD113" s="15"/>
      <c r="AE113" s="15">
        <v>3.4377444547082997E-2</v>
      </c>
      <c r="AF113" s="15">
        <v>1.6121749401717601E-2</v>
      </c>
    </row>
    <row r="114" spans="2:32" x14ac:dyDescent="0.3">
      <c r="B114" t="s">
        <v>70</v>
      </c>
      <c r="C114" s="15">
        <v>1.85392365427152E-2</v>
      </c>
      <c r="D114" s="15">
        <v>2.19773641377447E-2</v>
      </c>
      <c r="E114" s="15">
        <v>1.5509840851706499E-2</v>
      </c>
      <c r="F114" s="15"/>
      <c r="G114" s="15">
        <v>3.4905200451235997E-2</v>
      </c>
      <c r="H114" s="15">
        <v>2.2341614196148898E-2</v>
      </c>
      <c r="I114" s="15">
        <v>1.0398500477637801E-2</v>
      </c>
      <c r="J114" s="15">
        <v>1.5161737535190199E-2</v>
      </c>
      <c r="K114" s="15">
        <v>1.5213954044562999E-2</v>
      </c>
      <c r="L114" s="15">
        <v>1.73950105352439E-2</v>
      </c>
      <c r="M114" s="15"/>
      <c r="N114" s="15">
        <v>2.56115120343916E-2</v>
      </c>
      <c r="O114" s="15">
        <v>1.51535277777766E-2</v>
      </c>
      <c r="P114" s="15">
        <v>1.6614799663207301E-2</v>
      </c>
      <c r="Q114" s="15">
        <v>1.8433498081652899E-2</v>
      </c>
      <c r="R114" s="15"/>
      <c r="S114" s="15">
        <v>1.8976750962241901E-2</v>
      </c>
      <c r="T114" s="15">
        <v>3.5294202017790099E-2</v>
      </c>
      <c r="U114" s="15">
        <v>9.3882172777218203E-3</v>
      </c>
      <c r="V114" s="15">
        <v>6.3704328345314696E-3</v>
      </c>
      <c r="W114" s="15">
        <v>6.4768068765903497E-3</v>
      </c>
      <c r="X114" s="15"/>
      <c r="Y114" s="15">
        <v>2.0824519601311198E-2</v>
      </c>
      <c r="Z114" s="15">
        <v>1.69171699154727E-2</v>
      </c>
      <c r="AA114" s="15"/>
      <c r="AB114" s="15">
        <v>2.34165548780348E-2</v>
      </c>
      <c r="AC114" s="15">
        <v>1.49985394487437E-2</v>
      </c>
      <c r="AD114" s="15"/>
      <c r="AE114" s="15">
        <v>1.51214970273112E-2</v>
      </c>
      <c r="AF114" s="15">
        <v>2.5944094009470099E-2</v>
      </c>
    </row>
    <row r="115" spans="2:32" x14ac:dyDescent="0.3">
      <c r="B115" t="s">
        <v>72</v>
      </c>
      <c r="C115" s="15">
        <v>1.5526244361502999E-2</v>
      </c>
      <c r="D115" s="15">
        <v>1.49091417468931E-2</v>
      </c>
      <c r="E115" s="15">
        <v>1.6304971327370001E-2</v>
      </c>
      <c r="F115" s="15"/>
      <c r="G115" s="15">
        <v>2.26448900384792E-2</v>
      </c>
      <c r="H115" s="15">
        <v>3.1016396340704501E-2</v>
      </c>
      <c r="I115" s="15">
        <v>2.6810725078485899E-2</v>
      </c>
      <c r="J115" s="15">
        <v>5.6836616648956702E-3</v>
      </c>
      <c r="K115" s="15">
        <v>7.2644994219103901E-3</v>
      </c>
      <c r="L115" s="15">
        <v>3.4682101296239702E-3</v>
      </c>
      <c r="M115" s="15"/>
      <c r="N115" s="15">
        <v>1.22439611749636E-2</v>
      </c>
      <c r="O115" s="15">
        <v>2.1523705149330798E-2</v>
      </c>
      <c r="P115" s="15">
        <v>7.6357156920120999E-3</v>
      </c>
      <c r="Q115" s="15">
        <v>1.8645566774067899E-2</v>
      </c>
      <c r="R115" s="15"/>
      <c r="S115" s="15">
        <v>1.6127575426721202E-2</v>
      </c>
      <c r="T115" s="15">
        <v>3.0919871425035699E-2</v>
      </c>
      <c r="U115" s="15">
        <v>1.4083904587824801E-2</v>
      </c>
      <c r="V115" s="15">
        <v>3.9620243009952797E-3</v>
      </c>
      <c r="W115" s="15">
        <v>9.2985619743498598E-3</v>
      </c>
      <c r="X115" s="15"/>
      <c r="Y115" s="15">
        <v>1.43418802478971E-2</v>
      </c>
      <c r="Z115" s="15">
        <v>1.6366891867271499E-2</v>
      </c>
      <c r="AA115" s="15"/>
      <c r="AB115" s="15">
        <v>1.7121403158809698E-2</v>
      </c>
      <c r="AC115" s="15">
        <v>1.4368236265712601E-2</v>
      </c>
      <c r="AD115" s="15"/>
      <c r="AE115" s="15">
        <v>1.2427359879761599E-2</v>
      </c>
      <c r="AF115" s="15">
        <v>1.7910040684375499E-2</v>
      </c>
    </row>
    <row r="116" spans="2:32" x14ac:dyDescent="0.3">
      <c r="B116" t="s">
        <v>71</v>
      </c>
      <c r="C116" s="15">
        <v>1.2704307457447399E-2</v>
      </c>
      <c r="D116" s="15">
        <v>1.3661664468175801E-2</v>
      </c>
      <c r="E116" s="15">
        <v>1.19547637299896E-2</v>
      </c>
      <c r="F116" s="15"/>
      <c r="G116" s="15">
        <v>3.0996853441746099E-2</v>
      </c>
      <c r="H116" s="15">
        <v>1.4827448153792701E-2</v>
      </c>
      <c r="I116" s="15">
        <v>2.0234548298189901E-2</v>
      </c>
      <c r="J116" s="15">
        <v>6.3484914727247599E-3</v>
      </c>
      <c r="K116" s="15">
        <v>6.5319612568155404E-3</v>
      </c>
      <c r="L116" s="15">
        <v>4.2577521482773202E-3</v>
      </c>
      <c r="M116" s="15"/>
      <c r="N116" s="15">
        <v>1.2125140600214799E-2</v>
      </c>
      <c r="O116" s="15">
        <v>7.7488262111263997E-3</v>
      </c>
      <c r="P116" s="15">
        <v>3.0573638187380301E-3</v>
      </c>
      <c r="Q116" s="15">
        <v>2.1651838899379199E-2</v>
      </c>
      <c r="R116" s="15"/>
      <c r="S116" s="15">
        <v>1.0815582794243399E-2</v>
      </c>
      <c r="T116" s="15">
        <v>7.1960719238695703E-3</v>
      </c>
      <c r="U116" s="15">
        <v>0</v>
      </c>
      <c r="V116" s="15">
        <v>2.6430962916546601E-2</v>
      </c>
      <c r="W116" s="15">
        <v>1.9290818026849298E-2</v>
      </c>
      <c r="X116" s="15"/>
      <c r="Y116" s="15">
        <v>1.5051705212322099E-2</v>
      </c>
      <c r="Z116" s="15">
        <v>1.10381525604755E-2</v>
      </c>
      <c r="AA116" s="15"/>
      <c r="AB116" s="15">
        <v>1.3953082681201399E-2</v>
      </c>
      <c r="AC116" s="15">
        <v>1.1797757074268399E-2</v>
      </c>
      <c r="AD116" s="15"/>
      <c r="AE116" s="15">
        <v>1.49443803896435E-2</v>
      </c>
      <c r="AF116" s="15">
        <v>1.19638812147186E-2</v>
      </c>
    </row>
    <row r="117" spans="2:32" x14ac:dyDescent="0.3">
      <c r="B117" t="s">
        <v>49</v>
      </c>
      <c r="C117" s="15">
        <v>2.6160758651502702E-2</v>
      </c>
      <c r="D117" s="15">
        <v>1.93251303386816E-2</v>
      </c>
      <c r="E117" s="15">
        <v>3.2969212437765801E-2</v>
      </c>
      <c r="F117" s="15"/>
      <c r="G117" s="15">
        <v>4.7502060498473997E-2</v>
      </c>
      <c r="H117" s="15">
        <v>3.43962905891044E-2</v>
      </c>
      <c r="I117" s="15">
        <v>3.2109906137303697E-2</v>
      </c>
      <c r="J117" s="15">
        <v>2.8548201785727499E-2</v>
      </c>
      <c r="K117" s="15">
        <v>1.5523807363365101E-2</v>
      </c>
      <c r="L117" s="15">
        <v>8.9373065833115092E-3</v>
      </c>
      <c r="M117" s="15"/>
      <c r="N117" s="15">
        <v>2.5205764647433699E-2</v>
      </c>
      <c r="O117" s="15">
        <v>2.7028408098205399E-2</v>
      </c>
      <c r="P117" s="15">
        <v>2.2837966546773999E-2</v>
      </c>
      <c r="Q117" s="15">
        <v>2.81830363190422E-2</v>
      </c>
      <c r="R117" s="15"/>
      <c r="S117" s="15">
        <v>1.7152891186412101E-2</v>
      </c>
      <c r="T117" s="15">
        <v>5.1115647063907699E-2</v>
      </c>
      <c r="U117" s="15">
        <v>1.6494691159505501E-2</v>
      </c>
      <c r="V117" s="15">
        <v>3.8722252860090497E-2</v>
      </c>
      <c r="W117" s="15">
        <v>4.64511437422927E-2</v>
      </c>
      <c r="X117" s="15"/>
      <c r="Y117" s="15">
        <v>2.33713473246915E-2</v>
      </c>
      <c r="Z117" s="15">
        <v>2.8140649503908901E-2</v>
      </c>
      <c r="AA117" s="15"/>
      <c r="AB117" s="15">
        <v>2.34661212310746E-2</v>
      </c>
      <c r="AC117" s="15">
        <v>2.81169350229988E-2</v>
      </c>
      <c r="AD117" s="15"/>
      <c r="AE117" s="15">
        <v>1.2133836184852E-2</v>
      </c>
      <c r="AF117" s="15">
        <v>3.6113946276245E-2</v>
      </c>
    </row>
    <row r="118" spans="2:32" x14ac:dyDescent="0.3">
      <c r="B118" t="s">
        <v>50</v>
      </c>
      <c r="C118" s="15">
        <v>0.190966414449695</v>
      </c>
      <c r="D118" s="15">
        <v>0.130958417115454</v>
      </c>
      <c r="E118" s="15">
        <v>0.24723863928859499</v>
      </c>
      <c r="F118" s="15"/>
      <c r="G118" s="15">
        <v>0.240951453560312</v>
      </c>
      <c r="H118" s="15">
        <v>0.161487191925204</v>
      </c>
      <c r="I118" s="15">
        <v>0.16671152352341501</v>
      </c>
      <c r="J118" s="15">
        <v>0.221664368427165</v>
      </c>
      <c r="K118" s="15">
        <v>0.19667962792451399</v>
      </c>
      <c r="L118" s="15">
        <v>0.17865647533586701</v>
      </c>
      <c r="M118" s="15"/>
      <c r="N118" s="15">
        <v>0.18803892108173401</v>
      </c>
      <c r="O118" s="15">
        <v>0.19203689484804801</v>
      </c>
      <c r="P118" s="15">
        <v>0.19822311148588101</v>
      </c>
      <c r="Q118" s="15">
        <v>0.187167776050368</v>
      </c>
      <c r="R118" s="15"/>
      <c r="S118" s="15">
        <v>0.19859155902721901</v>
      </c>
      <c r="T118" s="15">
        <v>0.18040995100316001</v>
      </c>
      <c r="U118" s="15">
        <v>0.13053971120152</v>
      </c>
      <c r="V118" s="15">
        <v>0.18231676973471</v>
      </c>
      <c r="W118" s="15">
        <v>0.179059848866094</v>
      </c>
      <c r="X118" s="15"/>
      <c r="Y118" s="15">
        <v>0.13637884233945499</v>
      </c>
      <c r="Z118" s="15">
        <v>0.22971202132283999</v>
      </c>
      <c r="AA118" s="15"/>
      <c r="AB118" s="15">
        <v>0.17355684300028901</v>
      </c>
      <c r="AC118" s="15">
        <v>0.20360492085839399</v>
      </c>
      <c r="AD118" s="15"/>
      <c r="AE118" s="15">
        <v>0.14047697934964501</v>
      </c>
      <c r="AF118" s="15">
        <v>0.194146410571367</v>
      </c>
    </row>
    <row r="119" spans="2:32" x14ac:dyDescent="0.3">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row>
    <row r="120" spans="2:32" x14ac:dyDescent="0.3">
      <c r="B120" s="6" t="s">
        <v>78</v>
      </c>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row>
    <row r="121" spans="2:32" x14ac:dyDescent="0.3">
      <c r="B121" s="20" t="s">
        <v>51</v>
      </c>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row>
    <row r="122" spans="2:32" x14ac:dyDescent="0.3">
      <c r="B122" t="s">
        <v>57</v>
      </c>
      <c r="C122" s="15">
        <v>0.42136635057289401</v>
      </c>
      <c r="D122" s="15">
        <v>0.48166839045584298</v>
      </c>
      <c r="E122" s="15">
        <v>0.36581484363063199</v>
      </c>
      <c r="F122" s="15"/>
      <c r="G122" s="15">
        <v>0.31649838500115002</v>
      </c>
      <c r="H122" s="15">
        <v>0.33245022292049897</v>
      </c>
      <c r="I122" s="15">
        <v>0.355122223936578</v>
      </c>
      <c r="J122" s="15">
        <v>0.479156805835522</v>
      </c>
      <c r="K122" s="15">
        <v>0.45518162564676501</v>
      </c>
      <c r="L122" s="15">
        <v>0.53792235761594998</v>
      </c>
      <c r="M122" s="15"/>
      <c r="N122" s="15">
        <v>0.44038833464944999</v>
      </c>
      <c r="O122" s="15">
        <v>0.479003925925512</v>
      </c>
      <c r="P122" s="15">
        <v>0.40723482444598802</v>
      </c>
      <c r="Q122" s="15">
        <v>0.390495993161116</v>
      </c>
      <c r="R122" s="15"/>
      <c r="S122" s="15">
        <v>0.46425310859667701</v>
      </c>
      <c r="T122" s="15">
        <v>0.30447710554801799</v>
      </c>
      <c r="U122" s="15">
        <v>0.39642022094937601</v>
      </c>
      <c r="V122" s="15">
        <v>0.37772496577426201</v>
      </c>
      <c r="W122" s="15">
        <v>0.47009933797574699</v>
      </c>
      <c r="X122" s="15"/>
      <c r="Y122" s="15">
        <v>0.50898548311581804</v>
      </c>
      <c r="Z122" s="15">
        <v>0.35917533652269601</v>
      </c>
      <c r="AA122" s="15"/>
      <c r="AB122" s="15">
        <v>0.43427119063044201</v>
      </c>
      <c r="AC122" s="15">
        <v>0.41199806116700299</v>
      </c>
      <c r="AD122" s="15"/>
      <c r="AE122" s="15">
        <v>0.39550206505136698</v>
      </c>
      <c r="AF122" s="15">
        <v>0.50352257143002599</v>
      </c>
    </row>
    <row r="123" spans="2:32" x14ac:dyDescent="0.3">
      <c r="B123" t="s">
        <v>56</v>
      </c>
      <c r="C123" s="15">
        <v>0.37642023988643503</v>
      </c>
      <c r="D123" s="15">
        <v>0.44362790828401999</v>
      </c>
      <c r="E123" s="15">
        <v>0.315411358101156</v>
      </c>
      <c r="F123" s="15"/>
      <c r="G123" s="15">
        <v>0.160566030669446</v>
      </c>
      <c r="H123" s="15">
        <v>0.27140308858047701</v>
      </c>
      <c r="I123" s="15">
        <v>0.32131895743021299</v>
      </c>
      <c r="J123" s="15">
        <v>0.387092952874659</v>
      </c>
      <c r="K123" s="15">
        <v>0.48138224922938599</v>
      </c>
      <c r="L123" s="15">
        <v>0.54105373500273002</v>
      </c>
      <c r="M123" s="15"/>
      <c r="N123" s="15">
        <v>0.412679942396872</v>
      </c>
      <c r="O123" s="15">
        <v>0.38691523544240303</v>
      </c>
      <c r="P123" s="15">
        <v>0.37688497650251102</v>
      </c>
      <c r="Q123" s="15">
        <v>0.35435553046471902</v>
      </c>
      <c r="R123" s="15"/>
      <c r="S123" s="15">
        <v>0.42134598922152899</v>
      </c>
      <c r="T123" s="15">
        <v>0.24886595571588399</v>
      </c>
      <c r="U123" s="15">
        <v>0.46023478296140102</v>
      </c>
      <c r="V123" s="15">
        <v>0.29053007778710099</v>
      </c>
      <c r="W123" s="15">
        <v>0.46009887923140502</v>
      </c>
      <c r="X123" s="15"/>
      <c r="Y123" s="15">
        <v>0.48236544916256402</v>
      </c>
      <c r="Z123" s="15">
        <v>0.30122159539614501</v>
      </c>
      <c r="AA123" s="15"/>
      <c r="AB123" s="15">
        <v>0.39200408440085999</v>
      </c>
      <c r="AC123" s="15">
        <v>0.36510712288409403</v>
      </c>
      <c r="AD123" s="15"/>
      <c r="AE123" s="15">
        <v>0.40481148635847303</v>
      </c>
      <c r="AF123" s="15">
        <v>0.41376015178734199</v>
      </c>
    </row>
    <row r="124" spans="2:32" x14ac:dyDescent="0.3">
      <c r="B124" t="s">
        <v>61</v>
      </c>
      <c r="C124" s="15">
        <v>0.14549036136828</v>
      </c>
      <c r="D124" s="15">
        <v>0.17887819713553399</v>
      </c>
      <c r="E124" s="15">
        <v>0.115641184943649</v>
      </c>
      <c r="F124" s="15"/>
      <c r="G124" s="15">
        <v>0.12027992283670701</v>
      </c>
      <c r="H124" s="15">
        <v>0.102339714882571</v>
      </c>
      <c r="I124" s="15">
        <v>0.115974356585229</v>
      </c>
      <c r="J124" s="15">
        <v>0.14234662103919801</v>
      </c>
      <c r="K124" s="15">
        <v>0.17932467767228499</v>
      </c>
      <c r="L124" s="15">
        <v>0.19514718926925001</v>
      </c>
      <c r="M124" s="15"/>
      <c r="N124" s="15">
        <v>0.13395321932477</v>
      </c>
      <c r="O124" s="15">
        <v>0.16743486153276699</v>
      </c>
      <c r="P124" s="15">
        <v>0.15063512251047201</v>
      </c>
      <c r="Q124" s="15">
        <v>0.13551749432708499</v>
      </c>
      <c r="R124" s="15"/>
      <c r="S124" s="15">
        <v>0.17467695751085299</v>
      </c>
      <c r="T124" s="15">
        <v>7.2252017215467104E-2</v>
      </c>
      <c r="U124" s="15">
        <v>0.17315403641137</v>
      </c>
      <c r="V124" s="15">
        <v>8.8250710480026501E-2</v>
      </c>
      <c r="W124" s="15">
        <v>0.23452543266130099</v>
      </c>
      <c r="X124" s="15"/>
      <c r="Y124" s="15">
        <v>0.19271131256948201</v>
      </c>
      <c r="Z124" s="15">
        <v>0.111973494054181</v>
      </c>
      <c r="AA124" s="15"/>
      <c r="AB124" s="15">
        <v>0.13606825900437799</v>
      </c>
      <c r="AC124" s="15">
        <v>0.15233035174114301</v>
      </c>
      <c r="AD124" s="15"/>
      <c r="AE124" s="15">
        <v>0.15175353415774401</v>
      </c>
      <c r="AF124" s="15">
        <v>0.16542182950086601</v>
      </c>
    </row>
    <row r="125" spans="2:32" x14ac:dyDescent="0.3">
      <c r="B125" t="s">
        <v>59</v>
      </c>
      <c r="C125" s="15">
        <v>0.118658768995188</v>
      </c>
      <c r="D125" s="15">
        <v>0.13354935629596601</v>
      </c>
      <c r="E125" s="15">
        <v>0.10554388578110201</v>
      </c>
      <c r="F125" s="15"/>
      <c r="G125" s="15">
        <v>4.6384930138844101E-2</v>
      </c>
      <c r="H125" s="15">
        <v>0.116460102780313</v>
      </c>
      <c r="I125" s="15">
        <v>9.5648161004878898E-2</v>
      </c>
      <c r="J125" s="15">
        <v>0.11823953267585099</v>
      </c>
      <c r="K125" s="15">
        <v>0.15497230001748999</v>
      </c>
      <c r="L125" s="15">
        <v>0.15140910036654601</v>
      </c>
      <c r="M125" s="15"/>
      <c r="N125" s="15">
        <v>0.10508600246805801</v>
      </c>
      <c r="O125" s="15">
        <v>9.3324783110831394E-2</v>
      </c>
      <c r="P125" s="15">
        <v>0.12866032996224999</v>
      </c>
      <c r="Q125" s="15">
        <v>0.13218054269830801</v>
      </c>
      <c r="R125" s="15"/>
      <c r="S125" s="15">
        <v>0.13987374800548</v>
      </c>
      <c r="T125" s="15">
        <v>6.9258153545374096E-2</v>
      </c>
      <c r="U125" s="15">
        <v>0.12110103085662299</v>
      </c>
      <c r="V125" s="15">
        <v>8.5453665244302299E-2</v>
      </c>
      <c r="W125" s="15">
        <v>0.13751642294560801</v>
      </c>
      <c r="X125" s="15"/>
      <c r="Y125" s="15">
        <v>0.13656067303029501</v>
      </c>
      <c r="Z125" s="15">
        <v>0.10595221127131201</v>
      </c>
      <c r="AA125" s="15"/>
      <c r="AB125" s="15">
        <v>0.116550018894147</v>
      </c>
      <c r="AC125" s="15">
        <v>0.12018961952438199</v>
      </c>
      <c r="AD125" s="15"/>
      <c r="AE125" s="15">
        <v>0.20033793050690599</v>
      </c>
      <c r="AF125" s="15">
        <v>6.03692065544333E-2</v>
      </c>
    </row>
    <row r="126" spans="2:32" x14ac:dyDescent="0.3">
      <c r="B126" t="s">
        <v>58</v>
      </c>
      <c r="C126" s="15">
        <v>0.103177065487213</v>
      </c>
      <c r="D126" s="15">
        <v>0.109826921387337</v>
      </c>
      <c r="E126" s="15">
        <v>9.73117760671771E-2</v>
      </c>
      <c r="F126" s="15"/>
      <c r="G126" s="15">
        <v>7.9490216935322697E-2</v>
      </c>
      <c r="H126" s="15">
        <v>8.7565382009011095E-2</v>
      </c>
      <c r="I126" s="15">
        <v>0.10123715000342801</v>
      </c>
      <c r="J126" s="15">
        <v>0.120083592266365</v>
      </c>
      <c r="K126" s="15">
        <v>0.10800207193843001</v>
      </c>
      <c r="L126" s="15">
        <v>0.114967669352427</v>
      </c>
      <c r="M126" s="15"/>
      <c r="N126" s="15">
        <v>9.0795357138480803E-2</v>
      </c>
      <c r="O126" s="15">
        <v>9.3617662914951896E-2</v>
      </c>
      <c r="P126" s="15">
        <v>0.101237054899357</v>
      </c>
      <c r="Q126" s="15">
        <v>0.11505806910489</v>
      </c>
      <c r="R126" s="15"/>
      <c r="S126" s="15">
        <v>0.10691035685144699</v>
      </c>
      <c r="T126" s="15">
        <v>0.10522602486898</v>
      </c>
      <c r="U126" s="15">
        <v>0.108918209987714</v>
      </c>
      <c r="V126" s="15">
        <v>9.6204958656967696E-2</v>
      </c>
      <c r="W126" s="15">
        <v>5.05867206604474E-2</v>
      </c>
      <c r="X126" s="15"/>
      <c r="Y126" s="15">
        <v>0.111387665949099</v>
      </c>
      <c r="Z126" s="15">
        <v>9.7349279319213902E-2</v>
      </c>
      <c r="AA126" s="15"/>
      <c r="AB126" s="15">
        <v>0.103489181930976</v>
      </c>
      <c r="AC126" s="15">
        <v>0.10295048405261401</v>
      </c>
      <c r="AD126" s="15"/>
      <c r="AE126" s="15">
        <v>9.4768115630202002E-2</v>
      </c>
      <c r="AF126" s="15">
        <v>0.119218020520689</v>
      </c>
    </row>
    <row r="127" spans="2:32" x14ac:dyDescent="0.3">
      <c r="B127" t="s">
        <v>62</v>
      </c>
      <c r="C127" s="15">
        <v>9.23425917449716E-2</v>
      </c>
      <c r="D127" s="15">
        <v>0.12932032856713399</v>
      </c>
      <c r="E127" s="15">
        <v>5.5456684430847301E-2</v>
      </c>
      <c r="F127" s="15"/>
      <c r="G127" s="15">
        <v>9.6448773857683898E-2</v>
      </c>
      <c r="H127" s="15">
        <v>9.4135067242569495E-2</v>
      </c>
      <c r="I127" s="15">
        <v>8.9972462278391493E-2</v>
      </c>
      <c r="J127" s="15">
        <v>5.3216446010832003E-2</v>
      </c>
      <c r="K127" s="15">
        <v>9.4218200304020103E-2</v>
      </c>
      <c r="L127" s="15">
        <v>0.11821788450609599</v>
      </c>
      <c r="M127" s="15"/>
      <c r="N127" s="15">
        <v>7.1675893502387497E-2</v>
      </c>
      <c r="O127" s="15">
        <v>9.2650313738735404E-2</v>
      </c>
      <c r="P127" s="15">
        <v>9.1899789249516098E-2</v>
      </c>
      <c r="Q127" s="15">
        <v>0.10162185286489001</v>
      </c>
      <c r="R127" s="15"/>
      <c r="S127" s="15">
        <v>9.4260305987395598E-2</v>
      </c>
      <c r="T127" s="15">
        <v>8.3808987313034294E-2</v>
      </c>
      <c r="U127" s="15">
        <v>0.13789569256424</v>
      </c>
      <c r="V127" s="15">
        <v>8.2681686153011205E-2</v>
      </c>
      <c r="W127" s="15">
        <v>5.3237710520733998E-2</v>
      </c>
      <c r="X127" s="15"/>
      <c r="Y127" s="15">
        <v>0.10645264095396</v>
      </c>
      <c r="Z127" s="15">
        <v>8.2327447299489695E-2</v>
      </c>
      <c r="AA127" s="15"/>
      <c r="AB127" s="15">
        <v>9.0850922432411094E-2</v>
      </c>
      <c r="AC127" s="15">
        <v>9.3425471482777994E-2</v>
      </c>
      <c r="AD127" s="15"/>
      <c r="AE127" s="15">
        <v>0.12421892860042601</v>
      </c>
      <c r="AF127" s="15">
        <v>6.8401669080842095E-2</v>
      </c>
    </row>
    <row r="128" spans="2:32" x14ac:dyDescent="0.3">
      <c r="B128" t="s">
        <v>64</v>
      </c>
      <c r="C128" s="15">
        <v>8.58695278774914E-2</v>
      </c>
      <c r="D128" s="15">
        <v>9.03250936461336E-2</v>
      </c>
      <c r="E128" s="15">
        <v>8.1275342523013105E-2</v>
      </c>
      <c r="F128" s="15"/>
      <c r="G128" s="15">
        <v>0.160553818286651</v>
      </c>
      <c r="H128" s="15">
        <v>0.102123082198759</v>
      </c>
      <c r="I128" s="15">
        <v>7.3369030102767602E-2</v>
      </c>
      <c r="J128" s="15">
        <v>7.4382080299383105E-2</v>
      </c>
      <c r="K128" s="15">
        <v>5.7003917464627699E-2</v>
      </c>
      <c r="L128" s="15">
        <v>7.0329327086895294E-2</v>
      </c>
      <c r="M128" s="15"/>
      <c r="N128" s="15">
        <v>4.9856257503811001E-2</v>
      </c>
      <c r="O128" s="15">
        <v>8.9115527320807894E-2</v>
      </c>
      <c r="P128" s="15">
        <v>0.114694884667336</v>
      </c>
      <c r="Q128" s="15">
        <v>8.2145588858465596E-2</v>
      </c>
      <c r="R128" s="15"/>
      <c r="S128" s="15">
        <v>6.3982389332393003E-2</v>
      </c>
      <c r="T128" s="15">
        <v>9.16321123952024E-2</v>
      </c>
      <c r="U128" s="15">
        <v>1.4187130973972799E-2</v>
      </c>
      <c r="V128" s="15">
        <v>0.18500432184659399</v>
      </c>
      <c r="W128" s="15">
        <v>8.6227813277423796E-3</v>
      </c>
      <c r="X128" s="15"/>
      <c r="Y128" s="15">
        <v>5.9036406452134697E-2</v>
      </c>
      <c r="Z128" s="15">
        <v>0.10491535706049</v>
      </c>
      <c r="AA128" s="15"/>
      <c r="AB128" s="15">
        <v>9.27150893417132E-2</v>
      </c>
      <c r="AC128" s="15">
        <v>8.0899981516850794E-2</v>
      </c>
      <c r="AD128" s="15"/>
      <c r="AE128" s="15">
        <v>7.2993586521879705E-2</v>
      </c>
      <c r="AF128" s="15">
        <v>7.15345063084208E-2</v>
      </c>
    </row>
    <row r="129" spans="2:32" x14ac:dyDescent="0.3">
      <c r="B129" t="s">
        <v>68</v>
      </c>
      <c r="C129" s="15">
        <v>7.5889853194963303E-2</v>
      </c>
      <c r="D129" s="15">
        <v>7.4639541503336695E-2</v>
      </c>
      <c r="E129" s="15">
        <v>7.6340186782574093E-2</v>
      </c>
      <c r="F129" s="15"/>
      <c r="G129" s="15">
        <v>0.15268111545442301</v>
      </c>
      <c r="H129" s="15">
        <v>0.122279601907853</v>
      </c>
      <c r="I129" s="15">
        <v>8.5650895701552293E-2</v>
      </c>
      <c r="J129" s="15">
        <v>6.3315271547200902E-2</v>
      </c>
      <c r="K129" s="15">
        <v>4.4179823202028998E-2</v>
      </c>
      <c r="L129" s="15">
        <v>1.9435104356236799E-2</v>
      </c>
      <c r="M129" s="15"/>
      <c r="N129" s="15">
        <v>6.2537804177479894E-2</v>
      </c>
      <c r="O129" s="15">
        <v>6.5620645901640795E-2</v>
      </c>
      <c r="P129" s="15">
        <v>6.6883624709338396E-2</v>
      </c>
      <c r="Q129" s="15">
        <v>9.2985065322172405E-2</v>
      </c>
      <c r="R129" s="15"/>
      <c r="S129" s="15">
        <v>5.0840952950153603E-2</v>
      </c>
      <c r="T129" s="15">
        <v>0.139254401547724</v>
      </c>
      <c r="U129" s="15">
        <v>6.8975472849233999E-2</v>
      </c>
      <c r="V129" s="15">
        <v>0.114063442603725</v>
      </c>
      <c r="W129" s="15">
        <v>8.70753454464573E-2</v>
      </c>
      <c r="X129" s="15"/>
      <c r="Y129" s="15">
        <v>5.0022277907926301E-2</v>
      </c>
      <c r="Z129" s="15">
        <v>9.4250349258223898E-2</v>
      </c>
      <c r="AA129" s="15"/>
      <c r="AB129" s="15">
        <v>7.1138176374877904E-2</v>
      </c>
      <c r="AC129" s="15">
        <v>7.9339340628771696E-2</v>
      </c>
      <c r="AD129" s="15"/>
      <c r="AE129" s="15">
        <v>6.2227085332560703E-2</v>
      </c>
      <c r="AF129" s="15">
        <v>8.4002616508954298E-2</v>
      </c>
    </row>
    <row r="130" spans="2:32" x14ac:dyDescent="0.3">
      <c r="B130" t="s">
        <v>60</v>
      </c>
      <c r="C130" s="15">
        <v>7.5607660500291302E-2</v>
      </c>
      <c r="D130" s="15">
        <v>7.9564726824680507E-2</v>
      </c>
      <c r="E130" s="15">
        <v>7.2797421597554202E-2</v>
      </c>
      <c r="F130" s="15"/>
      <c r="G130" s="15">
        <v>6.5622906283042903E-2</v>
      </c>
      <c r="H130" s="15">
        <v>8.7007035412455497E-2</v>
      </c>
      <c r="I130" s="15">
        <v>4.63733700507293E-2</v>
      </c>
      <c r="J130" s="15">
        <v>3.93195450441318E-2</v>
      </c>
      <c r="K130" s="15">
        <v>0.100382449353668</v>
      </c>
      <c r="L130" s="15">
        <v>0.102043221934716</v>
      </c>
      <c r="M130" s="15"/>
      <c r="N130" s="15">
        <v>8.1145789902991997E-2</v>
      </c>
      <c r="O130" s="15">
        <v>6.0052859700607801E-2</v>
      </c>
      <c r="P130" s="15">
        <v>9.4381944925651898E-2</v>
      </c>
      <c r="Q130" s="15">
        <v>6.9889739878844795E-2</v>
      </c>
      <c r="R130" s="15"/>
      <c r="S130" s="15">
        <v>8.82399995765899E-2</v>
      </c>
      <c r="T130" s="15">
        <v>4.5192747717945202E-2</v>
      </c>
      <c r="U130" s="15">
        <v>0.10675581306412101</v>
      </c>
      <c r="V130" s="15">
        <v>4.7815472542568301E-2</v>
      </c>
      <c r="W130" s="15">
        <v>8.1521745801924894E-2</v>
      </c>
      <c r="X130" s="15"/>
      <c r="Y130" s="15">
        <v>9.6390871118149299E-2</v>
      </c>
      <c r="Z130" s="15">
        <v>6.0855985768631202E-2</v>
      </c>
      <c r="AA130" s="15"/>
      <c r="AB130" s="15">
        <v>7.6225340997139401E-2</v>
      </c>
      <c r="AC130" s="15">
        <v>7.5159254349649901E-2</v>
      </c>
      <c r="AD130" s="15"/>
      <c r="AE130" s="15">
        <v>7.7294640798803299E-2</v>
      </c>
      <c r="AF130" s="15">
        <v>9.5213720409571795E-2</v>
      </c>
    </row>
    <row r="131" spans="2:32" x14ac:dyDescent="0.3">
      <c r="B131" t="s">
        <v>63</v>
      </c>
      <c r="C131" s="15">
        <v>4.4322236389102203E-2</v>
      </c>
      <c r="D131" s="15">
        <v>4.9776855415808903E-2</v>
      </c>
      <c r="E131" s="15">
        <v>3.9701901391373799E-2</v>
      </c>
      <c r="F131" s="15"/>
      <c r="G131" s="15">
        <v>5.4058660155894903E-2</v>
      </c>
      <c r="H131" s="15">
        <v>4.6944586160737198E-2</v>
      </c>
      <c r="I131" s="15">
        <v>5.9381823551268503E-2</v>
      </c>
      <c r="J131" s="15">
        <v>2.5150460077306799E-2</v>
      </c>
      <c r="K131" s="15">
        <v>3.6909398381395703E-2</v>
      </c>
      <c r="L131" s="15">
        <v>4.5118322148916798E-2</v>
      </c>
      <c r="M131" s="15"/>
      <c r="N131" s="15">
        <v>5.4289595205938901E-2</v>
      </c>
      <c r="O131" s="15">
        <v>3.2906917794398902E-2</v>
      </c>
      <c r="P131" s="15">
        <v>4.9351508704587599E-2</v>
      </c>
      <c r="Q131" s="15">
        <v>4.29532003671916E-2</v>
      </c>
      <c r="R131" s="15"/>
      <c r="S131" s="15">
        <v>3.9842000151864398E-2</v>
      </c>
      <c r="T131" s="15">
        <v>6.6440329549178306E-2</v>
      </c>
      <c r="U131" s="15">
        <v>5.0367913973156597E-2</v>
      </c>
      <c r="V131" s="15">
        <v>4.0486026541552297E-2</v>
      </c>
      <c r="W131" s="15">
        <v>4.1980579368169402E-2</v>
      </c>
      <c r="X131" s="15"/>
      <c r="Y131" s="15">
        <v>4.3910118624780801E-2</v>
      </c>
      <c r="Z131" s="15">
        <v>4.4614752657266499E-2</v>
      </c>
      <c r="AA131" s="15"/>
      <c r="AB131" s="15">
        <v>5.3501798808203001E-2</v>
      </c>
      <c r="AC131" s="15">
        <v>3.7658318279457002E-2</v>
      </c>
      <c r="AD131" s="15"/>
      <c r="AE131" s="15">
        <v>5.8962947682988598E-2</v>
      </c>
      <c r="AF131" s="15">
        <v>3.6854761098465298E-2</v>
      </c>
    </row>
    <row r="132" spans="2:32" x14ac:dyDescent="0.3">
      <c r="B132" t="s">
        <v>66</v>
      </c>
      <c r="C132" s="15">
        <v>4.36149547222799E-2</v>
      </c>
      <c r="D132" s="15">
        <v>4.0110689538468899E-2</v>
      </c>
      <c r="E132" s="15">
        <v>4.7481736676092103E-2</v>
      </c>
      <c r="F132" s="15"/>
      <c r="G132" s="15">
        <v>3.6362034773927097E-2</v>
      </c>
      <c r="H132" s="15">
        <v>5.8768875224382303E-2</v>
      </c>
      <c r="I132" s="15">
        <v>2.62911577994554E-2</v>
      </c>
      <c r="J132" s="15">
        <v>5.7649521143524299E-2</v>
      </c>
      <c r="K132" s="15">
        <v>4.22946989495857E-2</v>
      </c>
      <c r="L132" s="15">
        <v>3.8757038844515E-2</v>
      </c>
      <c r="M132" s="15"/>
      <c r="N132" s="15">
        <v>5.4612744226756597E-2</v>
      </c>
      <c r="O132" s="15">
        <v>4.30533860449119E-2</v>
      </c>
      <c r="P132" s="15">
        <v>3.6713188712732298E-2</v>
      </c>
      <c r="Q132" s="15">
        <v>4.3335921573722097E-2</v>
      </c>
      <c r="R132" s="15"/>
      <c r="S132" s="15">
        <v>4.8162217811893601E-2</v>
      </c>
      <c r="T132" s="15">
        <v>5.7095436911440998E-2</v>
      </c>
      <c r="U132" s="15">
        <v>2.3156212764079899E-2</v>
      </c>
      <c r="V132" s="15">
        <v>2.8293984616691501E-2</v>
      </c>
      <c r="W132" s="15">
        <v>2.91841731043419E-2</v>
      </c>
      <c r="X132" s="15"/>
      <c r="Y132" s="15">
        <v>4.2681531975596203E-2</v>
      </c>
      <c r="Z132" s="15">
        <v>4.42774870422082E-2</v>
      </c>
      <c r="AA132" s="15"/>
      <c r="AB132" s="15">
        <v>4.7499315369421202E-2</v>
      </c>
      <c r="AC132" s="15">
        <v>4.0795096859881398E-2</v>
      </c>
      <c r="AD132" s="15"/>
      <c r="AE132" s="15">
        <v>4.9757541866475297E-2</v>
      </c>
      <c r="AF132" s="15">
        <v>4.7867325999671903E-2</v>
      </c>
    </row>
    <row r="133" spans="2:32" x14ac:dyDescent="0.3">
      <c r="B133" t="s">
        <v>65</v>
      </c>
      <c r="C133" s="15">
        <v>3.6529451262514903E-2</v>
      </c>
      <c r="D133" s="15">
        <v>3.5470986259763498E-2</v>
      </c>
      <c r="E133" s="15">
        <v>3.7988509166706097E-2</v>
      </c>
      <c r="F133" s="15"/>
      <c r="G133" s="15">
        <v>5.5433296893432703E-2</v>
      </c>
      <c r="H133" s="15">
        <v>4.19206526540064E-2</v>
      </c>
      <c r="I133" s="15">
        <v>6.20364139778284E-2</v>
      </c>
      <c r="J133" s="15">
        <v>2.1505074068862699E-2</v>
      </c>
      <c r="K133" s="15">
        <v>3.5025654538603498E-2</v>
      </c>
      <c r="L133" s="15">
        <v>1.3941886223810301E-2</v>
      </c>
      <c r="M133" s="15"/>
      <c r="N133" s="15">
        <v>2.96172870068688E-2</v>
      </c>
      <c r="O133" s="15">
        <v>4.0160031474837203E-2</v>
      </c>
      <c r="P133" s="15">
        <v>2.8111469113417598E-2</v>
      </c>
      <c r="Q133" s="15">
        <v>4.28701576169494E-2</v>
      </c>
      <c r="R133" s="15"/>
      <c r="S133" s="15">
        <v>3.2343554418129403E-2</v>
      </c>
      <c r="T133" s="15">
        <v>7.5713239104127E-2</v>
      </c>
      <c r="U133" s="15">
        <v>1.3990422455180101E-2</v>
      </c>
      <c r="V133" s="15">
        <v>2.8962624870205698E-2</v>
      </c>
      <c r="W133" s="15">
        <v>4.3797801919763603E-2</v>
      </c>
      <c r="X133" s="15"/>
      <c r="Y133" s="15">
        <v>2.9212549616630501E-2</v>
      </c>
      <c r="Z133" s="15">
        <v>4.1722900682254198E-2</v>
      </c>
      <c r="AA133" s="15"/>
      <c r="AB133" s="15">
        <v>3.1426992116274699E-2</v>
      </c>
      <c r="AC133" s="15">
        <v>4.0233589690464699E-2</v>
      </c>
      <c r="AD133" s="15"/>
      <c r="AE133" s="15">
        <v>3.0871867401746501E-2</v>
      </c>
      <c r="AF133" s="15">
        <v>4.7211841808507203E-2</v>
      </c>
    </row>
    <row r="134" spans="2:32" x14ac:dyDescent="0.3">
      <c r="B134" t="s">
        <v>67</v>
      </c>
      <c r="C134" s="15">
        <v>3.4423751386552202E-2</v>
      </c>
      <c r="D134" s="15">
        <v>3.8066161386322801E-2</v>
      </c>
      <c r="E134" s="15">
        <v>3.1398608209884299E-2</v>
      </c>
      <c r="F134" s="15"/>
      <c r="G134" s="15">
        <v>7.4875085936215294E-2</v>
      </c>
      <c r="H134" s="15">
        <v>5.4697253036076303E-2</v>
      </c>
      <c r="I134" s="15">
        <v>5.4862607759764398E-2</v>
      </c>
      <c r="J134" s="15">
        <v>2.1621701146386601E-2</v>
      </c>
      <c r="K134" s="15">
        <v>1.0358316354009601E-2</v>
      </c>
      <c r="L134" s="15">
        <v>6.8158003039728602E-3</v>
      </c>
      <c r="M134" s="15"/>
      <c r="N134" s="15">
        <v>4.1360014984304298E-2</v>
      </c>
      <c r="O134" s="15">
        <v>2.1712104166237398E-2</v>
      </c>
      <c r="P134" s="15">
        <v>3.8794360885727699E-2</v>
      </c>
      <c r="Q134" s="15">
        <v>3.55120741454341E-2</v>
      </c>
      <c r="R134" s="15"/>
      <c r="S134" s="15">
        <v>2.2939607944698698E-2</v>
      </c>
      <c r="T134" s="15">
        <v>4.7919789620996502E-2</v>
      </c>
      <c r="U134" s="15">
        <v>6.8940607461745801E-3</v>
      </c>
      <c r="V134" s="15">
        <v>7.5471577611343599E-2</v>
      </c>
      <c r="W134" s="15">
        <v>0</v>
      </c>
      <c r="X134" s="15"/>
      <c r="Y134" s="15">
        <v>2.3348782746069701E-2</v>
      </c>
      <c r="Z134" s="15">
        <v>4.2284631885321299E-2</v>
      </c>
      <c r="AA134" s="15"/>
      <c r="AB134" s="15">
        <v>4.5398255473534099E-2</v>
      </c>
      <c r="AC134" s="15">
        <v>2.6456792484737899E-2</v>
      </c>
      <c r="AD134" s="15"/>
      <c r="AE134" s="15">
        <v>4.2829122253134302E-2</v>
      </c>
      <c r="AF134" s="15">
        <v>3.4163814630024901E-2</v>
      </c>
    </row>
    <row r="135" spans="2:32" x14ac:dyDescent="0.3">
      <c r="B135" t="s">
        <v>70</v>
      </c>
      <c r="C135" s="15">
        <v>1.4046056035233101E-2</v>
      </c>
      <c r="D135" s="15">
        <v>1.3048133986048699E-2</v>
      </c>
      <c r="E135" s="15">
        <v>1.4322449040196399E-2</v>
      </c>
      <c r="F135" s="15"/>
      <c r="G135" s="15">
        <v>1.26386186397813E-2</v>
      </c>
      <c r="H135" s="15">
        <v>2.1150597232651499E-2</v>
      </c>
      <c r="I135" s="15">
        <v>2.01891898083876E-2</v>
      </c>
      <c r="J135" s="15">
        <v>2.5916350526277001E-3</v>
      </c>
      <c r="K135" s="15">
        <v>2.6506679892500599E-2</v>
      </c>
      <c r="L135" s="15">
        <v>2.9246352642961801E-3</v>
      </c>
      <c r="M135" s="15"/>
      <c r="N135" s="15">
        <v>3.99536210585715E-3</v>
      </c>
      <c r="O135" s="15">
        <v>1.10489745940073E-2</v>
      </c>
      <c r="P135" s="15">
        <v>2.2030136900191E-2</v>
      </c>
      <c r="Q135" s="15">
        <v>1.51590833406707E-2</v>
      </c>
      <c r="R135" s="15"/>
      <c r="S135" s="15">
        <v>1.3742849488939E-2</v>
      </c>
      <c r="T135" s="15">
        <v>1.71327426538667E-2</v>
      </c>
      <c r="U135" s="15">
        <v>1.15509390308547E-2</v>
      </c>
      <c r="V135" s="15">
        <v>1.55292042459284E-2</v>
      </c>
      <c r="W135" s="15">
        <v>0</v>
      </c>
      <c r="X135" s="15"/>
      <c r="Y135" s="15">
        <v>1.65285699387215E-2</v>
      </c>
      <c r="Z135" s="15">
        <v>1.2283997309348999E-2</v>
      </c>
      <c r="AA135" s="15"/>
      <c r="AB135" s="15">
        <v>9.2464133038164201E-3</v>
      </c>
      <c r="AC135" s="15">
        <v>1.7530364399558001E-2</v>
      </c>
      <c r="AD135" s="15"/>
      <c r="AE135" s="15">
        <v>1.4846544257556301E-2</v>
      </c>
      <c r="AF135" s="15">
        <v>1.30086218496046E-2</v>
      </c>
    </row>
    <row r="136" spans="2:32" x14ac:dyDescent="0.3">
      <c r="B136" t="s">
        <v>71</v>
      </c>
      <c r="C136" s="15">
        <v>1.2557027765927001E-2</v>
      </c>
      <c r="D136" s="15">
        <v>1.61392179138974E-2</v>
      </c>
      <c r="E136" s="15">
        <v>9.3164539916019504E-3</v>
      </c>
      <c r="F136" s="15"/>
      <c r="G136" s="15">
        <v>1.48119170184529E-2</v>
      </c>
      <c r="H136" s="15">
        <v>2.1474986033440401E-2</v>
      </c>
      <c r="I136" s="15">
        <v>2.22929955079283E-2</v>
      </c>
      <c r="J136" s="15">
        <v>1.35275583251872E-2</v>
      </c>
      <c r="K136" s="15">
        <v>2.3046528663670401E-3</v>
      </c>
      <c r="L136" s="15">
        <v>3.48618809785517E-3</v>
      </c>
      <c r="M136" s="15"/>
      <c r="N136" s="15">
        <v>1.05395512657428E-2</v>
      </c>
      <c r="O136" s="15">
        <v>2.87041371835467E-2</v>
      </c>
      <c r="P136" s="15">
        <v>1.29889127671628E-2</v>
      </c>
      <c r="Q136" s="15">
        <v>4.4350253936137401E-3</v>
      </c>
      <c r="R136" s="15"/>
      <c r="S136" s="15">
        <v>8.4253031341302298E-3</v>
      </c>
      <c r="T136" s="15">
        <v>1.8588495220014802E-2</v>
      </c>
      <c r="U136" s="15">
        <v>0</v>
      </c>
      <c r="V136" s="15">
        <v>2.7342779570208101E-2</v>
      </c>
      <c r="W136" s="15">
        <v>0</v>
      </c>
      <c r="X136" s="15"/>
      <c r="Y136" s="15">
        <v>1.2871558882220999E-2</v>
      </c>
      <c r="Z136" s="15">
        <v>1.23337773352853E-2</v>
      </c>
      <c r="AA136" s="15"/>
      <c r="AB136" s="15">
        <v>1.68363478170694E-2</v>
      </c>
      <c r="AC136" s="15">
        <v>9.4504484886362705E-3</v>
      </c>
      <c r="AD136" s="15"/>
      <c r="AE136" s="15">
        <v>1.02398278371042E-2</v>
      </c>
      <c r="AF136" s="15">
        <v>6.0997580280507599E-3</v>
      </c>
    </row>
    <row r="137" spans="2:32" x14ac:dyDescent="0.3">
      <c r="B137" t="s">
        <v>69</v>
      </c>
      <c r="C137" s="15">
        <v>1.14735426904211E-2</v>
      </c>
      <c r="D137" s="15">
        <v>1.39410584173043E-2</v>
      </c>
      <c r="E137" s="15">
        <v>9.2765381857295298E-3</v>
      </c>
      <c r="F137" s="15"/>
      <c r="G137" s="15">
        <v>1.3993889933671001E-2</v>
      </c>
      <c r="H137" s="15">
        <v>2.1014900935939398E-2</v>
      </c>
      <c r="I137" s="15">
        <v>7.5299717221861302E-3</v>
      </c>
      <c r="J137" s="15">
        <v>2.1561508973690101E-2</v>
      </c>
      <c r="K137" s="15">
        <v>0</v>
      </c>
      <c r="L137" s="15">
        <v>6.3886835887607104E-3</v>
      </c>
      <c r="M137" s="15"/>
      <c r="N137" s="15">
        <v>5.4895521853225698E-3</v>
      </c>
      <c r="O137" s="15">
        <v>1.8667248752170899E-2</v>
      </c>
      <c r="P137" s="15">
        <v>6.3213135435128097E-3</v>
      </c>
      <c r="Q137" s="15">
        <v>1.3438834152189201E-2</v>
      </c>
      <c r="R137" s="15"/>
      <c r="S137" s="15">
        <v>6.6643562233892999E-3</v>
      </c>
      <c r="T137" s="15">
        <v>2.1799689825363101E-2</v>
      </c>
      <c r="U137" s="15">
        <v>5.9066765555946199E-2</v>
      </c>
      <c r="V137" s="15">
        <v>6.0155940010412296E-3</v>
      </c>
      <c r="W137" s="15">
        <v>0</v>
      </c>
      <c r="X137" s="15"/>
      <c r="Y137" s="15">
        <v>1.06080707215142E-2</v>
      </c>
      <c r="Z137" s="15">
        <v>1.2087844359659599E-2</v>
      </c>
      <c r="AA137" s="15"/>
      <c r="AB137" s="15">
        <v>7.9941324261238803E-3</v>
      </c>
      <c r="AC137" s="15">
        <v>1.3999426170758901E-2</v>
      </c>
      <c r="AD137" s="15"/>
      <c r="AE137" s="15">
        <v>1.4522887455010101E-2</v>
      </c>
      <c r="AF137" s="15">
        <v>7.32619985637097E-3</v>
      </c>
    </row>
    <row r="138" spans="2:32" x14ac:dyDescent="0.3">
      <c r="B138" t="s">
        <v>72</v>
      </c>
      <c r="C138" s="15">
        <v>8.2531463453988201E-3</v>
      </c>
      <c r="D138" s="15">
        <v>9.6465182444680705E-3</v>
      </c>
      <c r="E138" s="15">
        <v>7.03464128851072E-3</v>
      </c>
      <c r="F138" s="15"/>
      <c r="G138" s="15">
        <v>1.08273287540647E-2</v>
      </c>
      <c r="H138" s="15">
        <v>1.4719928247234299E-2</v>
      </c>
      <c r="I138" s="15">
        <v>1.7486001299377298E-2</v>
      </c>
      <c r="J138" s="15">
        <v>7.4949606660386203E-3</v>
      </c>
      <c r="K138" s="15">
        <v>1.53473946672689E-3</v>
      </c>
      <c r="L138" s="15">
        <v>0</v>
      </c>
      <c r="M138" s="15"/>
      <c r="N138" s="15">
        <v>3.2180831092010198E-3</v>
      </c>
      <c r="O138" s="15">
        <v>3.9108637814279801E-3</v>
      </c>
      <c r="P138" s="15">
        <v>1.02884021419624E-2</v>
      </c>
      <c r="Q138" s="15">
        <v>1.1572878932162901E-2</v>
      </c>
      <c r="R138" s="15"/>
      <c r="S138" s="15">
        <v>4.2187866067601399E-3</v>
      </c>
      <c r="T138" s="15">
        <v>3.4483621532341302E-2</v>
      </c>
      <c r="U138" s="15">
        <v>0</v>
      </c>
      <c r="V138" s="15">
        <v>5.1017005698687596E-3</v>
      </c>
      <c r="W138" s="15">
        <v>8.9289536443780196E-3</v>
      </c>
      <c r="X138" s="15"/>
      <c r="Y138" s="15">
        <v>1.19602087067384E-2</v>
      </c>
      <c r="Z138" s="15">
        <v>5.6219177460277003E-3</v>
      </c>
      <c r="AA138" s="15"/>
      <c r="AB138" s="15">
        <v>7.4909301885096998E-3</v>
      </c>
      <c r="AC138" s="15">
        <v>8.8064783910297307E-3</v>
      </c>
      <c r="AD138" s="15"/>
      <c r="AE138" s="15">
        <v>1.16377501216783E-2</v>
      </c>
      <c r="AF138" s="15">
        <v>5.3954563943812896E-3</v>
      </c>
    </row>
    <row r="139" spans="2:32" x14ac:dyDescent="0.3">
      <c r="B139" t="s">
        <v>49</v>
      </c>
      <c r="C139" s="15">
        <v>7.0086772076706799E-2</v>
      </c>
      <c r="D139" s="15">
        <v>4.6599055171688303E-2</v>
      </c>
      <c r="E139" s="15">
        <v>9.2013599984986497E-2</v>
      </c>
      <c r="F139" s="15"/>
      <c r="G139" s="15">
        <v>6.5172741324792005E-2</v>
      </c>
      <c r="H139" s="15">
        <v>8.4757873802832798E-2</v>
      </c>
      <c r="I139" s="15">
        <v>7.5077786515313105E-2</v>
      </c>
      <c r="J139" s="15">
        <v>6.74136746748705E-2</v>
      </c>
      <c r="K139" s="15">
        <v>5.6321051715466003E-2</v>
      </c>
      <c r="L139" s="15">
        <v>6.9372300714395402E-2</v>
      </c>
      <c r="M139" s="15"/>
      <c r="N139" s="15">
        <v>8.6308483276345105E-2</v>
      </c>
      <c r="O139" s="15">
        <v>5.1659394316484697E-2</v>
      </c>
      <c r="P139" s="15">
        <v>5.1177623769159603E-2</v>
      </c>
      <c r="Q139" s="15">
        <v>8.4644473284356495E-2</v>
      </c>
      <c r="R139" s="15"/>
      <c r="S139" s="15">
        <v>6.1042886328849202E-2</v>
      </c>
      <c r="T139" s="15">
        <v>0.104150206435054</v>
      </c>
      <c r="U139" s="15">
        <v>9.1458978492273496E-2</v>
      </c>
      <c r="V139" s="15">
        <v>6.88018836460806E-2</v>
      </c>
      <c r="W139" s="15">
        <v>7.7359094240564294E-2</v>
      </c>
      <c r="X139" s="15"/>
      <c r="Y139" s="15">
        <v>6.13665161912645E-2</v>
      </c>
      <c r="Z139" s="15">
        <v>7.6276305578732606E-2</v>
      </c>
      <c r="AA139" s="15"/>
      <c r="AB139" s="15">
        <v>6.9171713695220502E-2</v>
      </c>
      <c r="AC139" s="15">
        <v>7.0751060181233602E-2</v>
      </c>
      <c r="AD139" s="15"/>
      <c r="AE139" s="15">
        <v>5.5058893329255301E-2</v>
      </c>
      <c r="AF139" s="15">
        <v>8.16845994068853E-2</v>
      </c>
    </row>
    <row r="140" spans="2:32" x14ac:dyDescent="0.3">
      <c r="B140" t="s">
        <v>50</v>
      </c>
      <c r="C140" s="15">
        <v>0.17935077692381199</v>
      </c>
      <c r="D140" s="15">
        <v>0.11637642162541401</v>
      </c>
      <c r="E140" s="15">
        <v>0.23727371341536399</v>
      </c>
      <c r="F140" s="15"/>
      <c r="G140" s="15">
        <v>0.25003941425191301</v>
      </c>
      <c r="H140" s="15">
        <v>0.187855564913113</v>
      </c>
      <c r="I140" s="15">
        <v>0.19256761070096301</v>
      </c>
      <c r="J140" s="15">
        <v>0.21599656667898101</v>
      </c>
      <c r="K140" s="15">
        <v>0.15048301633570799</v>
      </c>
      <c r="L140" s="15">
        <v>0.116680107004949</v>
      </c>
      <c r="M140" s="15"/>
      <c r="N140" s="15">
        <v>0.15816552532205599</v>
      </c>
      <c r="O140" s="15">
        <v>0.18371019504589201</v>
      </c>
      <c r="P140" s="15">
        <v>0.17831161084706301</v>
      </c>
      <c r="Q140" s="15">
        <v>0.18703623276217299</v>
      </c>
      <c r="R140" s="15"/>
      <c r="S140" s="15">
        <v>0.17142414651733001</v>
      </c>
      <c r="T140" s="15">
        <v>0.196520651262822</v>
      </c>
      <c r="U140" s="15">
        <v>0.16751344811028401</v>
      </c>
      <c r="V140" s="15">
        <v>0.182337424521787</v>
      </c>
      <c r="W140" s="15">
        <v>0.18914263188347499</v>
      </c>
      <c r="X140" s="15"/>
      <c r="Y140" s="15">
        <v>0.10413077729380101</v>
      </c>
      <c r="Z140" s="15">
        <v>0.232741034486042</v>
      </c>
      <c r="AA140" s="15"/>
      <c r="AB140" s="15">
        <v>0.15040007110384301</v>
      </c>
      <c r="AC140" s="15">
        <v>0.20036758840049701</v>
      </c>
      <c r="AD140" s="15"/>
      <c r="AE140" s="15">
        <v>0.141945559301665</v>
      </c>
      <c r="AF140" s="15">
        <v>0.14100522644105001</v>
      </c>
    </row>
    <row r="141" spans="2:32" x14ac:dyDescent="0.3">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row>
    <row r="142" spans="2:32" x14ac:dyDescent="0.3">
      <c r="B142" s="6" t="s">
        <v>79</v>
      </c>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row>
    <row r="143" spans="2:32" x14ac:dyDescent="0.3">
      <c r="B143" s="20" t="s">
        <v>51</v>
      </c>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row>
    <row r="144" spans="2:32" x14ac:dyDescent="0.3">
      <c r="B144" t="s">
        <v>57</v>
      </c>
      <c r="C144" s="15">
        <v>0.52773659563849296</v>
      </c>
      <c r="D144" s="15">
        <v>0.55904627722667899</v>
      </c>
      <c r="E144" s="15">
        <v>0.49907155306891698</v>
      </c>
      <c r="F144" s="15"/>
      <c r="G144" s="15">
        <v>0.41206952739314601</v>
      </c>
      <c r="H144" s="15">
        <v>0.42143732190243299</v>
      </c>
      <c r="I144" s="15">
        <v>0.46238416088907203</v>
      </c>
      <c r="J144" s="15">
        <v>0.55468344569994399</v>
      </c>
      <c r="K144" s="15">
        <v>0.60395444305402401</v>
      </c>
      <c r="L144" s="15">
        <v>0.65448298408106298</v>
      </c>
      <c r="M144" s="15"/>
      <c r="N144" s="15">
        <v>0.53055417165055296</v>
      </c>
      <c r="O144" s="15">
        <v>0.58138262204481295</v>
      </c>
      <c r="P144" s="15">
        <v>0.51079360710737398</v>
      </c>
      <c r="Q144" s="15">
        <v>0.50796938446216899</v>
      </c>
      <c r="R144" s="15"/>
      <c r="S144" s="15">
        <v>0.56612302621824695</v>
      </c>
      <c r="T144" s="15">
        <v>0.39521739695032398</v>
      </c>
      <c r="U144" s="15">
        <v>0.58341655523425695</v>
      </c>
      <c r="V144" s="15">
        <v>0.480373455693485</v>
      </c>
      <c r="W144" s="15">
        <v>0.646364977896554</v>
      </c>
      <c r="X144" s="15"/>
      <c r="Y144" s="15">
        <v>0.581835995905301</v>
      </c>
      <c r="Z144" s="15">
        <v>0.48933748731073101</v>
      </c>
      <c r="AA144" s="15"/>
      <c r="AB144" s="15">
        <v>0.52019005200685398</v>
      </c>
      <c r="AC144" s="15">
        <v>0.53321502113157104</v>
      </c>
      <c r="AD144" s="15"/>
      <c r="AE144" s="15">
        <v>0.53838339104463595</v>
      </c>
      <c r="AF144" s="15">
        <v>0.59350308870214197</v>
      </c>
    </row>
    <row r="145" spans="2:32" x14ac:dyDescent="0.3">
      <c r="B145" t="s">
        <v>56</v>
      </c>
      <c r="C145" s="15">
        <v>0.36868182645688502</v>
      </c>
      <c r="D145" s="15">
        <v>0.41555518206055903</v>
      </c>
      <c r="E145" s="15">
        <v>0.32584244319143602</v>
      </c>
      <c r="F145" s="15"/>
      <c r="G145" s="15">
        <v>0.25162838602757498</v>
      </c>
      <c r="H145" s="15">
        <v>0.27258301074527103</v>
      </c>
      <c r="I145" s="15">
        <v>0.31907503561350797</v>
      </c>
      <c r="J145" s="15">
        <v>0.35507004904580303</v>
      </c>
      <c r="K145" s="15">
        <v>0.42356236917762402</v>
      </c>
      <c r="L145" s="15">
        <v>0.52257061473412703</v>
      </c>
      <c r="M145" s="15"/>
      <c r="N145" s="15">
        <v>0.38119623926316898</v>
      </c>
      <c r="O145" s="15">
        <v>0.36125429470820197</v>
      </c>
      <c r="P145" s="15">
        <v>0.39392690947525599</v>
      </c>
      <c r="Q145" s="15">
        <v>0.35143668918222898</v>
      </c>
      <c r="R145" s="15"/>
      <c r="S145" s="15">
        <v>0.40143927164667098</v>
      </c>
      <c r="T145" s="15">
        <v>0.242549425563584</v>
      </c>
      <c r="U145" s="15">
        <v>0.47931561494153702</v>
      </c>
      <c r="V145" s="15">
        <v>0.31787792486843303</v>
      </c>
      <c r="W145" s="15">
        <v>0.45030925853268799</v>
      </c>
      <c r="X145" s="15"/>
      <c r="Y145" s="15">
        <v>0.45522841161692601</v>
      </c>
      <c r="Z145" s="15">
        <v>0.30725209373215201</v>
      </c>
      <c r="AA145" s="15"/>
      <c r="AB145" s="15">
        <v>0.394512775678247</v>
      </c>
      <c r="AC145" s="15">
        <v>0.34992980730318501</v>
      </c>
      <c r="AD145" s="15"/>
      <c r="AE145" s="15">
        <v>0.40018516564783901</v>
      </c>
      <c r="AF145" s="15">
        <v>0.40262047953763902</v>
      </c>
    </row>
    <row r="146" spans="2:32" x14ac:dyDescent="0.3">
      <c r="B146" t="s">
        <v>61</v>
      </c>
      <c r="C146" s="15">
        <v>0.17501510693673999</v>
      </c>
      <c r="D146" s="15">
        <v>0.196965645590576</v>
      </c>
      <c r="E146" s="15">
        <v>0.15471915582701501</v>
      </c>
      <c r="F146" s="15"/>
      <c r="G146" s="15">
        <v>0.13102290894554799</v>
      </c>
      <c r="H146" s="15">
        <v>0.123569135581163</v>
      </c>
      <c r="I146" s="15">
        <v>0.16268645927061101</v>
      </c>
      <c r="J146" s="15">
        <v>0.202415916479745</v>
      </c>
      <c r="K146" s="15">
        <v>0.176232994026569</v>
      </c>
      <c r="L146" s="15">
        <v>0.23176549989873901</v>
      </c>
      <c r="M146" s="15"/>
      <c r="N146" s="15">
        <v>0.15294207320803399</v>
      </c>
      <c r="O146" s="15">
        <v>0.20150562873602501</v>
      </c>
      <c r="P146" s="15">
        <v>0.192981439354107</v>
      </c>
      <c r="Q146" s="15">
        <v>0.15927220291717401</v>
      </c>
      <c r="R146" s="15"/>
      <c r="S146" s="15">
        <v>0.20262188123488301</v>
      </c>
      <c r="T146" s="15">
        <v>8.7217792448461007E-2</v>
      </c>
      <c r="U146" s="15">
        <v>0.21653987959934601</v>
      </c>
      <c r="V146" s="15">
        <v>0.13413565561819699</v>
      </c>
      <c r="W146" s="15">
        <v>0.22554186680347599</v>
      </c>
      <c r="X146" s="15"/>
      <c r="Y146" s="15">
        <v>0.23036321788255101</v>
      </c>
      <c r="Z146" s="15">
        <v>0.13572967867943</v>
      </c>
      <c r="AA146" s="15"/>
      <c r="AB146" s="15">
        <v>0.171545236275225</v>
      </c>
      <c r="AC146" s="15">
        <v>0.177534065127087</v>
      </c>
      <c r="AD146" s="15"/>
      <c r="AE146" s="15">
        <v>0.18819224983324201</v>
      </c>
      <c r="AF146" s="15">
        <v>0.18121870624203501</v>
      </c>
    </row>
    <row r="147" spans="2:32" x14ac:dyDescent="0.3">
      <c r="B147" t="s">
        <v>64</v>
      </c>
      <c r="C147" s="15">
        <v>0.12100853885533</v>
      </c>
      <c r="D147" s="15">
        <v>0.132994289273693</v>
      </c>
      <c r="E147" s="15">
        <v>0.109711251860088</v>
      </c>
      <c r="F147" s="15"/>
      <c r="G147" s="15">
        <v>0.22665260616067501</v>
      </c>
      <c r="H147" s="15">
        <v>0.124013997016831</v>
      </c>
      <c r="I147" s="15">
        <v>0.15740017363894601</v>
      </c>
      <c r="J147" s="15">
        <v>0.116530379904712</v>
      </c>
      <c r="K147" s="15">
        <v>6.6645109783290704E-2</v>
      </c>
      <c r="L147" s="15">
        <v>7.6013642087491604E-2</v>
      </c>
      <c r="M147" s="15"/>
      <c r="N147" s="15">
        <v>8.5896594892309205E-2</v>
      </c>
      <c r="O147" s="15">
        <v>0.121934321797827</v>
      </c>
      <c r="P147" s="15">
        <v>0.16208012671922001</v>
      </c>
      <c r="Q147" s="15">
        <v>0.110517826779124</v>
      </c>
      <c r="R147" s="15"/>
      <c r="S147" s="15">
        <v>8.6934570955211093E-2</v>
      </c>
      <c r="T147" s="15">
        <v>0.16383905663099499</v>
      </c>
      <c r="U147" s="15">
        <v>4.96881773530536E-2</v>
      </c>
      <c r="V147" s="15">
        <v>0.22743177220993999</v>
      </c>
      <c r="W147" s="15">
        <v>9.7644899705907798E-2</v>
      </c>
      <c r="X147" s="15"/>
      <c r="Y147" s="15">
        <v>0.10014966423694301</v>
      </c>
      <c r="Z147" s="15">
        <v>0.135813918991088</v>
      </c>
      <c r="AA147" s="15"/>
      <c r="AB147" s="15">
        <v>0.124169210126441</v>
      </c>
      <c r="AC147" s="15">
        <v>0.118714044460001</v>
      </c>
      <c r="AD147" s="15"/>
      <c r="AE147" s="15">
        <v>0.107203545362151</v>
      </c>
      <c r="AF147" s="15">
        <v>0.124910651604209</v>
      </c>
    </row>
    <row r="148" spans="2:32" x14ac:dyDescent="0.3">
      <c r="B148" t="s">
        <v>58</v>
      </c>
      <c r="C148" s="15">
        <v>8.6218146167832604E-2</v>
      </c>
      <c r="D148" s="15">
        <v>0.105902410024549</v>
      </c>
      <c r="E148" s="15">
        <v>6.7103587640448395E-2</v>
      </c>
      <c r="F148" s="15"/>
      <c r="G148" s="15">
        <v>6.7575646813857096E-2</v>
      </c>
      <c r="H148" s="15">
        <v>9.8817022889831199E-2</v>
      </c>
      <c r="I148" s="15">
        <v>0.101914680656645</v>
      </c>
      <c r="J148" s="15">
        <v>6.50549961899278E-2</v>
      </c>
      <c r="K148" s="15">
        <v>8.10832203374212E-2</v>
      </c>
      <c r="L148" s="15">
        <v>9.3961533018471793E-2</v>
      </c>
      <c r="M148" s="15"/>
      <c r="N148" s="15">
        <v>0.109623982445963</v>
      </c>
      <c r="O148" s="15">
        <v>8.3338333233818701E-2</v>
      </c>
      <c r="P148" s="15">
        <v>7.5569734805979394E-2</v>
      </c>
      <c r="Q148" s="15">
        <v>8.4021839940047693E-2</v>
      </c>
      <c r="R148" s="15"/>
      <c r="S148" s="15">
        <v>9.5941140215166407E-2</v>
      </c>
      <c r="T148" s="15">
        <v>9.3771537123924997E-2</v>
      </c>
      <c r="U148" s="15">
        <v>5.2581809610204297E-2</v>
      </c>
      <c r="V148" s="15">
        <v>6.8410260873049605E-2</v>
      </c>
      <c r="W148" s="15">
        <v>2.96872297028383E-2</v>
      </c>
      <c r="X148" s="15"/>
      <c r="Y148" s="15">
        <v>8.8988241615415395E-2</v>
      </c>
      <c r="Z148" s="15">
        <v>8.4251965495858797E-2</v>
      </c>
      <c r="AA148" s="15"/>
      <c r="AB148" s="15">
        <v>9.3800041248240706E-2</v>
      </c>
      <c r="AC148" s="15">
        <v>8.0714057233633701E-2</v>
      </c>
      <c r="AD148" s="15"/>
      <c r="AE148" s="15">
        <v>8.8978650585874605E-2</v>
      </c>
      <c r="AF148" s="15">
        <v>8.6741641908210307E-2</v>
      </c>
    </row>
    <row r="149" spans="2:32" x14ac:dyDescent="0.3">
      <c r="B149" t="s">
        <v>60</v>
      </c>
      <c r="C149" s="15">
        <v>7.3698371748306901E-2</v>
      </c>
      <c r="D149" s="15">
        <v>9.6545921813572202E-2</v>
      </c>
      <c r="E149" s="15">
        <v>5.1510914534556702E-2</v>
      </c>
      <c r="F149" s="15"/>
      <c r="G149" s="15">
        <v>4.3019773848429602E-2</v>
      </c>
      <c r="H149" s="15">
        <v>9.2610461185445803E-2</v>
      </c>
      <c r="I149" s="15">
        <v>7.0606818762245796E-2</v>
      </c>
      <c r="J149" s="15">
        <v>5.4941521683913197E-2</v>
      </c>
      <c r="K149" s="15">
        <v>7.2016577989257494E-2</v>
      </c>
      <c r="L149" s="15">
        <v>9.2940611617424798E-2</v>
      </c>
      <c r="M149" s="15"/>
      <c r="N149" s="15">
        <v>5.9436189517824499E-2</v>
      </c>
      <c r="O149" s="15">
        <v>7.1241097380861498E-2</v>
      </c>
      <c r="P149" s="15">
        <v>8.3765587224988794E-2</v>
      </c>
      <c r="Q149" s="15">
        <v>7.5090819336137996E-2</v>
      </c>
      <c r="R149" s="15"/>
      <c r="S149" s="15">
        <v>8.1132139195376901E-2</v>
      </c>
      <c r="T149" s="15">
        <v>5.5558506096063102E-2</v>
      </c>
      <c r="U149" s="15">
        <v>9.1415865996117895E-2</v>
      </c>
      <c r="V149" s="15">
        <v>6.1736632431650097E-2</v>
      </c>
      <c r="W149" s="15">
        <v>4.8053014279298201E-2</v>
      </c>
      <c r="X149" s="15"/>
      <c r="Y149" s="15">
        <v>8.0649581621542399E-2</v>
      </c>
      <c r="Z149" s="15">
        <v>6.8764485982198906E-2</v>
      </c>
      <c r="AA149" s="15"/>
      <c r="AB149" s="15">
        <v>7.22040125975702E-2</v>
      </c>
      <c r="AC149" s="15">
        <v>7.4783204178465804E-2</v>
      </c>
      <c r="AD149" s="15"/>
      <c r="AE149" s="15">
        <v>9.5273308611111204E-2</v>
      </c>
      <c r="AF149" s="15">
        <v>6.8273653024121597E-2</v>
      </c>
    </row>
    <row r="150" spans="2:32" x14ac:dyDescent="0.3">
      <c r="B150" t="s">
        <v>59</v>
      </c>
      <c r="C150" s="15">
        <v>6.2184087652787601E-2</v>
      </c>
      <c r="D150" s="15">
        <v>7.0970213861006104E-2</v>
      </c>
      <c r="E150" s="15">
        <v>5.2945794609657301E-2</v>
      </c>
      <c r="F150" s="15"/>
      <c r="G150" s="15">
        <v>2.2272936552891399E-2</v>
      </c>
      <c r="H150" s="15">
        <v>8.7472190576798906E-2</v>
      </c>
      <c r="I150" s="15">
        <v>6.3991843158379802E-2</v>
      </c>
      <c r="J150" s="15">
        <v>5.8928494981009501E-2</v>
      </c>
      <c r="K150" s="15">
        <v>7.1168545746662898E-2</v>
      </c>
      <c r="L150" s="15">
        <v>5.7512639462118299E-2</v>
      </c>
      <c r="M150" s="15"/>
      <c r="N150" s="15">
        <v>4.86348703576827E-2</v>
      </c>
      <c r="O150" s="15">
        <v>3.7601295024069198E-2</v>
      </c>
      <c r="P150" s="15">
        <v>7.2566321443124096E-2</v>
      </c>
      <c r="Q150" s="15">
        <v>7.5051435137948902E-2</v>
      </c>
      <c r="R150" s="15"/>
      <c r="S150" s="15">
        <v>7.3297250168325195E-2</v>
      </c>
      <c r="T150" s="15">
        <v>3.1967821589590502E-2</v>
      </c>
      <c r="U150" s="15">
        <v>4.2008868673134997E-2</v>
      </c>
      <c r="V150" s="15">
        <v>5.7068702778640297E-2</v>
      </c>
      <c r="W150" s="15">
        <v>5.1987918984764299E-2</v>
      </c>
      <c r="X150" s="15"/>
      <c r="Y150" s="15">
        <v>5.8259825285636203E-2</v>
      </c>
      <c r="Z150" s="15">
        <v>6.4969482222776306E-2</v>
      </c>
      <c r="AA150" s="15"/>
      <c r="AB150" s="15">
        <v>5.9851994461944197E-2</v>
      </c>
      <c r="AC150" s="15">
        <v>6.3877074457420496E-2</v>
      </c>
      <c r="AD150" s="15"/>
      <c r="AE150" s="15">
        <v>9.18322593597512E-2</v>
      </c>
      <c r="AF150" s="15">
        <v>3.6644080220059501E-2</v>
      </c>
    </row>
    <row r="151" spans="2:32" x14ac:dyDescent="0.3">
      <c r="B151" t="s">
        <v>62</v>
      </c>
      <c r="C151" s="15">
        <v>4.5634023810924601E-2</v>
      </c>
      <c r="D151" s="15">
        <v>5.8473850647763802E-2</v>
      </c>
      <c r="E151" s="15">
        <v>3.40264625796559E-2</v>
      </c>
      <c r="F151" s="15"/>
      <c r="G151" s="15">
        <v>6.9208612891231897E-2</v>
      </c>
      <c r="H151" s="15">
        <v>7.8169487647019101E-2</v>
      </c>
      <c r="I151" s="15">
        <v>5.0654901797888098E-2</v>
      </c>
      <c r="J151" s="15">
        <v>2.6475165045360499E-2</v>
      </c>
      <c r="K151" s="15">
        <v>4.2429181084544701E-2</v>
      </c>
      <c r="L151" s="15">
        <v>1.7589797342230699E-2</v>
      </c>
      <c r="M151" s="15"/>
      <c r="N151" s="15">
        <v>4.6732186963457503E-2</v>
      </c>
      <c r="O151" s="15">
        <v>3.2299293534742403E-2</v>
      </c>
      <c r="P151" s="15">
        <v>5.62107884397701E-2</v>
      </c>
      <c r="Q151" s="15">
        <v>4.5786785791016499E-2</v>
      </c>
      <c r="R151" s="15"/>
      <c r="S151" s="15">
        <v>4.37719633896438E-2</v>
      </c>
      <c r="T151" s="15">
        <v>3.9347450491224803E-2</v>
      </c>
      <c r="U151" s="15">
        <v>7.9551070722104197E-2</v>
      </c>
      <c r="V151" s="15">
        <v>4.4659466202812498E-2</v>
      </c>
      <c r="W151" s="15">
        <v>6.1816225233025601E-2</v>
      </c>
      <c r="X151" s="15"/>
      <c r="Y151" s="15">
        <v>5.37465575041077E-2</v>
      </c>
      <c r="Z151" s="15">
        <v>3.9875844264370797E-2</v>
      </c>
      <c r="AA151" s="15"/>
      <c r="AB151" s="15">
        <v>4.2523048959012898E-2</v>
      </c>
      <c r="AC151" s="15">
        <v>4.7892441010765001E-2</v>
      </c>
      <c r="AD151" s="15"/>
      <c r="AE151" s="15">
        <v>5.2479584064527303E-2</v>
      </c>
      <c r="AF151" s="15">
        <v>4.0903415038066403E-2</v>
      </c>
    </row>
    <row r="152" spans="2:32" x14ac:dyDescent="0.3">
      <c r="B152" t="s">
        <v>66</v>
      </c>
      <c r="C152" s="15">
        <v>4.3399723469787599E-2</v>
      </c>
      <c r="D152" s="15">
        <v>3.72951225053142E-2</v>
      </c>
      <c r="E152" s="15">
        <v>4.9729785819856702E-2</v>
      </c>
      <c r="F152" s="15"/>
      <c r="G152" s="15">
        <v>4.2690215077213503E-2</v>
      </c>
      <c r="H152" s="15">
        <v>3.8427522709343097E-2</v>
      </c>
      <c r="I152" s="15">
        <v>3.9681303518794002E-2</v>
      </c>
      <c r="J152" s="15">
        <v>5.8191504190714997E-2</v>
      </c>
      <c r="K152" s="15">
        <v>4.1427327580531401E-2</v>
      </c>
      <c r="L152" s="15">
        <v>4.1331262387725998E-2</v>
      </c>
      <c r="M152" s="15"/>
      <c r="N152" s="15">
        <v>4.7038650670242502E-2</v>
      </c>
      <c r="O152" s="15">
        <v>4.4951981571542898E-2</v>
      </c>
      <c r="P152" s="15">
        <v>4.9441324450488003E-2</v>
      </c>
      <c r="Q152" s="15">
        <v>3.7182842185667003E-2</v>
      </c>
      <c r="R152" s="15"/>
      <c r="S152" s="15">
        <v>3.9493700161980602E-2</v>
      </c>
      <c r="T152" s="15">
        <v>5.4691627837564399E-2</v>
      </c>
      <c r="U152" s="15">
        <v>4.4510900257167099E-2</v>
      </c>
      <c r="V152" s="15">
        <v>4.8854421823352798E-2</v>
      </c>
      <c r="W152" s="15">
        <v>4.10304441526732E-2</v>
      </c>
      <c r="X152" s="15"/>
      <c r="Y152" s="15">
        <v>4.0836543634148403E-2</v>
      </c>
      <c r="Z152" s="15">
        <v>4.52190379111094E-2</v>
      </c>
      <c r="AA152" s="15"/>
      <c r="AB152" s="15">
        <v>5.2501656464386502E-2</v>
      </c>
      <c r="AC152" s="15">
        <v>3.6792160565778699E-2</v>
      </c>
      <c r="AD152" s="15"/>
      <c r="AE152" s="15">
        <v>4.0346741617403301E-2</v>
      </c>
      <c r="AF152" s="15">
        <v>4.5997243096007903E-2</v>
      </c>
    </row>
    <row r="153" spans="2:32" x14ac:dyDescent="0.3">
      <c r="B153" t="s">
        <v>68</v>
      </c>
      <c r="C153" s="15">
        <v>4.0742941651917601E-2</v>
      </c>
      <c r="D153" s="15">
        <v>2.5742304267844299E-2</v>
      </c>
      <c r="E153" s="15">
        <v>5.5476223000631701E-2</v>
      </c>
      <c r="F153" s="15"/>
      <c r="G153" s="15">
        <v>5.1300487456092198E-2</v>
      </c>
      <c r="H153" s="15">
        <v>9.5029449240692898E-2</v>
      </c>
      <c r="I153" s="15">
        <v>3.52709541342578E-2</v>
      </c>
      <c r="J153" s="15">
        <v>2.5450280324194201E-2</v>
      </c>
      <c r="K153" s="15">
        <v>3.2889767818984797E-2</v>
      </c>
      <c r="L153" s="15">
        <v>1.0500346216710799E-2</v>
      </c>
      <c r="M153" s="15"/>
      <c r="N153" s="15">
        <v>4.9068551459669298E-2</v>
      </c>
      <c r="O153" s="15">
        <v>4.7154856994864901E-2</v>
      </c>
      <c r="P153" s="15">
        <v>3.8188422732189899E-2</v>
      </c>
      <c r="Q153" s="15">
        <v>3.5165076137008797E-2</v>
      </c>
      <c r="R153" s="15"/>
      <c r="S153" s="15">
        <v>2.54603127367488E-2</v>
      </c>
      <c r="T153" s="15">
        <v>8.2604656881666197E-2</v>
      </c>
      <c r="U153" s="15">
        <v>3.0521604559804801E-2</v>
      </c>
      <c r="V153" s="15">
        <v>5.9831353719924103E-2</v>
      </c>
      <c r="W153" s="15">
        <v>7.9644878441692393E-2</v>
      </c>
      <c r="X153" s="15"/>
      <c r="Y153" s="15">
        <v>2.4950265338851699E-2</v>
      </c>
      <c r="Z153" s="15">
        <v>5.1952394724224103E-2</v>
      </c>
      <c r="AA153" s="15"/>
      <c r="AB153" s="15">
        <v>4.3964304742971097E-2</v>
      </c>
      <c r="AC153" s="15">
        <v>3.8404387932238597E-2</v>
      </c>
      <c r="AD153" s="15"/>
      <c r="AE153" s="15">
        <v>4.0945967922357399E-2</v>
      </c>
      <c r="AF153" s="15">
        <v>3.8806378566156798E-2</v>
      </c>
    </row>
    <row r="154" spans="2:32" x14ac:dyDescent="0.3">
      <c r="B154" t="s">
        <v>65</v>
      </c>
      <c r="C154" s="15">
        <v>2.1283113359910601E-2</v>
      </c>
      <c r="D154" s="15">
        <v>1.5838926696231399E-2</v>
      </c>
      <c r="E154" s="15">
        <v>2.6711235369613399E-2</v>
      </c>
      <c r="F154" s="15"/>
      <c r="G154" s="15">
        <v>3.5821770107809202E-2</v>
      </c>
      <c r="H154" s="15">
        <v>1.82893100889942E-2</v>
      </c>
      <c r="I154" s="15">
        <v>1.22849163467667E-2</v>
      </c>
      <c r="J154" s="15">
        <v>1.4223532941227199E-2</v>
      </c>
      <c r="K154" s="15">
        <v>4.54034035935304E-2</v>
      </c>
      <c r="L154" s="15">
        <v>8.8891804449837703E-3</v>
      </c>
      <c r="M154" s="15"/>
      <c r="N154" s="15">
        <v>1.88171356331478E-2</v>
      </c>
      <c r="O154" s="15">
        <v>1.7583434163019499E-2</v>
      </c>
      <c r="P154" s="15">
        <v>2.3618222891048701E-2</v>
      </c>
      <c r="Q154" s="15">
        <v>2.2928050484529901E-2</v>
      </c>
      <c r="R154" s="15"/>
      <c r="S154" s="15">
        <v>2.2914751356525799E-2</v>
      </c>
      <c r="T154" s="15">
        <v>3.1340221185194202E-2</v>
      </c>
      <c r="U154" s="15">
        <v>5.1522072084175001E-3</v>
      </c>
      <c r="V154" s="15">
        <v>1.36731458805203E-2</v>
      </c>
      <c r="W154" s="15">
        <v>2.7208426356767401E-2</v>
      </c>
      <c r="X154" s="15"/>
      <c r="Y154" s="15">
        <v>1.6690474502396899E-2</v>
      </c>
      <c r="Z154" s="15">
        <v>2.4542913581913399E-2</v>
      </c>
      <c r="AA154" s="15"/>
      <c r="AB154" s="15">
        <v>2.08866356695185E-2</v>
      </c>
      <c r="AC154" s="15">
        <v>2.1570936977251799E-2</v>
      </c>
      <c r="AD154" s="15"/>
      <c r="AE154" s="15">
        <v>1.9269758379848598E-2</v>
      </c>
      <c r="AF154" s="15">
        <v>2.5875536403569498E-2</v>
      </c>
    </row>
    <row r="155" spans="2:32" x14ac:dyDescent="0.3">
      <c r="B155" t="s">
        <v>63</v>
      </c>
      <c r="C155" s="15">
        <v>2.05968825292022E-2</v>
      </c>
      <c r="D155" s="15">
        <v>2.5306945348658801E-2</v>
      </c>
      <c r="E155" s="15">
        <v>1.6386924819141599E-2</v>
      </c>
      <c r="F155" s="15"/>
      <c r="G155" s="15">
        <v>3.80956562253549E-2</v>
      </c>
      <c r="H155" s="15">
        <v>4.4569443187493001E-2</v>
      </c>
      <c r="I155" s="15">
        <v>1.8512324433048601E-2</v>
      </c>
      <c r="J155" s="15">
        <v>1.05828365789004E-2</v>
      </c>
      <c r="K155" s="15">
        <v>8.7404958821355599E-3</v>
      </c>
      <c r="L155" s="15">
        <v>8.6766929077358602E-3</v>
      </c>
      <c r="M155" s="15"/>
      <c r="N155" s="15">
        <v>1.4439557413000299E-2</v>
      </c>
      <c r="O155" s="15">
        <v>1.8035228130253201E-2</v>
      </c>
      <c r="P155" s="15">
        <v>1.7058329015959401E-2</v>
      </c>
      <c r="Q155" s="15">
        <v>2.69198439701826E-2</v>
      </c>
      <c r="R155" s="15"/>
      <c r="S155" s="15">
        <v>1.86280376812928E-2</v>
      </c>
      <c r="T155" s="15">
        <v>3.0493040191111199E-2</v>
      </c>
      <c r="U155" s="15">
        <v>2.3187503396407402E-2</v>
      </c>
      <c r="V155" s="15">
        <v>1.5643054845471498E-2</v>
      </c>
      <c r="W155" s="15">
        <v>5.4243650999720498E-2</v>
      </c>
      <c r="X155" s="15"/>
      <c r="Y155" s="15">
        <v>2.1985302736733599E-2</v>
      </c>
      <c r="Z155" s="15">
        <v>1.9611398444526199E-2</v>
      </c>
      <c r="AA155" s="15"/>
      <c r="AB155" s="15">
        <v>1.5720190412364499E-2</v>
      </c>
      <c r="AC155" s="15">
        <v>2.4137125018859101E-2</v>
      </c>
      <c r="AD155" s="15"/>
      <c r="AE155" s="15">
        <v>2.4022006359957399E-2</v>
      </c>
      <c r="AF155" s="15">
        <v>1.55292224573488E-2</v>
      </c>
    </row>
    <row r="156" spans="2:32" x14ac:dyDescent="0.3">
      <c r="B156" t="s">
        <v>67</v>
      </c>
      <c r="C156" s="15">
        <v>1.6960608655653901E-2</v>
      </c>
      <c r="D156" s="15">
        <v>2.2084717437967999E-2</v>
      </c>
      <c r="E156" s="15">
        <v>1.2312679739951701E-2</v>
      </c>
      <c r="F156" s="15"/>
      <c r="G156" s="15">
        <v>3.5717291596005799E-2</v>
      </c>
      <c r="H156" s="15">
        <v>4.3102649442827302E-2</v>
      </c>
      <c r="I156" s="15">
        <v>1.43182841777137E-2</v>
      </c>
      <c r="J156" s="15">
        <v>8.4937233806106505E-3</v>
      </c>
      <c r="K156" s="15">
        <v>6.28258311940336E-3</v>
      </c>
      <c r="L156" s="15">
        <v>8.2760308687849105E-4</v>
      </c>
      <c r="M156" s="15"/>
      <c r="N156" s="15">
        <v>1.84917617130122E-2</v>
      </c>
      <c r="O156" s="15">
        <v>1.6170459162407901E-2</v>
      </c>
      <c r="P156" s="15">
        <v>2.3614571595505899E-2</v>
      </c>
      <c r="Q156" s="15">
        <v>1.25668633082679E-2</v>
      </c>
      <c r="R156" s="15"/>
      <c r="S156" s="15">
        <v>1.5408955565339701E-2</v>
      </c>
      <c r="T156" s="15">
        <v>2.4213963503631801E-2</v>
      </c>
      <c r="U156" s="15">
        <v>5.7525279635424597E-3</v>
      </c>
      <c r="V156" s="15">
        <v>2.1709978145308201E-2</v>
      </c>
      <c r="W156" s="15">
        <v>8.3203671767302402E-3</v>
      </c>
      <c r="X156" s="15"/>
      <c r="Y156" s="15">
        <v>1.5213139575227E-2</v>
      </c>
      <c r="Z156" s="15">
        <v>1.8200941343036701E-2</v>
      </c>
      <c r="AA156" s="15"/>
      <c r="AB156" s="15">
        <v>2.0379939371469102E-2</v>
      </c>
      <c r="AC156" s="15">
        <v>1.4478340020215001E-2</v>
      </c>
      <c r="AD156" s="15"/>
      <c r="AE156" s="15">
        <v>1.9179190185952301E-2</v>
      </c>
      <c r="AF156" s="15">
        <v>1.78989332949166E-2</v>
      </c>
    </row>
    <row r="157" spans="2:32" x14ac:dyDescent="0.3">
      <c r="B157" t="s">
        <v>69</v>
      </c>
      <c r="C157" s="15">
        <v>1.6064784404511399E-2</v>
      </c>
      <c r="D157" s="15">
        <v>1.8056324801079601E-2</v>
      </c>
      <c r="E157" s="15">
        <v>1.43763826198065E-2</v>
      </c>
      <c r="F157" s="15"/>
      <c r="G157" s="15">
        <v>1.51794180236507E-2</v>
      </c>
      <c r="H157" s="15">
        <v>2.17569617840149E-2</v>
      </c>
      <c r="I157" s="15">
        <v>2.5879200647802001E-2</v>
      </c>
      <c r="J157" s="15">
        <v>7.0682644816504802E-3</v>
      </c>
      <c r="K157" s="15">
        <v>9.9664117082070899E-3</v>
      </c>
      <c r="L157" s="15">
        <v>1.5694923573431298E-2</v>
      </c>
      <c r="M157" s="15"/>
      <c r="N157" s="15">
        <v>0</v>
      </c>
      <c r="O157" s="15">
        <v>1.45666036990786E-2</v>
      </c>
      <c r="P157" s="15">
        <v>2.3655661037196001E-2</v>
      </c>
      <c r="Q157" s="15">
        <v>1.9279110205226699E-2</v>
      </c>
      <c r="R157" s="15"/>
      <c r="S157" s="15">
        <v>8.4948736463624705E-3</v>
      </c>
      <c r="T157" s="15">
        <v>2.5883337146148301E-2</v>
      </c>
      <c r="U157" s="15">
        <v>5.2836822472449203E-2</v>
      </c>
      <c r="V157" s="15">
        <v>2.4024714106165902E-2</v>
      </c>
      <c r="W157" s="15">
        <v>0</v>
      </c>
      <c r="X157" s="15"/>
      <c r="Y157" s="15">
        <v>1.88131796995782E-2</v>
      </c>
      <c r="Z157" s="15">
        <v>1.4114006241679701E-2</v>
      </c>
      <c r="AA157" s="15"/>
      <c r="AB157" s="15">
        <v>7.3018057812380202E-3</v>
      </c>
      <c r="AC157" s="15">
        <v>2.24262828372205E-2</v>
      </c>
      <c r="AD157" s="15"/>
      <c r="AE157" s="15">
        <v>1.6366895496388201E-2</v>
      </c>
      <c r="AF157" s="15">
        <v>1.6667914277798901E-2</v>
      </c>
    </row>
    <row r="158" spans="2:32" x14ac:dyDescent="0.3">
      <c r="B158" t="s">
        <v>70</v>
      </c>
      <c r="C158" s="15">
        <v>1.54314829028592E-2</v>
      </c>
      <c r="D158" s="15">
        <v>2.4155867664241999E-2</v>
      </c>
      <c r="E158" s="15">
        <v>6.5052385030994796E-3</v>
      </c>
      <c r="F158" s="15"/>
      <c r="G158" s="15">
        <v>1.00264779004443E-2</v>
      </c>
      <c r="H158" s="15">
        <v>2.9360858804331699E-2</v>
      </c>
      <c r="I158" s="15">
        <v>2.5838437403444801E-2</v>
      </c>
      <c r="J158" s="15">
        <v>8.8365565336054903E-3</v>
      </c>
      <c r="K158" s="15">
        <v>1.3031021406061299E-2</v>
      </c>
      <c r="L158" s="15">
        <v>5.4942815869418304E-3</v>
      </c>
      <c r="M158" s="15"/>
      <c r="N158" s="15">
        <v>1.46540751298021E-2</v>
      </c>
      <c r="O158" s="15">
        <v>1.76238737230211E-2</v>
      </c>
      <c r="P158" s="15">
        <v>7.5156612115694701E-3</v>
      </c>
      <c r="Q158" s="15">
        <v>1.95166247674998E-2</v>
      </c>
      <c r="R158" s="15"/>
      <c r="S158" s="15">
        <v>9.5211561075942593E-3</v>
      </c>
      <c r="T158" s="15">
        <v>1.9846022941316498E-2</v>
      </c>
      <c r="U158" s="15">
        <v>2.2714850346104699E-2</v>
      </c>
      <c r="V158" s="15">
        <v>2.4923371837296499E-2</v>
      </c>
      <c r="W158" s="15">
        <v>5.5257981805808203E-2</v>
      </c>
      <c r="X158" s="15"/>
      <c r="Y158" s="15">
        <v>1.6108775943724701E-2</v>
      </c>
      <c r="Z158" s="15">
        <v>1.49507483897673E-2</v>
      </c>
      <c r="AA158" s="15"/>
      <c r="AB158" s="15">
        <v>9.2634675961560196E-3</v>
      </c>
      <c r="AC158" s="15">
        <v>1.9909163540160799E-2</v>
      </c>
      <c r="AD158" s="15"/>
      <c r="AE158" s="15">
        <v>8.3874889337250402E-3</v>
      </c>
      <c r="AF158" s="15">
        <v>1.80977864380256E-2</v>
      </c>
    </row>
    <row r="159" spans="2:32" x14ac:dyDescent="0.3">
      <c r="B159" t="s">
        <v>71</v>
      </c>
      <c r="C159" s="15">
        <v>1.4054592876676099E-2</v>
      </c>
      <c r="D159" s="15">
        <v>2.11988138750656E-2</v>
      </c>
      <c r="E159" s="15">
        <v>6.98203416908285E-3</v>
      </c>
      <c r="F159" s="15"/>
      <c r="G159" s="15">
        <v>1.9329730364320799E-2</v>
      </c>
      <c r="H159" s="15">
        <v>1.37764114692982E-2</v>
      </c>
      <c r="I159" s="15">
        <v>2.53562930959173E-2</v>
      </c>
      <c r="J159" s="15">
        <v>1.19695537629103E-2</v>
      </c>
      <c r="K159" s="15">
        <v>9.3897149158228294E-3</v>
      </c>
      <c r="L159" s="15">
        <v>7.7766260833979197E-3</v>
      </c>
      <c r="M159" s="15"/>
      <c r="N159" s="15">
        <v>1.8443588852748001E-2</v>
      </c>
      <c r="O159" s="15">
        <v>1.0610709663128199E-2</v>
      </c>
      <c r="P159" s="15">
        <v>4.1932535575718603E-3</v>
      </c>
      <c r="Q159" s="15">
        <v>2.0112134324376401E-2</v>
      </c>
      <c r="R159" s="15"/>
      <c r="S159" s="15">
        <v>5.5566621036503699E-3</v>
      </c>
      <c r="T159" s="15">
        <v>3.92794216153571E-2</v>
      </c>
      <c r="U159" s="15">
        <v>1.9114371011450599E-2</v>
      </c>
      <c r="V159" s="15">
        <v>1.9046337945540798E-2</v>
      </c>
      <c r="W159" s="15">
        <v>1.1459601774299E-2</v>
      </c>
      <c r="X159" s="15"/>
      <c r="Y159" s="15">
        <v>1.48029869715095E-2</v>
      </c>
      <c r="Z159" s="15">
        <v>1.35233916844701E-2</v>
      </c>
      <c r="AA159" s="15"/>
      <c r="AB159" s="15">
        <v>1.5166324176290401E-2</v>
      </c>
      <c r="AC159" s="15">
        <v>1.32475297507538E-2</v>
      </c>
      <c r="AD159" s="15"/>
      <c r="AE159" s="15">
        <v>1.43338180925448E-2</v>
      </c>
      <c r="AF159" s="15">
        <v>1.22212713199205E-2</v>
      </c>
    </row>
    <row r="160" spans="2:32" x14ac:dyDescent="0.3">
      <c r="B160" t="s">
        <v>72</v>
      </c>
      <c r="C160" s="15">
        <v>1.38651391412605E-2</v>
      </c>
      <c r="D160" s="15">
        <v>1.41803671089674E-2</v>
      </c>
      <c r="E160" s="15">
        <v>1.22999033964976E-2</v>
      </c>
      <c r="F160" s="15"/>
      <c r="G160" s="15">
        <v>3.5290431962126299E-2</v>
      </c>
      <c r="H160" s="15">
        <v>1.28614001248767E-2</v>
      </c>
      <c r="I160" s="15">
        <v>3.4939121749929303E-2</v>
      </c>
      <c r="J160" s="15">
        <v>8.3802244746624208E-3</v>
      </c>
      <c r="K160" s="15">
        <v>1.53473946672689E-3</v>
      </c>
      <c r="L160" s="15">
        <v>0</v>
      </c>
      <c r="M160" s="15"/>
      <c r="N160" s="15">
        <v>4.3014441183554502E-3</v>
      </c>
      <c r="O160" s="15">
        <v>8.1211682570116201E-3</v>
      </c>
      <c r="P160" s="15">
        <v>2.7762975380106699E-3</v>
      </c>
      <c r="Q160" s="15">
        <v>2.8124173629718099E-2</v>
      </c>
      <c r="R160" s="15"/>
      <c r="S160" s="15">
        <v>4.5921457087696E-3</v>
      </c>
      <c r="T160" s="15">
        <v>6.66580819928103E-2</v>
      </c>
      <c r="U160" s="15">
        <v>0</v>
      </c>
      <c r="V160" s="15">
        <v>1.0852825871370099E-2</v>
      </c>
      <c r="W160" s="15">
        <v>1.0614573947959401E-2</v>
      </c>
      <c r="X160" s="15"/>
      <c r="Y160" s="15">
        <v>1.6875923776239699E-2</v>
      </c>
      <c r="Z160" s="15">
        <v>1.1728120158056301E-2</v>
      </c>
      <c r="AA160" s="15"/>
      <c r="AB160" s="15">
        <v>7.0590531073557701E-3</v>
      </c>
      <c r="AC160" s="15">
        <v>1.8806028249739801E-2</v>
      </c>
      <c r="AD160" s="15"/>
      <c r="AE160" s="15">
        <v>1.26865048319419E-2</v>
      </c>
      <c r="AF160" s="15">
        <v>2.0620598356513E-2</v>
      </c>
    </row>
    <row r="161" spans="2:32" x14ac:dyDescent="0.3">
      <c r="B161" t="s">
        <v>49</v>
      </c>
      <c r="C161" s="15">
        <v>5.1124462264007499E-2</v>
      </c>
      <c r="D161" s="15">
        <v>3.8954025068312199E-2</v>
      </c>
      <c r="E161" s="15">
        <v>6.2082493884209597E-2</v>
      </c>
      <c r="F161" s="15"/>
      <c r="G161" s="15">
        <v>4.1136009922828801E-2</v>
      </c>
      <c r="H161" s="15">
        <v>6.0474498387172997E-2</v>
      </c>
      <c r="I161" s="15">
        <v>5.2064295196429702E-2</v>
      </c>
      <c r="J161" s="15">
        <v>7.3759402007097796E-2</v>
      </c>
      <c r="K161" s="15">
        <v>3.9890230808657098E-2</v>
      </c>
      <c r="L161" s="15">
        <v>3.9962687015876797E-2</v>
      </c>
      <c r="M161" s="15"/>
      <c r="N161" s="15">
        <v>6.2522952371594998E-2</v>
      </c>
      <c r="O161" s="15">
        <v>4.2881640828166902E-2</v>
      </c>
      <c r="P161" s="15">
        <v>4.2656895459365199E-2</v>
      </c>
      <c r="Q161" s="15">
        <v>5.58040416852814E-2</v>
      </c>
      <c r="R161" s="15"/>
      <c r="S161" s="15">
        <v>4.3622675914985101E-2</v>
      </c>
      <c r="T161" s="15">
        <v>7.8468556013457993E-2</v>
      </c>
      <c r="U161" s="15">
        <v>3.3194500980171099E-2</v>
      </c>
      <c r="V161" s="15">
        <v>5.64784306633416E-2</v>
      </c>
      <c r="W161" s="15">
        <v>5.2305500918326198E-2</v>
      </c>
      <c r="X161" s="15"/>
      <c r="Y161" s="15">
        <v>3.7712887917670898E-2</v>
      </c>
      <c r="Z161" s="15">
        <v>6.0643837592217698E-2</v>
      </c>
      <c r="AA161" s="15"/>
      <c r="AB161" s="15">
        <v>4.7490068684528201E-2</v>
      </c>
      <c r="AC161" s="15">
        <v>5.37628561313966E-2</v>
      </c>
      <c r="AD161" s="15"/>
      <c r="AE161" s="15">
        <v>4.3297167139750202E-2</v>
      </c>
      <c r="AF161" s="15">
        <v>5.42948301760241E-2</v>
      </c>
    </row>
    <row r="162" spans="2:32" x14ac:dyDescent="0.3">
      <c r="B162" t="s">
        <v>50</v>
      </c>
      <c r="C162" s="15">
        <v>0.16120959376018301</v>
      </c>
      <c r="D162" s="15">
        <v>0.11508894863508599</v>
      </c>
      <c r="E162" s="15">
        <v>0.20522943904826901</v>
      </c>
      <c r="F162" s="15"/>
      <c r="G162" s="15">
        <v>0.22500288122593601</v>
      </c>
      <c r="H162" s="15">
        <v>0.160590776350368</v>
      </c>
      <c r="I162" s="15">
        <v>0.16945350298126199</v>
      </c>
      <c r="J162" s="15">
        <v>0.15921741793181801</v>
      </c>
      <c r="K162" s="15">
        <v>0.16369326225771799</v>
      </c>
      <c r="L162" s="15">
        <v>0.11852213741784901</v>
      </c>
      <c r="M162" s="15"/>
      <c r="N162" s="15">
        <v>0.15956524215717799</v>
      </c>
      <c r="O162" s="15">
        <v>0.14331114194959099</v>
      </c>
      <c r="P162" s="15">
        <v>0.15201809634602301</v>
      </c>
      <c r="Q162" s="15">
        <v>0.17735860126078001</v>
      </c>
      <c r="R162" s="15"/>
      <c r="S162" s="15">
        <v>0.14918618750806301</v>
      </c>
      <c r="T162" s="15">
        <v>0.21953686367845399</v>
      </c>
      <c r="U162" s="15">
        <v>0.134915516549308</v>
      </c>
      <c r="V162" s="15">
        <v>0.161366793334142</v>
      </c>
      <c r="W162" s="15">
        <v>0.12488925715440601</v>
      </c>
      <c r="X162" s="15"/>
      <c r="Y162" s="15">
        <v>0.10820083773599901</v>
      </c>
      <c r="Z162" s="15">
        <v>0.19883457582752401</v>
      </c>
      <c r="AA162" s="15"/>
      <c r="AB162" s="15">
        <v>0.14885926511596301</v>
      </c>
      <c r="AC162" s="15">
        <v>0.17017533471326299</v>
      </c>
      <c r="AD162" s="15"/>
      <c r="AE162" s="15">
        <v>0.12846978353466501</v>
      </c>
      <c r="AF162" s="15">
        <v>0.133426113709122</v>
      </c>
    </row>
    <row r="163" spans="2:32" x14ac:dyDescent="0.3">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row>
    <row r="164" spans="2:32" x14ac:dyDescent="0.3">
      <c r="B164" s="6" t="s">
        <v>80</v>
      </c>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row>
    <row r="165" spans="2:32" x14ac:dyDescent="0.3">
      <c r="B165" s="20" t="s">
        <v>51</v>
      </c>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row>
    <row r="166" spans="2:32" x14ac:dyDescent="0.3">
      <c r="B166" t="s">
        <v>57</v>
      </c>
      <c r="C166" s="15">
        <v>0.34734520741069802</v>
      </c>
      <c r="D166" s="15">
        <v>0.404244025199469</v>
      </c>
      <c r="E166" s="15">
        <v>0.29412132599375901</v>
      </c>
      <c r="F166" s="15"/>
      <c r="G166" s="15">
        <v>0.120776350569671</v>
      </c>
      <c r="H166" s="15">
        <v>0.23133869837871199</v>
      </c>
      <c r="I166" s="15">
        <v>0.25823315637607203</v>
      </c>
      <c r="J166" s="15">
        <v>0.411627188775956</v>
      </c>
      <c r="K166" s="15">
        <v>0.40702344698451798</v>
      </c>
      <c r="L166" s="15">
        <v>0.54886348411881103</v>
      </c>
      <c r="M166" s="15"/>
      <c r="N166" s="15">
        <v>0.41576746622773098</v>
      </c>
      <c r="O166" s="15">
        <v>0.38920944245005201</v>
      </c>
      <c r="P166" s="15">
        <v>0.36131347459170698</v>
      </c>
      <c r="Q166" s="15">
        <v>0.28560703184897601</v>
      </c>
      <c r="R166" s="15"/>
      <c r="S166" s="15">
        <v>0.39537776009277298</v>
      </c>
      <c r="T166" s="15">
        <v>0.16574611459696301</v>
      </c>
      <c r="U166" s="15">
        <v>0.59532897610922397</v>
      </c>
      <c r="V166" s="15">
        <v>0.24275934119186501</v>
      </c>
      <c r="W166" s="15">
        <v>0.41404627787974502</v>
      </c>
      <c r="X166" s="15"/>
      <c r="Y166" s="15">
        <v>0.53880140042853697</v>
      </c>
      <c r="Z166" s="15">
        <v>0.21145188771666201</v>
      </c>
      <c r="AA166" s="15"/>
      <c r="AB166" s="15">
        <v>0.39034678120003102</v>
      </c>
      <c r="AC166" s="15">
        <v>0.31612814572138398</v>
      </c>
      <c r="AD166" s="15"/>
      <c r="AE166" s="15">
        <v>0.38349047334417202</v>
      </c>
      <c r="AF166" s="15">
        <v>0.39373525338932802</v>
      </c>
    </row>
    <row r="167" spans="2:32" x14ac:dyDescent="0.3">
      <c r="B167" t="s">
        <v>64</v>
      </c>
      <c r="C167" s="15">
        <v>0.33089682335544901</v>
      </c>
      <c r="D167" s="15">
        <v>0.38673018873478798</v>
      </c>
      <c r="E167" s="15">
        <v>0.28021118956497099</v>
      </c>
      <c r="F167" s="15"/>
      <c r="G167" s="15">
        <v>0.22983046819122399</v>
      </c>
      <c r="H167" s="15">
        <v>0.22202392238021301</v>
      </c>
      <c r="I167" s="15">
        <v>0.31934799314717499</v>
      </c>
      <c r="J167" s="15">
        <v>0.27908789415653801</v>
      </c>
      <c r="K167" s="15">
        <v>0.38384887692726299</v>
      </c>
      <c r="L167" s="15">
        <v>0.48732573004714203</v>
      </c>
      <c r="M167" s="15"/>
      <c r="N167" s="15">
        <v>0.25001435624503199</v>
      </c>
      <c r="O167" s="15">
        <v>0.30858883287191602</v>
      </c>
      <c r="P167" s="15">
        <v>0.45178509814690299</v>
      </c>
      <c r="Q167" s="15">
        <v>0.30361346922930299</v>
      </c>
      <c r="R167" s="15"/>
      <c r="S167" s="15">
        <v>0.31213240905941603</v>
      </c>
      <c r="T167" s="15">
        <v>0.17919206578236799</v>
      </c>
      <c r="U167" s="15">
        <v>0.41612579890481299</v>
      </c>
      <c r="V167" s="15">
        <v>0.47913640070026497</v>
      </c>
      <c r="W167" s="15">
        <v>0.33147931060341401</v>
      </c>
      <c r="X167" s="15"/>
      <c r="Y167" s="15">
        <v>0.42935608811319997</v>
      </c>
      <c r="Z167" s="15">
        <v>0.261011612897315</v>
      </c>
      <c r="AA167" s="15"/>
      <c r="AB167" s="15">
        <v>0.35781586800203602</v>
      </c>
      <c r="AC167" s="15">
        <v>0.31135489957687401</v>
      </c>
      <c r="AD167" s="15"/>
      <c r="AE167" s="15">
        <v>0.34329044457000402</v>
      </c>
      <c r="AF167" s="15">
        <v>0.34905477134976498</v>
      </c>
    </row>
    <row r="168" spans="2:32" x14ac:dyDescent="0.3">
      <c r="B168" t="s">
        <v>58</v>
      </c>
      <c r="C168" s="15">
        <v>0.18171003293886301</v>
      </c>
      <c r="D168" s="15">
        <v>0.20449223231326899</v>
      </c>
      <c r="E168" s="15">
        <v>0.160034572973971</v>
      </c>
      <c r="F168" s="15"/>
      <c r="G168" s="15">
        <v>8.1171527135748905E-2</v>
      </c>
      <c r="H168" s="15">
        <v>0.117175156559552</v>
      </c>
      <c r="I168" s="15">
        <v>0.13380390164174699</v>
      </c>
      <c r="J168" s="15">
        <v>0.146204741069933</v>
      </c>
      <c r="K168" s="15">
        <v>0.227935747070352</v>
      </c>
      <c r="L168" s="15">
        <v>0.32128988125708002</v>
      </c>
      <c r="M168" s="15"/>
      <c r="N168" s="15">
        <v>0.21406380926087601</v>
      </c>
      <c r="O168" s="15">
        <v>0.13314831306945599</v>
      </c>
      <c r="P168" s="15">
        <v>0.26194532451706998</v>
      </c>
      <c r="Q168" s="15">
        <v>0.143713560943522</v>
      </c>
      <c r="R168" s="15"/>
      <c r="S168" s="15">
        <v>0.19331843861620401</v>
      </c>
      <c r="T168" s="15">
        <v>8.8832761450424805E-2</v>
      </c>
      <c r="U168" s="15">
        <v>0.45682612770164599</v>
      </c>
      <c r="V168" s="15">
        <v>0.11960461743666401</v>
      </c>
      <c r="W168" s="15">
        <v>0.23896168463609099</v>
      </c>
      <c r="X168" s="15"/>
      <c r="Y168" s="15">
        <v>0.34098951223211699</v>
      </c>
      <c r="Z168" s="15">
        <v>6.8655360435889295E-2</v>
      </c>
      <c r="AA168" s="15"/>
      <c r="AB168" s="15">
        <v>0.23498968026469599</v>
      </c>
      <c r="AC168" s="15">
        <v>0.143031587226533</v>
      </c>
      <c r="AD168" s="15"/>
      <c r="AE168" s="15">
        <v>0.18194847845602699</v>
      </c>
      <c r="AF168" s="15">
        <v>0.22905031358927699</v>
      </c>
    </row>
    <row r="169" spans="2:32" x14ac:dyDescent="0.3">
      <c r="B169" t="s">
        <v>56</v>
      </c>
      <c r="C169" s="15">
        <v>0.17779214898925</v>
      </c>
      <c r="D169" s="15">
        <v>0.21037960290701199</v>
      </c>
      <c r="E169" s="15">
        <v>0.14595328507604399</v>
      </c>
      <c r="F169" s="15"/>
      <c r="G169" s="15">
        <v>6.3593793516778699E-2</v>
      </c>
      <c r="H169" s="15">
        <v>0.118763218550448</v>
      </c>
      <c r="I169" s="15">
        <v>0.15066645350791599</v>
      </c>
      <c r="J169" s="15">
        <v>0.16976067033690501</v>
      </c>
      <c r="K169" s="15">
        <v>0.211132969566486</v>
      </c>
      <c r="L169" s="15">
        <v>0.29391539874121397</v>
      </c>
      <c r="M169" s="15"/>
      <c r="N169" s="15">
        <v>0.20839792619009401</v>
      </c>
      <c r="O169" s="15">
        <v>0.16799965104606901</v>
      </c>
      <c r="P169" s="15">
        <v>0.239880809736392</v>
      </c>
      <c r="Q169" s="15">
        <v>0.13086374788701899</v>
      </c>
      <c r="R169" s="15"/>
      <c r="S169" s="15">
        <v>0.19109622603010601</v>
      </c>
      <c r="T169" s="15">
        <v>8.9417667924843694E-2</v>
      </c>
      <c r="U169" s="15">
        <v>0.41243944078697298</v>
      </c>
      <c r="V169" s="15">
        <v>0.118744317611713</v>
      </c>
      <c r="W169" s="15">
        <v>0.24367709488550501</v>
      </c>
      <c r="X169" s="15"/>
      <c r="Y169" s="15">
        <v>0.33090935427558898</v>
      </c>
      <c r="Z169" s="15">
        <v>6.9111384994872196E-2</v>
      </c>
      <c r="AA169" s="15"/>
      <c r="AB169" s="15">
        <v>0.22828689213255399</v>
      </c>
      <c r="AC169" s="15">
        <v>0.14113540894962001</v>
      </c>
      <c r="AD169" s="15"/>
      <c r="AE169" s="15">
        <v>0.182079854320851</v>
      </c>
      <c r="AF169" s="15">
        <v>0.211189581431551</v>
      </c>
    </row>
    <row r="170" spans="2:32" x14ac:dyDescent="0.3">
      <c r="B170" t="s">
        <v>60</v>
      </c>
      <c r="C170" s="15">
        <v>0.15025788104629501</v>
      </c>
      <c r="D170" s="15">
        <v>0.18725317442683101</v>
      </c>
      <c r="E170" s="15">
        <v>0.11445011268150899</v>
      </c>
      <c r="F170" s="15"/>
      <c r="G170" s="15">
        <v>3.2711470499902903E-2</v>
      </c>
      <c r="H170" s="15">
        <v>0.13314656677502901</v>
      </c>
      <c r="I170" s="15">
        <v>9.25908041938205E-2</v>
      </c>
      <c r="J170" s="15">
        <v>0.148695685749867</v>
      </c>
      <c r="K170" s="15">
        <v>0.16587240210406801</v>
      </c>
      <c r="L170" s="15">
        <v>0.26530585464510398</v>
      </c>
      <c r="M170" s="15"/>
      <c r="N170" s="15">
        <v>0.136821242699978</v>
      </c>
      <c r="O170" s="15">
        <v>0.114125386472232</v>
      </c>
      <c r="P170" s="15">
        <v>0.24006976681228601</v>
      </c>
      <c r="Q170" s="15">
        <v>0.119883783777241</v>
      </c>
      <c r="R170" s="15"/>
      <c r="S170" s="15">
        <v>0.16067443416986099</v>
      </c>
      <c r="T170" s="15">
        <v>0.105618437336882</v>
      </c>
      <c r="U170" s="15">
        <v>0.33490171127825502</v>
      </c>
      <c r="V170" s="15">
        <v>8.1911135997077097E-2</v>
      </c>
      <c r="W170" s="15">
        <v>0.236098754348992</v>
      </c>
      <c r="X170" s="15"/>
      <c r="Y170" s="15">
        <v>0.26132629275681701</v>
      </c>
      <c r="Z170" s="15">
        <v>7.1422848642405001E-2</v>
      </c>
      <c r="AA170" s="15"/>
      <c r="AB170" s="15">
        <v>0.189993712300731</v>
      </c>
      <c r="AC170" s="15">
        <v>0.121411590405333</v>
      </c>
      <c r="AD170" s="15"/>
      <c r="AE170" s="15">
        <v>0.160363217280559</v>
      </c>
      <c r="AF170" s="15">
        <v>0.17252693423284901</v>
      </c>
    </row>
    <row r="171" spans="2:32" x14ac:dyDescent="0.3">
      <c r="B171" t="s">
        <v>66</v>
      </c>
      <c r="C171" s="15">
        <v>0.14766952346033099</v>
      </c>
      <c r="D171" s="15">
        <v>0.16708962214921899</v>
      </c>
      <c r="E171" s="15">
        <v>0.12977574528466501</v>
      </c>
      <c r="F171" s="15"/>
      <c r="G171" s="15">
        <v>4.7319962914245298E-2</v>
      </c>
      <c r="H171" s="15">
        <v>9.1842634437566906E-2</v>
      </c>
      <c r="I171" s="15">
        <v>0.117341967173097</v>
      </c>
      <c r="J171" s="15">
        <v>0.12442736421970001</v>
      </c>
      <c r="K171" s="15">
        <v>0.165439639577033</v>
      </c>
      <c r="L171" s="15">
        <v>0.27925508437184798</v>
      </c>
      <c r="M171" s="15"/>
      <c r="N171" s="15">
        <v>0.17863700985683301</v>
      </c>
      <c r="O171" s="15">
        <v>0.118073965357788</v>
      </c>
      <c r="P171" s="15">
        <v>0.19363864604515801</v>
      </c>
      <c r="Q171" s="15">
        <v>0.121344946760386</v>
      </c>
      <c r="R171" s="15"/>
      <c r="S171" s="15">
        <v>0.15604112157076</v>
      </c>
      <c r="T171" s="15">
        <v>8.4744102360914203E-2</v>
      </c>
      <c r="U171" s="15">
        <v>0.35174107620953698</v>
      </c>
      <c r="V171" s="15">
        <v>9.4860039635464799E-2</v>
      </c>
      <c r="W171" s="15">
        <v>0.232212019604492</v>
      </c>
      <c r="X171" s="15"/>
      <c r="Y171" s="15">
        <v>0.2709136635528</v>
      </c>
      <c r="Z171" s="15">
        <v>6.0192304436957902E-2</v>
      </c>
      <c r="AA171" s="15"/>
      <c r="AB171" s="15">
        <v>0.183031572214643</v>
      </c>
      <c r="AC171" s="15">
        <v>0.121998387263502</v>
      </c>
      <c r="AD171" s="15"/>
      <c r="AE171" s="15">
        <v>0.14288563195204201</v>
      </c>
      <c r="AF171" s="15">
        <v>0.195491546022906</v>
      </c>
    </row>
    <row r="172" spans="2:32" x14ac:dyDescent="0.3">
      <c r="B172" t="s">
        <v>62</v>
      </c>
      <c r="C172" s="15">
        <v>9.6662600150302494E-2</v>
      </c>
      <c r="D172" s="15">
        <v>0.13899487839310601</v>
      </c>
      <c r="E172" s="15">
        <v>5.7722616179327599E-2</v>
      </c>
      <c r="F172" s="15"/>
      <c r="G172" s="15">
        <v>7.0804634389947302E-2</v>
      </c>
      <c r="H172" s="15">
        <v>7.2721590277608494E-2</v>
      </c>
      <c r="I172" s="15">
        <v>9.0696333308405902E-2</v>
      </c>
      <c r="J172" s="15">
        <v>8.9748731201703902E-2</v>
      </c>
      <c r="K172" s="15">
        <v>0.13447357136795199</v>
      </c>
      <c r="L172" s="15">
        <v>0.111930226403801</v>
      </c>
      <c r="M172" s="15"/>
      <c r="N172" s="15">
        <v>8.6106432306570696E-2</v>
      </c>
      <c r="O172" s="15">
        <v>7.6686451271457207E-2</v>
      </c>
      <c r="P172" s="15">
        <v>0.14001560864375601</v>
      </c>
      <c r="Q172" s="15">
        <v>8.5180043309047104E-2</v>
      </c>
      <c r="R172" s="15"/>
      <c r="S172" s="15">
        <v>7.3112742909513806E-2</v>
      </c>
      <c r="T172" s="15">
        <v>5.8414947205130199E-2</v>
      </c>
      <c r="U172" s="15">
        <v>0.42785496146719598</v>
      </c>
      <c r="V172" s="15">
        <v>8.8476508981327098E-2</v>
      </c>
      <c r="W172" s="15">
        <v>0.160595248825742</v>
      </c>
      <c r="X172" s="15"/>
      <c r="Y172" s="15">
        <v>0.189202427374145</v>
      </c>
      <c r="Z172" s="15">
        <v>3.0978935771846901E-2</v>
      </c>
      <c r="AA172" s="15"/>
      <c r="AB172" s="15">
        <v>0.119618198166345</v>
      </c>
      <c r="AC172" s="15">
        <v>7.9997946831040195E-2</v>
      </c>
      <c r="AD172" s="15"/>
      <c r="AE172" s="15">
        <v>0.106485507366848</v>
      </c>
      <c r="AF172" s="15">
        <v>0.111019343658303</v>
      </c>
    </row>
    <row r="173" spans="2:32" x14ac:dyDescent="0.3">
      <c r="B173" t="s">
        <v>68</v>
      </c>
      <c r="C173" s="15">
        <v>6.4493620652663994E-2</v>
      </c>
      <c r="D173" s="15">
        <v>9.3019758179671799E-2</v>
      </c>
      <c r="E173" s="15">
        <v>3.82454005694269E-2</v>
      </c>
      <c r="F173" s="15"/>
      <c r="G173" s="15">
        <v>1.19437996619489E-2</v>
      </c>
      <c r="H173" s="15">
        <v>4.82157092668518E-2</v>
      </c>
      <c r="I173" s="15">
        <v>6.2188747426025801E-2</v>
      </c>
      <c r="J173" s="15">
        <v>7.9977390696472403E-2</v>
      </c>
      <c r="K173" s="15">
        <v>7.1281063981914097E-2</v>
      </c>
      <c r="L173" s="15">
        <v>9.3133248308250094E-2</v>
      </c>
      <c r="M173" s="15"/>
      <c r="N173" s="15">
        <v>6.8266031786648196E-2</v>
      </c>
      <c r="O173" s="15">
        <v>3.9584731081139697E-2</v>
      </c>
      <c r="P173" s="15">
        <v>0.105695281860514</v>
      </c>
      <c r="Q173" s="15">
        <v>5.0664956734766002E-2</v>
      </c>
      <c r="R173" s="15"/>
      <c r="S173" s="15">
        <v>4.0273906293644197E-2</v>
      </c>
      <c r="T173" s="15">
        <v>6.36558927791359E-2</v>
      </c>
      <c r="U173" s="15">
        <v>0.33066762765316998</v>
      </c>
      <c r="V173" s="15">
        <v>5.8558227803002301E-2</v>
      </c>
      <c r="W173" s="15">
        <v>8.0664244417963396E-2</v>
      </c>
      <c r="X173" s="15"/>
      <c r="Y173" s="15">
        <v>0.12433197439700699</v>
      </c>
      <c r="Z173" s="15">
        <v>2.20210716733409E-2</v>
      </c>
      <c r="AA173" s="15"/>
      <c r="AB173" s="15">
        <v>8.9558402778745105E-2</v>
      </c>
      <c r="AC173" s="15">
        <v>4.6297801734678498E-2</v>
      </c>
      <c r="AD173" s="15"/>
      <c r="AE173" s="15">
        <v>6.3396997866501797E-2</v>
      </c>
      <c r="AF173" s="15">
        <v>8.7049888560706695E-2</v>
      </c>
    </row>
    <row r="174" spans="2:32" x14ac:dyDescent="0.3">
      <c r="B174" t="s">
        <v>61</v>
      </c>
      <c r="C174" s="15">
        <v>5.7826467227296403E-2</v>
      </c>
      <c r="D174" s="15">
        <v>7.6701398373224094E-2</v>
      </c>
      <c r="E174" s="15">
        <v>3.8966398338925297E-2</v>
      </c>
      <c r="F174" s="15"/>
      <c r="G174" s="15">
        <v>2.63994642948586E-2</v>
      </c>
      <c r="H174" s="15">
        <v>4.6713519625360203E-2</v>
      </c>
      <c r="I174" s="15">
        <v>4.8111872993249899E-2</v>
      </c>
      <c r="J174" s="15">
        <v>4.2412891957961198E-2</v>
      </c>
      <c r="K174" s="15">
        <v>8.5095645652363897E-2</v>
      </c>
      <c r="L174" s="15">
        <v>8.2912853451966598E-2</v>
      </c>
      <c r="M174" s="15"/>
      <c r="N174" s="15">
        <v>6.5871931544906601E-2</v>
      </c>
      <c r="O174" s="15">
        <v>3.4540779420444097E-2</v>
      </c>
      <c r="P174" s="15">
        <v>8.4486777996263501E-2</v>
      </c>
      <c r="Q174" s="15">
        <v>5.0275042654558198E-2</v>
      </c>
      <c r="R174" s="15"/>
      <c r="S174" s="15">
        <v>5.09460359606781E-2</v>
      </c>
      <c r="T174" s="15">
        <v>1.63777724615882E-2</v>
      </c>
      <c r="U174" s="15">
        <v>0.19621533221456</v>
      </c>
      <c r="V174" s="15">
        <v>6.5865637324690501E-2</v>
      </c>
      <c r="W174" s="15">
        <v>4.2359216767277899E-2</v>
      </c>
      <c r="X174" s="15"/>
      <c r="Y174" s="15">
        <v>0.11180962640532</v>
      </c>
      <c r="Z174" s="15">
        <v>1.9509865436359901E-2</v>
      </c>
      <c r="AA174" s="15"/>
      <c r="AB174" s="15">
        <v>7.7679220154370607E-2</v>
      </c>
      <c r="AC174" s="15">
        <v>4.3414329293383701E-2</v>
      </c>
      <c r="AD174" s="15"/>
      <c r="AE174" s="15">
        <v>6.2911077289592707E-2</v>
      </c>
      <c r="AF174" s="15">
        <v>7.0842686176089298E-2</v>
      </c>
    </row>
    <row r="175" spans="2:32" x14ac:dyDescent="0.3">
      <c r="B175" t="s">
        <v>63</v>
      </c>
      <c r="C175" s="15">
        <v>5.1943107829617197E-2</v>
      </c>
      <c r="D175" s="15">
        <v>6.8469763696344804E-2</v>
      </c>
      <c r="E175" s="15">
        <v>3.6917869166149198E-2</v>
      </c>
      <c r="F175" s="15"/>
      <c r="G175" s="15">
        <v>3.4584130979757099E-2</v>
      </c>
      <c r="H175" s="15">
        <v>3.9193920660301397E-2</v>
      </c>
      <c r="I175" s="15">
        <v>5.84726455786337E-2</v>
      </c>
      <c r="J175" s="15">
        <v>1.7999064801917999E-2</v>
      </c>
      <c r="K175" s="15">
        <v>6.6548944753566999E-2</v>
      </c>
      <c r="L175" s="15">
        <v>8.1682910360833402E-2</v>
      </c>
      <c r="M175" s="15"/>
      <c r="N175" s="15">
        <v>4.12312155193E-2</v>
      </c>
      <c r="O175" s="15">
        <v>3.2113344432763397E-2</v>
      </c>
      <c r="P175" s="15">
        <v>7.9140445489605596E-2</v>
      </c>
      <c r="Q175" s="15">
        <v>5.0508066443534699E-2</v>
      </c>
      <c r="R175" s="15"/>
      <c r="S175" s="15">
        <v>3.69296799028523E-2</v>
      </c>
      <c r="T175" s="15">
        <v>3.4669937772857103E-2</v>
      </c>
      <c r="U175" s="15">
        <v>0.24215524677141001</v>
      </c>
      <c r="V175" s="15">
        <v>4.8755776030990003E-2</v>
      </c>
      <c r="W175" s="15">
        <v>8.0648657882662095E-2</v>
      </c>
      <c r="X175" s="15"/>
      <c r="Y175" s="15">
        <v>9.3706553649350793E-2</v>
      </c>
      <c r="Z175" s="15">
        <v>2.2299912669161599E-2</v>
      </c>
      <c r="AA175" s="15"/>
      <c r="AB175" s="15">
        <v>6.3017121844956406E-2</v>
      </c>
      <c r="AC175" s="15">
        <v>4.3903909535183298E-2</v>
      </c>
      <c r="AD175" s="15"/>
      <c r="AE175" s="15">
        <v>5.5942668916623903E-2</v>
      </c>
      <c r="AF175" s="15">
        <v>6.6085934207133296E-2</v>
      </c>
    </row>
    <row r="176" spans="2:32" x14ac:dyDescent="0.3">
      <c r="B176" t="s">
        <v>70</v>
      </c>
      <c r="C176" s="15">
        <v>4.2927844908843403E-2</v>
      </c>
      <c r="D176" s="15">
        <v>5.2498492087811599E-2</v>
      </c>
      <c r="E176" s="15">
        <v>3.3541773118068198E-2</v>
      </c>
      <c r="F176" s="15"/>
      <c r="G176" s="15">
        <v>3.43653118105159E-2</v>
      </c>
      <c r="H176" s="15">
        <v>4.0250866205250597E-2</v>
      </c>
      <c r="I176" s="15">
        <v>3.4375139544486302E-2</v>
      </c>
      <c r="J176" s="15">
        <v>3.6170827741806098E-2</v>
      </c>
      <c r="K176" s="15">
        <v>3.6099188931477899E-2</v>
      </c>
      <c r="L176" s="15">
        <v>6.7105688783244299E-2</v>
      </c>
      <c r="M176" s="15"/>
      <c r="N176" s="15">
        <v>3.4921053880051303E-2</v>
      </c>
      <c r="O176" s="15">
        <v>2.3215124364888599E-2</v>
      </c>
      <c r="P176" s="15">
        <v>6.2628439375812098E-2</v>
      </c>
      <c r="Q176" s="15">
        <v>4.4896175929792198E-2</v>
      </c>
      <c r="R176" s="15"/>
      <c r="S176" s="15">
        <v>3.6253760368226501E-2</v>
      </c>
      <c r="T176" s="15">
        <v>4.2786635766381302E-2</v>
      </c>
      <c r="U176" s="15">
        <v>0.11143396205841601</v>
      </c>
      <c r="V176" s="15">
        <v>4.2566687761138498E-2</v>
      </c>
      <c r="W176" s="15">
        <v>5.4430287360680903E-2</v>
      </c>
      <c r="X176" s="15"/>
      <c r="Y176" s="15">
        <v>7.6983058393579898E-2</v>
      </c>
      <c r="Z176" s="15">
        <v>1.8755861018519299E-2</v>
      </c>
      <c r="AA176" s="15"/>
      <c r="AB176" s="15">
        <v>5.50998278367976E-2</v>
      </c>
      <c r="AC176" s="15">
        <v>3.4091574315475402E-2</v>
      </c>
      <c r="AD176" s="15"/>
      <c r="AE176" s="15">
        <v>4.5588917910650201E-2</v>
      </c>
      <c r="AF176" s="15">
        <v>4.79244413013344E-2</v>
      </c>
    </row>
    <row r="177" spans="2:32" x14ac:dyDescent="0.3">
      <c r="B177" t="s">
        <v>59</v>
      </c>
      <c r="C177" s="15">
        <v>4.1445496836075298E-2</v>
      </c>
      <c r="D177" s="15">
        <v>5.3312195745725897E-2</v>
      </c>
      <c r="E177" s="15">
        <v>3.0708572752762901E-2</v>
      </c>
      <c r="F177" s="15"/>
      <c r="G177" s="15">
        <v>1.3448819576407501E-2</v>
      </c>
      <c r="H177" s="15">
        <v>4.2301272215647202E-2</v>
      </c>
      <c r="I177" s="15">
        <v>3.0539354642404402E-2</v>
      </c>
      <c r="J177" s="15">
        <v>3.9396449442282301E-2</v>
      </c>
      <c r="K177" s="15">
        <v>4.2083224277401902E-2</v>
      </c>
      <c r="L177" s="15">
        <v>6.6150547284199002E-2</v>
      </c>
      <c r="M177" s="15"/>
      <c r="N177" s="15">
        <v>4.2217869868064799E-2</v>
      </c>
      <c r="O177" s="15">
        <v>2.84881800067734E-2</v>
      </c>
      <c r="P177" s="15">
        <v>5.4009300101792002E-2</v>
      </c>
      <c r="Q177" s="15">
        <v>4.0301308498205103E-2</v>
      </c>
      <c r="R177" s="15"/>
      <c r="S177" s="15">
        <v>4.53247456119166E-2</v>
      </c>
      <c r="T177" s="15">
        <v>2.36365690511233E-2</v>
      </c>
      <c r="U177" s="15">
        <v>6.0620516640969402E-2</v>
      </c>
      <c r="V177" s="15">
        <v>3.2069758591149099E-2</v>
      </c>
      <c r="W177" s="15">
        <v>6.5939430947403205E-2</v>
      </c>
      <c r="X177" s="15"/>
      <c r="Y177" s="15">
        <v>7.5477598229018505E-2</v>
      </c>
      <c r="Z177" s="15">
        <v>1.7289917632532899E-2</v>
      </c>
      <c r="AA177" s="15"/>
      <c r="AB177" s="15">
        <v>4.8400052029208003E-2</v>
      </c>
      <c r="AC177" s="15">
        <v>3.6396826302541999E-2</v>
      </c>
      <c r="AD177" s="15"/>
      <c r="AE177" s="15">
        <v>5.4745371535669302E-2</v>
      </c>
      <c r="AF177" s="15">
        <v>4.2458731863235899E-2</v>
      </c>
    </row>
    <row r="178" spans="2:32" x14ac:dyDescent="0.3">
      <c r="B178" t="s">
        <v>71</v>
      </c>
      <c r="C178" s="15">
        <v>3.3363692829070299E-2</v>
      </c>
      <c r="D178" s="15">
        <v>3.5268806248506701E-2</v>
      </c>
      <c r="E178" s="15">
        <v>3.1972858947462601E-2</v>
      </c>
      <c r="F178" s="15"/>
      <c r="G178" s="15">
        <v>2.4333659796511E-2</v>
      </c>
      <c r="H178" s="15">
        <v>1.39949278721432E-2</v>
      </c>
      <c r="I178" s="15">
        <v>3.3230084258832698E-2</v>
      </c>
      <c r="J178" s="15">
        <v>1.7173705284482799E-2</v>
      </c>
      <c r="K178" s="15">
        <v>4.4444676149815301E-2</v>
      </c>
      <c r="L178" s="15">
        <v>5.8539091798987197E-2</v>
      </c>
      <c r="M178" s="15"/>
      <c r="N178" s="15">
        <v>2.69133615672674E-2</v>
      </c>
      <c r="O178" s="15">
        <v>2.5177020260454801E-2</v>
      </c>
      <c r="P178" s="15">
        <v>3.6251125008931601E-2</v>
      </c>
      <c r="Q178" s="15">
        <v>3.88637413140819E-2</v>
      </c>
      <c r="R178" s="15"/>
      <c r="S178" s="15">
        <v>2.8445539455342599E-2</v>
      </c>
      <c r="T178" s="15">
        <v>3.9621810485026998E-2</v>
      </c>
      <c r="U178" s="15">
        <v>7.8255320326050704E-2</v>
      </c>
      <c r="V178" s="15">
        <v>2.1630712030281499E-2</v>
      </c>
      <c r="W178" s="15">
        <v>0.102471721994128</v>
      </c>
      <c r="X178" s="15"/>
      <c r="Y178" s="15">
        <v>5.6385880528909797E-2</v>
      </c>
      <c r="Z178" s="15">
        <v>1.7022818899445499E-2</v>
      </c>
      <c r="AA178" s="15"/>
      <c r="AB178" s="15">
        <v>3.2860645750530298E-2</v>
      </c>
      <c r="AC178" s="15">
        <v>3.3728880665225898E-2</v>
      </c>
      <c r="AD178" s="15"/>
      <c r="AE178" s="15">
        <v>3.4781401639791099E-2</v>
      </c>
      <c r="AF178" s="15">
        <v>4.4263121019082002E-2</v>
      </c>
    </row>
    <row r="179" spans="2:32" x14ac:dyDescent="0.3">
      <c r="B179" t="s">
        <v>69</v>
      </c>
      <c r="C179" s="15">
        <v>3.2546965250438799E-2</v>
      </c>
      <c r="D179" s="15">
        <v>3.7294797876732101E-2</v>
      </c>
      <c r="E179" s="15">
        <v>2.84501308091261E-2</v>
      </c>
      <c r="F179" s="15"/>
      <c r="G179" s="15">
        <v>1.4058352692785801E-2</v>
      </c>
      <c r="H179" s="15">
        <v>1.8010643902466501E-2</v>
      </c>
      <c r="I179" s="15">
        <v>2.8777701949470401E-2</v>
      </c>
      <c r="J179" s="15">
        <v>4.8507609261701702E-2</v>
      </c>
      <c r="K179" s="15">
        <v>3.9202421203738E-2</v>
      </c>
      <c r="L179" s="15">
        <v>4.1147601102615498E-2</v>
      </c>
      <c r="M179" s="15"/>
      <c r="N179" s="15">
        <v>3.5872299145571003E-2</v>
      </c>
      <c r="O179" s="15">
        <v>3.8772791978850502E-2</v>
      </c>
      <c r="P179" s="15">
        <v>3.3188476528731803E-2</v>
      </c>
      <c r="Q179" s="15">
        <v>2.7298972776741499E-2</v>
      </c>
      <c r="R179" s="15"/>
      <c r="S179" s="15">
        <v>1.84937416248954E-2</v>
      </c>
      <c r="T179" s="15">
        <v>4.23156764419702E-2</v>
      </c>
      <c r="U179" s="15">
        <v>0.16429856233826601</v>
      </c>
      <c r="V179" s="15">
        <v>2.84107229869698E-2</v>
      </c>
      <c r="W179" s="15">
        <v>2.99008923567897E-2</v>
      </c>
      <c r="X179" s="15"/>
      <c r="Y179" s="15">
        <v>5.9216244330374798E-2</v>
      </c>
      <c r="Z179" s="15">
        <v>1.3617429407837301E-2</v>
      </c>
      <c r="AA179" s="15"/>
      <c r="AB179" s="15">
        <v>3.8148327758880302E-2</v>
      </c>
      <c r="AC179" s="15">
        <v>2.84806471238775E-2</v>
      </c>
      <c r="AD179" s="15"/>
      <c r="AE179" s="15">
        <v>3.5610659120808102E-2</v>
      </c>
      <c r="AF179" s="15">
        <v>4.1492036630791998E-2</v>
      </c>
    </row>
    <row r="180" spans="2:32" x14ac:dyDescent="0.3">
      <c r="B180" t="s">
        <v>67</v>
      </c>
      <c r="C180" s="15">
        <v>2.5094742211598398E-2</v>
      </c>
      <c r="D180" s="15">
        <v>3.3549707113273902E-2</v>
      </c>
      <c r="E180" s="15">
        <v>1.73894605370347E-2</v>
      </c>
      <c r="F180" s="15"/>
      <c r="G180" s="15">
        <v>9.3116194242703898E-3</v>
      </c>
      <c r="H180" s="15">
        <v>2.32509719193007E-2</v>
      </c>
      <c r="I180" s="15">
        <v>2.8199169332957501E-2</v>
      </c>
      <c r="J180" s="15">
        <v>1.5779707895292702E-2</v>
      </c>
      <c r="K180" s="15">
        <v>2.5360852729526099E-2</v>
      </c>
      <c r="L180" s="15">
        <v>4.0056224930973203E-2</v>
      </c>
      <c r="M180" s="15"/>
      <c r="N180" s="15">
        <v>2.0280717196574202E-2</v>
      </c>
      <c r="O180" s="15">
        <v>8.7926541066037193E-3</v>
      </c>
      <c r="P180" s="15">
        <v>3.7496896326147403E-2</v>
      </c>
      <c r="Q180" s="15">
        <v>2.8342170953261098E-2</v>
      </c>
      <c r="R180" s="15"/>
      <c r="S180" s="15">
        <v>2.7959211357042602E-2</v>
      </c>
      <c r="T180" s="15">
        <v>2.4169555447892298E-2</v>
      </c>
      <c r="U180" s="15">
        <v>2.97763694200259E-2</v>
      </c>
      <c r="V180" s="15">
        <v>8.6746267017680304E-3</v>
      </c>
      <c r="W180" s="15">
        <v>8.5457338827240603E-2</v>
      </c>
      <c r="X180" s="15"/>
      <c r="Y180" s="15">
        <v>4.4364693826111301E-2</v>
      </c>
      <c r="Z180" s="15">
        <v>1.1417160651227399E-2</v>
      </c>
      <c r="AA180" s="15"/>
      <c r="AB180" s="15">
        <v>3.2702072478282898E-2</v>
      </c>
      <c r="AC180" s="15">
        <v>1.9572188562992501E-2</v>
      </c>
      <c r="AD180" s="15"/>
      <c r="AE180" s="15">
        <v>3.2887073881479101E-2</v>
      </c>
      <c r="AF180" s="15">
        <v>2.5071677481256601E-2</v>
      </c>
    </row>
    <row r="181" spans="2:32" x14ac:dyDescent="0.3">
      <c r="B181" t="s">
        <v>65</v>
      </c>
      <c r="C181" s="15">
        <v>1.54487257538272E-2</v>
      </c>
      <c r="D181" s="15">
        <v>2.1335407472475199E-2</v>
      </c>
      <c r="E181" s="15">
        <v>1.00587864596808E-2</v>
      </c>
      <c r="F181" s="15"/>
      <c r="G181" s="15">
        <v>1.4588370544380299E-2</v>
      </c>
      <c r="H181" s="15">
        <v>2.5577919901464699E-2</v>
      </c>
      <c r="I181" s="15">
        <v>1.9275737309835402E-2</v>
      </c>
      <c r="J181" s="15">
        <v>1.59518366555946E-2</v>
      </c>
      <c r="K181" s="15">
        <v>4.5884903778375197E-3</v>
      </c>
      <c r="L181" s="15">
        <v>1.25144122708165E-2</v>
      </c>
      <c r="M181" s="15"/>
      <c r="N181" s="15">
        <v>1.47202925559193E-2</v>
      </c>
      <c r="O181" s="15">
        <v>5.9532384947326503E-3</v>
      </c>
      <c r="P181" s="15">
        <v>1.3972663220336501E-2</v>
      </c>
      <c r="Q181" s="15">
        <v>2.18354290067121E-2</v>
      </c>
      <c r="R181" s="15"/>
      <c r="S181" s="15">
        <v>1.36870005958973E-2</v>
      </c>
      <c r="T181" s="15">
        <v>3.7113535145066698E-2</v>
      </c>
      <c r="U181" s="15">
        <v>0</v>
      </c>
      <c r="V181" s="15">
        <v>9.8008765704730508E-3</v>
      </c>
      <c r="W181" s="15">
        <v>2.3921343742137301E-2</v>
      </c>
      <c r="X181" s="15"/>
      <c r="Y181" s="15">
        <v>2.2665325563403199E-2</v>
      </c>
      <c r="Z181" s="15">
        <v>1.0326469379831201E-2</v>
      </c>
      <c r="AA181" s="15"/>
      <c r="AB181" s="15">
        <v>1.55046489683556E-2</v>
      </c>
      <c r="AC181" s="15">
        <v>1.5408128206250199E-2</v>
      </c>
      <c r="AD181" s="15"/>
      <c r="AE181" s="15">
        <v>1.29042416350388E-2</v>
      </c>
      <c r="AF181" s="15">
        <v>2.20135112930838E-2</v>
      </c>
    </row>
    <row r="182" spans="2:32" x14ac:dyDescent="0.3">
      <c r="B182" t="s">
        <v>72</v>
      </c>
      <c r="C182" s="15">
        <v>1.4800455185458399E-2</v>
      </c>
      <c r="D182" s="15">
        <v>2.2965898064955699E-2</v>
      </c>
      <c r="E182" s="15">
        <v>5.8023232349286302E-3</v>
      </c>
      <c r="F182" s="15"/>
      <c r="G182" s="15">
        <v>2.2659346539785501E-2</v>
      </c>
      <c r="H182" s="15">
        <v>2.2218859702696901E-2</v>
      </c>
      <c r="I182" s="15">
        <v>1.9767003530339899E-2</v>
      </c>
      <c r="J182" s="15">
        <v>9.41725138786219E-3</v>
      </c>
      <c r="K182" s="15">
        <v>7.6651065970853001E-3</v>
      </c>
      <c r="L182" s="15">
        <v>9.8156592562247194E-3</v>
      </c>
      <c r="M182" s="15"/>
      <c r="N182" s="15">
        <v>1.06929702394877E-2</v>
      </c>
      <c r="O182" s="15">
        <v>5.6643723287802096E-3</v>
      </c>
      <c r="P182" s="15">
        <v>2.1446901816881199E-2</v>
      </c>
      <c r="Q182" s="15">
        <v>1.7435128885295699E-2</v>
      </c>
      <c r="R182" s="15"/>
      <c r="S182" s="15">
        <v>5.1902900666756903E-3</v>
      </c>
      <c r="T182" s="15">
        <v>5.4706874040563798E-2</v>
      </c>
      <c r="U182" s="15">
        <v>4.37509421245054E-2</v>
      </c>
      <c r="V182" s="15">
        <v>7.5101091034049496E-3</v>
      </c>
      <c r="W182" s="15">
        <v>2.0984089882835202E-2</v>
      </c>
      <c r="X182" s="15"/>
      <c r="Y182" s="15">
        <v>2.6693554987683402E-2</v>
      </c>
      <c r="Z182" s="15">
        <v>6.3588749570963003E-3</v>
      </c>
      <c r="AA182" s="15"/>
      <c r="AB182" s="15">
        <v>1.4300164886358E-2</v>
      </c>
      <c r="AC182" s="15">
        <v>1.5163641733143701E-2</v>
      </c>
      <c r="AD182" s="15"/>
      <c r="AE182" s="15">
        <v>1.8249861615579999E-2</v>
      </c>
      <c r="AF182" s="15">
        <v>1.5491440003531301E-2</v>
      </c>
    </row>
    <row r="183" spans="2:32" x14ac:dyDescent="0.3">
      <c r="B183" t="s">
        <v>49</v>
      </c>
      <c r="C183" s="15">
        <v>0.37452944828560902</v>
      </c>
      <c r="D183" s="15">
        <v>0.30425662543925902</v>
      </c>
      <c r="E183" s="15">
        <v>0.44305845649538</v>
      </c>
      <c r="F183" s="15"/>
      <c r="G183" s="15">
        <v>0.45982949907250997</v>
      </c>
      <c r="H183" s="15">
        <v>0.37615487974890799</v>
      </c>
      <c r="I183" s="15">
        <v>0.39605476833131198</v>
      </c>
      <c r="J183" s="15">
        <v>0.44628471860059399</v>
      </c>
      <c r="K183" s="15">
        <v>0.35373502552862801</v>
      </c>
      <c r="L183" s="15">
        <v>0.27026433654437898</v>
      </c>
      <c r="M183" s="15"/>
      <c r="N183" s="15">
        <v>0.39732351360608997</v>
      </c>
      <c r="O183" s="15">
        <v>0.37813807390808102</v>
      </c>
      <c r="P183" s="15">
        <v>0.27230306778385899</v>
      </c>
      <c r="Q183" s="15">
        <v>0.42610117538979098</v>
      </c>
      <c r="R183" s="15"/>
      <c r="S183" s="15">
        <v>0.383338608893041</v>
      </c>
      <c r="T183" s="15">
        <v>0.54090158177571801</v>
      </c>
      <c r="U183" s="15">
        <v>0.160598128548334</v>
      </c>
      <c r="V183" s="15">
        <v>0.29317587158590103</v>
      </c>
      <c r="W183" s="15">
        <v>0.422356857704619</v>
      </c>
      <c r="X183" s="15"/>
      <c r="Y183" s="15">
        <v>0.176071188704052</v>
      </c>
      <c r="Z183" s="15">
        <v>0.51539275121739803</v>
      </c>
      <c r="AA183" s="15"/>
      <c r="AB183" s="15">
        <v>0.320153531370717</v>
      </c>
      <c r="AC183" s="15">
        <v>0.41400373267020302</v>
      </c>
      <c r="AD183" s="15"/>
      <c r="AE183" s="15">
        <v>0.352738456552316</v>
      </c>
      <c r="AF183" s="15">
        <v>0.34025784611446902</v>
      </c>
    </row>
    <row r="184" spans="2:32" x14ac:dyDescent="0.3">
      <c r="B184" t="s">
        <v>50</v>
      </c>
      <c r="C184" s="15">
        <v>2.9757912032110201E-2</v>
      </c>
      <c r="D184" s="15">
        <v>2.7632252322772E-2</v>
      </c>
      <c r="E184" s="15">
        <v>3.2144619257370902E-2</v>
      </c>
      <c r="F184" s="15"/>
      <c r="G184" s="15">
        <v>4.5617696328973299E-2</v>
      </c>
      <c r="H184" s="15">
        <v>6.00915662202193E-2</v>
      </c>
      <c r="I184" s="15">
        <v>3.2550096918624198E-2</v>
      </c>
      <c r="J184" s="15">
        <v>2.2415768817638099E-2</v>
      </c>
      <c r="K184" s="15">
        <v>2.1965077634092299E-2</v>
      </c>
      <c r="L184" s="15">
        <v>4.4234508112883696E-3</v>
      </c>
      <c r="M184" s="15"/>
      <c r="N184" s="15">
        <v>4.42778407484401E-2</v>
      </c>
      <c r="O184" s="15">
        <v>2.2330016618893399E-2</v>
      </c>
      <c r="P184" s="15">
        <v>2.5853744702901998E-2</v>
      </c>
      <c r="Q184" s="15">
        <v>2.9769966835847601E-2</v>
      </c>
      <c r="R184" s="15"/>
      <c r="S184" s="15">
        <v>2.4097069648125899E-2</v>
      </c>
      <c r="T184" s="15">
        <v>4.3614657921724101E-2</v>
      </c>
      <c r="U184" s="15">
        <v>9.1259403832253498E-3</v>
      </c>
      <c r="V184" s="15">
        <v>3.3523457905395002E-2</v>
      </c>
      <c r="W184" s="15">
        <v>1.6807520072121201E-2</v>
      </c>
      <c r="X184" s="15"/>
      <c r="Y184" s="15">
        <v>2.41242220739924E-2</v>
      </c>
      <c r="Z184" s="15">
        <v>3.3756637894502499E-2</v>
      </c>
      <c r="AA184" s="15"/>
      <c r="AB184" s="15">
        <v>3.6949627805452002E-2</v>
      </c>
      <c r="AC184" s="15">
        <v>2.4537074393741799E-2</v>
      </c>
      <c r="AD184" s="15"/>
      <c r="AE184" s="15">
        <v>1.0822676581425101E-2</v>
      </c>
      <c r="AF184" s="15">
        <v>1.7030717649574201E-2</v>
      </c>
    </row>
    <row r="185" spans="2:32" x14ac:dyDescent="0.3">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row>
    <row r="186" spans="2:32" x14ac:dyDescent="0.3">
      <c r="B186" s="6" t="s">
        <v>88</v>
      </c>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row>
    <row r="187" spans="2:32" x14ac:dyDescent="0.3">
      <c r="B187" s="20" t="s">
        <v>51</v>
      </c>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row>
    <row r="188" spans="2:32" x14ac:dyDescent="0.3">
      <c r="B188" t="s">
        <v>81</v>
      </c>
      <c r="C188" s="15">
        <v>0.12835978485966901</v>
      </c>
      <c r="D188" s="15">
        <v>0.154812759858521</v>
      </c>
      <c r="E188" s="15">
        <v>0.10487359998422099</v>
      </c>
      <c r="F188" s="15"/>
      <c r="G188" s="15">
        <v>8.6136020654043896E-2</v>
      </c>
      <c r="H188" s="15">
        <v>0.174306498267428</v>
      </c>
      <c r="I188" s="15">
        <v>0.13225222923159</v>
      </c>
      <c r="J188" s="15">
        <v>0.13255223829972601</v>
      </c>
      <c r="K188" s="15">
        <v>0.137952045842237</v>
      </c>
      <c r="L188" s="15">
        <v>9.9798200441101201E-2</v>
      </c>
      <c r="M188" s="15"/>
      <c r="N188" s="15">
        <v>9.5987053732513303E-2</v>
      </c>
      <c r="O188" s="15">
        <v>0.108663293035096</v>
      </c>
      <c r="P188" s="15">
        <v>0.14385444692850699</v>
      </c>
      <c r="Q188" s="15">
        <v>0.143749488004913</v>
      </c>
      <c r="R188" s="15"/>
      <c r="S188" s="15">
        <v>0.13857807620159299</v>
      </c>
      <c r="T188" s="15">
        <v>0.150019096414375</v>
      </c>
      <c r="U188" s="15">
        <v>8.5430067709467206E-2</v>
      </c>
      <c r="V188" s="15">
        <v>8.5814925185441704E-2</v>
      </c>
      <c r="W188" s="15">
        <v>0.176143471221652</v>
      </c>
      <c r="X188" s="15"/>
      <c r="Y188" s="15">
        <v>0.13118821405218001</v>
      </c>
      <c r="Z188" s="15">
        <v>0.12635219959208799</v>
      </c>
      <c r="AA188" s="15"/>
      <c r="AB188" s="15">
        <v>0.107360147105071</v>
      </c>
      <c r="AC188" s="15">
        <v>0.14360450567965799</v>
      </c>
      <c r="AD188" s="15"/>
      <c r="AE188" s="15">
        <v>0.239653757275994</v>
      </c>
      <c r="AF188" s="15">
        <v>5.6492757687180199E-2</v>
      </c>
    </row>
    <row r="189" spans="2:32" x14ac:dyDescent="0.3">
      <c r="B189" t="s">
        <v>82</v>
      </c>
      <c r="C189" s="15">
        <v>0.21910842861341201</v>
      </c>
      <c r="D189" s="15">
        <v>0.26657360539207298</v>
      </c>
      <c r="E189" s="15">
        <v>0.17384893597044601</v>
      </c>
      <c r="F189" s="15"/>
      <c r="G189" s="15">
        <v>0.21226581731998301</v>
      </c>
      <c r="H189" s="15">
        <v>0.177667044040827</v>
      </c>
      <c r="I189" s="15">
        <v>0.23392246701893299</v>
      </c>
      <c r="J189" s="15">
        <v>0.20055436101753299</v>
      </c>
      <c r="K189" s="15">
        <v>0.23209459466098001</v>
      </c>
      <c r="L189" s="15">
        <v>0.25051667551839202</v>
      </c>
      <c r="M189" s="15"/>
      <c r="N189" s="15">
        <v>0.23553833327777801</v>
      </c>
      <c r="O189" s="15">
        <v>0.19428082016482301</v>
      </c>
      <c r="P189" s="15">
        <v>0.209803204205153</v>
      </c>
      <c r="Q189" s="15">
        <v>0.231062396320072</v>
      </c>
      <c r="R189" s="15"/>
      <c r="S189" s="15">
        <v>0.24522000309231001</v>
      </c>
      <c r="T189" s="15">
        <v>0.143122591960958</v>
      </c>
      <c r="U189" s="15">
        <v>0.24953911820511299</v>
      </c>
      <c r="V189" s="15">
        <v>0.18463919684889599</v>
      </c>
      <c r="W189" s="15">
        <v>0.22127846748223501</v>
      </c>
      <c r="X189" s="15"/>
      <c r="Y189" s="15">
        <v>0.237953989196549</v>
      </c>
      <c r="Z189" s="15">
        <v>0.20573207473961</v>
      </c>
      <c r="AA189" s="15"/>
      <c r="AB189" s="15">
        <v>0.224245591658459</v>
      </c>
      <c r="AC189" s="15">
        <v>0.215379096834279</v>
      </c>
      <c r="AD189" s="15"/>
      <c r="AE189" s="15">
        <v>0.375130065534379</v>
      </c>
      <c r="AF189" s="15">
        <v>0.10127319421658799</v>
      </c>
    </row>
    <row r="190" spans="2:32" x14ac:dyDescent="0.3">
      <c r="B190" t="s">
        <v>83</v>
      </c>
      <c r="C190" s="15">
        <v>0.25607355742753202</v>
      </c>
      <c r="D190" s="15">
        <v>0.24269756769863099</v>
      </c>
      <c r="E190" s="15">
        <v>0.27063223075125997</v>
      </c>
      <c r="F190" s="15"/>
      <c r="G190" s="15">
        <v>0.29555339517080298</v>
      </c>
      <c r="H190" s="15">
        <v>0.31184885339203899</v>
      </c>
      <c r="I190" s="15">
        <v>0.27994096899744503</v>
      </c>
      <c r="J190" s="15">
        <v>0.27545383516660998</v>
      </c>
      <c r="K190" s="15">
        <v>0.198193549846817</v>
      </c>
      <c r="L190" s="15">
        <v>0.19855229039740799</v>
      </c>
      <c r="M190" s="15"/>
      <c r="N190" s="15">
        <v>0.24333002153733299</v>
      </c>
      <c r="O190" s="15">
        <v>0.27906770290565702</v>
      </c>
      <c r="P190" s="15">
        <v>0.23947740888108901</v>
      </c>
      <c r="Q190" s="15">
        <v>0.259602131839268</v>
      </c>
      <c r="R190" s="15"/>
      <c r="S190" s="15">
        <v>0.24684409951613101</v>
      </c>
      <c r="T190" s="15">
        <v>0.26845473584045598</v>
      </c>
      <c r="U190" s="15">
        <v>0.25645280707901602</v>
      </c>
      <c r="V190" s="15">
        <v>0.290964938766473</v>
      </c>
      <c r="W190" s="15">
        <v>0.17375990376182501</v>
      </c>
      <c r="X190" s="15"/>
      <c r="Y190" s="15">
        <v>0.201825590307049</v>
      </c>
      <c r="Z190" s="15">
        <v>0.29457811673404999</v>
      </c>
      <c r="AA190" s="15"/>
      <c r="AB190" s="15">
        <v>0.25202902622622297</v>
      </c>
      <c r="AC190" s="15">
        <v>0.25900969136147101</v>
      </c>
      <c r="AD190" s="15"/>
      <c r="AE190" s="15">
        <v>0.245160349522133</v>
      </c>
      <c r="AF190" s="15">
        <v>0.20903357682416401</v>
      </c>
    </row>
    <row r="191" spans="2:32" x14ac:dyDescent="0.3">
      <c r="B191" t="s">
        <v>84</v>
      </c>
      <c r="C191" s="15">
        <v>0.14886477963640399</v>
      </c>
      <c r="D191" s="15">
        <v>0.135365649655666</v>
      </c>
      <c r="E191" s="15">
        <v>0.16014587020631199</v>
      </c>
      <c r="F191" s="15"/>
      <c r="G191" s="15">
        <v>0.15396462205516001</v>
      </c>
      <c r="H191" s="15">
        <v>0.101091630488398</v>
      </c>
      <c r="I191" s="15">
        <v>0.155838030068326</v>
      </c>
      <c r="J191" s="15">
        <v>0.137628903470084</v>
      </c>
      <c r="K191" s="15">
        <v>0.15511383116025801</v>
      </c>
      <c r="L191" s="15">
        <v>0.184662080145782</v>
      </c>
      <c r="M191" s="15"/>
      <c r="N191" s="15">
        <v>0.14749970858538899</v>
      </c>
      <c r="O191" s="15">
        <v>0.17509120710509299</v>
      </c>
      <c r="P191" s="15">
        <v>0.160790328736268</v>
      </c>
      <c r="Q191" s="15">
        <v>0.12783702941565001</v>
      </c>
      <c r="R191" s="15"/>
      <c r="S191" s="15">
        <v>0.13684148234120699</v>
      </c>
      <c r="T191" s="15">
        <v>0.107285720831733</v>
      </c>
      <c r="U191" s="15">
        <v>0.251727363494681</v>
      </c>
      <c r="V191" s="15">
        <v>0.180090476242798</v>
      </c>
      <c r="W191" s="15">
        <v>0.22495982411387699</v>
      </c>
      <c r="X191" s="15"/>
      <c r="Y191" s="15">
        <v>0.186985875609473</v>
      </c>
      <c r="Z191" s="15">
        <v>0.12180688090511201</v>
      </c>
      <c r="AA191" s="15"/>
      <c r="AB191" s="15">
        <v>0.15868760246024999</v>
      </c>
      <c r="AC191" s="15">
        <v>0.14173388560081701</v>
      </c>
      <c r="AD191" s="15"/>
      <c r="AE191" s="15">
        <v>7.0463501921488897E-2</v>
      </c>
      <c r="AF191" s="15">
        <v>0.24253971878685501</v>
      </c>
    </row>
    <row r="192" spans="2:32" x14ac:dyDescent="0.3">
      <c r="B192" t="s">
        <v>85</v>
      </c>
      <c r="C192" s="15">
        <v>0.18139493720550001</v>
      </c>
      <c r="D192" s="15">
        <v>0.153704949098874</v>
      </c>
      <c r="E192" s="15">
        <v>0.207255078991713</v>
      </c>
      <c r="F192" s="15"/>
      <c r="G192" s="15">
        <v>0.16022979741271901</v>
      </c>
      <c r="H192" s="15">
        <v>0.14477242095475401</v>
      </c>
      <c r="I192" s="15">
        <v>0.112537438751762</v>
      </c>
      <c r="J192" s="15">
        <v>0.17885246599365601</v>
      </c>
      <c r="K192" s="15">
        <v>0.23355954266818901</v>
      </c>
      <c r="L192" s="15">
        <v>0.23876117191031701</v>
      </c>
      <c r="M192" s="15"/>
      <c r="N192" s="15">
        <v>0.20498957725288899</v>
      </c>
      <c r="O192" s="15">
        <v>0.19912297621775099</v>
      </c>
      <c r="P192" s="15">
        <v>0.181934539776619</v>
      </c>
      <c r="Q192" s="15">
        <v>0.160984627534147</v>
      </c>
      <c r="R192" s="15"/>
      <c r="S192" s="15">
        <v>0.168744236806502</v>
      </c>
      <c r="T192" s="15">
        <v>0.23018217069611399</v>
      </c>
      <c r="U192" s="15">
        <v>0.11600050650027501</v>
      </c>
      <c r="V192" s="15">
        <v>0.211126212703619</v>
      </c>
      <c r="W192" s="15">
        <v>0.15637883246544099</v>
      </c>
      <c r="X192" s="15"/>
      <c r="Y192" s="15">
        <v>0.19428575113803301</v>
      </c>
      <c r="Z192" s="15">
        <v>0.172245191400794</v>
      </c>
      <c r="AA192" s="15"/>
      <c r="AB192" s="15">
        <v>0.193812158956674</v>
      </c>
      <c r="AC192" s="15">
        <v>0.17238063509378501</v>
      </c>
      <c r="AD192" s="15"/>
      <c r="AE192" s="15">
        <v>3.73407789682852E-2</v>
      </c>
      <c r="AF192" s="15">
        <v>0.35034566431997</v>
      </c>
    </row>
    <row r="193" spans="2:32" x14ac:dyDescent="0.3">
      <c r="B193" t="s">
        <v>54</v>
      </c>
      <c r="C193" s="15">
        <v>6.6198512257482106E-2</v>
      </c>
      <c r="D193" s="15">
        <v>4.6845468296234399E-2</v>
      </c>
      <c r="E193" s="15">
        <v>8.3244284096049503E-2</v>
      </c>
      <c r="F193" s="15"/>
      <c r="G193" s="15">
        <v>9.1850347387290004E-2</v>
      </c>
      <c r="H193" s="15">
        <v>9.0313552856553805E-2</v>
      </c>
      <c r="I193" s="15">
        <v>8.55088659319439E-2</v>
      </c>
      <c r="J193" s="15">
        <v>7.4958196052391096E-2</v>
      </c>
      <c r="K193" s="15">
        <v>4.3086435821517298E-2</v>
      </c>
      <c r="L193" s="15">
        <v>2.7709581586998999E-2</v>
      </c>
      <c r="M193" s="15"/>
      <c r="N193" s="15">
        <v>7.2655305614097804E-2</v>
      </c>
      <c r="O193" s="15">
        <v>4.37740005715807E-2</v>
      </c>
      <c r="P193" s="15">
        <v>6.41400714723636E-2</v>
      </c>
      <c r="Q193" s="15">
        <v>7.6764326885949294E-2</v>
      </c>
      <c r="R193" s="15"/>
      <c r="S193" s="15">
        <v>6.3772102042256501E-2</v>
      </c>
      <c r="T193" s="15">
        <v>0.100935684256363</v>
      </c>
      <c r="U193" s="15">
        <v>4.0850137011446901E-2</v>
      </c>
      <c r="V193" s="15">
        <v>4.7364250252772702E-2</v>
      </c>
      <c r="W193" s="15">
        <v>4.7479500954969903E-2</v>
      </c>
      <c r="X193" s="15"/>
      <c r="Y193" s="15">
        <v>4.7760579696714697E-2</v>
      </c>
      <c r="Z193" s="15">
        <v>7.9285536628346906E-2</v>
      </c>
      <c r="AA193" s="15"/>
      <c r="AB193" s="15">
        <v>6.3865473593321606E-2</v>
      </c>
      <c r="AC193" s="15">
        <v>6.7892185429990898E-2</v>
      </c>
      <c r="AD193" s="15"/>
      <c r="AE193" s="15">
        <v>3.2251546777719402E-2</v>
      </c>
      <c r="AF193" s="15">
        <v>4.0315088165242798E-2</v>
      </c>
    </row>
    <row r="194" spans="2:32" x14ac:dyDescent="0.3">
      <c r="B194" t="s">
        <v>86</v>
      </c>
      <c r="C194" s="15">
        <v>0.34746821347308099</v>
      </c>
      <c r="D194" s="15">
        <v>0.42138636525059397</v>
      </c>
      <c r="E194" s="15">
        <v>0.27872253595466601</v>
      </c>
      <c r="F194" s="15"/>
      <c r="G194" s="15">
        <v>0.29840183797402697</v>
      </c>
      <c r="H194" s="15">
        <v>0.35197354230825501</v>
      </c>
      <c r="I194" s="15">
        <v>0.36617469625052401</v>
      </c>
      <c r="J194" s="15">
        <v>0.333106599317258</v>
      </c>
      <c r="K194" s="15">
        <v>0.37004664050321801</v>
      </c>
      <c r="L194" s="15">
        <v>0.35031487595949401</v>
      </c>
      <c r="M194" s="15"/>
      <c r="N194" s="15">
        <v>0.33152538701029099</v>
      </c>
      <c r="O194" s="15">
        <v>0.30294411319991899</v>
      </c>
      <c r="P194" s="15">
        <v>0.35365765113365999</v>
      </c>
      <c r="Q194" s="15">
        <v>0.37481188432498602</v>
      </c>
      <c r="R194" s="15"/>
      <c r="S194" s="15">
        <v>0.38379807929390303</v>
      </c>
      <c r="T194" s="15">
        <v>0.293141688375333</v>
      </c>
      <c r="U194" s="15">
        <v>0.33496918591458003</v>
      </c>
      <c r="V194" s="15">
        <v>0.270454122034338</v>
      </c>
      <c r="W194" s="15">
        <v>0.39742193870388598</v>
      </c>
      <c r="X194" s="15"/>
      <c r="Y194" s="15">
        <v>0.36914220324872998</v>
      </c>
      <c r="Z194" s="15">
        <v>0.33208427433169702</v>
      </c>
      <c r="AA194" s="15"/>
      <c r="AB194" s="15">
        <v>0.331605738763531</v>
      </c>
      <c r="AC194" s="15">
        <v>0.35898360251393702</v>
      </c>
      <c r="AD194" s="15"/>
      <c r="AE194" s="15">
        <v>0.61478382281037303</v>
      </c>
      <c r="AF194" s="15">
        <v>0.15776595190376799</v>
      </c>
    </row>
    <row r="195" spans="2:32" x14ac:dyDescent="0.3">
      <c r="B195" t="s">
        <v>87</v>
      </c>
      <c r="C195" s="15">
        <v>0.33025971684190403</v>
      </c>
      <c r="D195" s="15">
        <v>0.289070598754541</v>
      </c>
      <c r="E195" s="15">
        <v>0.36740094919802502</v>
      </c>
      <c r="F195" s="15"/>
      <c r="G195" s="15">
        <v>0.31419441946787902</v>
      </c>
      <c r="H195" s="15">
        <v>0.24586405144315199</v>
      </c>
      <c r="I195" s="15">
        <v>0.268375468820088</v>
      </c>
      <c r="J195" s="15">
        <v>0.316481369463741</v>
      </c>
      <c r="K195" s="15">
        <v>0.38867337382844802</v>
      </c>
      <c r="L195" s="15">
        <v>0.42342325205609899</v>
      </c>
      <c r="M195" s="15"/>
      <c r="N195" s="15">
        <v>0.35248928583827799</v>
      </c>
      <c r="O195" s="15">
        <v>0.37421418332284401</v>
      </c>
      <c r="P195" s="15">
        <v>0.34272486851288703</v>
      </c>
      <c r="Q195" s="15">
        <v>0.288821656949797</v>
      </c>
      <c r="R195" s="15"/>
      <c r="S195" s="15">
        <v>0.30558571914770899</v>
      </c>
      <c r="T195" s="15">
        <v>0.33746789152784701</v>
      </c>
      <c r="U195" s="15">
        <v>0.36772786999495599</v>
      </c>
      <c r="V195" s="15">
        <v>0.39121668894641698</v>
      </c>
      <c r="W195" s="15">
        <v>0.38133865657931898</v>
      </c>
      <c r="X195" s="15"/>
      <c r="Y195" s="15">
        <v>0.38127162674750598</v>
      </c>
      <c r="Z195" s="15">
        <v>0.29405207230590602</v>
      </c>
      <c r="AA195" s="15"/>
      <c r="AB195" s="15">
        <v>0.35249976141692402</v>
      </c>
      <c r="AC195" s="15">
        <v>0.314114520694601</v>
      </c>
      <c r="AD195" s="15"/>
      <c r="AE195" s="15">
        <v>0.10780428088977401</v>
      </c>
      <c r="AF195" s="15">
        <v>0.59288538310682504</v>
      </c>
    </row>
    <row r="196" spans="2:32" x14ac:dyDescent="0.3">
      <c r="B196" t="s">
        <v>55</v>
      </c>
      <c r="C196" s="15">
        <v>1.72084966311771E-2</v>
      </c>
      <c r="D196" s="15">
        <v>0.132315766496054</v>
      </c>
      <c r="E196" s="15">
        <v>-8.86784132433584E-2</v>
      </c>
      <c r="F196" s="15"/>
      <c r="G196" s="15">
        <v>-1.57925814938519E-2</v>
      </c>
      <c r="H196" s="15">
        <v>0.106109490865103</v>
      </c>
      <c r="I196" s="15">
        <v>9.7799227430436106E-2</v>
      </c>
      <c r="J196" s="15">
        <v>1.6625229853517401E-2</v>
      </c>
      <c r="K196" s="15">
        <v>-1.8626733325229999E-2</v>
      </c>
      <c r="L196" s="15">
        <v>-7.3108376096605907E-2</v>
      </c>
      <c r="M196" s="15"/>
      <c r="N196" s="15">
        <v>-2.0963898827987201E-2</v>
      </c>
      <c r="O196" s="15">
        <v>-7.1270070122925203E-2</v>
      </c>
      <c r="P196" s="15">
        <v>1.09327826207732E-2</v>
      </c>
      <c r="Q196" s="15">
        <v>8.5990227375188397E-2</v>
      </c>
      <c r="R196" s="15"/>
      <c r="S196" s="15">
        <v>7.8212360146193802E-2</v>
      </c>
      <c r="T196" s="15">
        <v>-4.4326203152514197E-2</v>
      </c>
      <c r="U196" s="15">
        <v>-3.2758684080375598E-2</v>
      </c>
      <c r="V196" s="15">
        <v>-0.120762566912079</v>
      </c>
      <c r="W196" s="15">
        <v>1.60832821245676E-2</v>
      </c>
      <c r="X196" s="15"/>
      <c r="Y196" s="15">
        <v>-1.2129423498776701E-2</v>
      </c>
      <c r="Z196" s="15">
        <v>3.8032202025791703E-2</v>
      </c>
      <c r="AA196" s="15"/>
      <c r="AB196" s="15">
        <v>-2.08940226533939E-2</v>
      </c>
      <c r="AC196" s="15">
        <v>4.4869081819336E-2</v>
      </c>
      <c r="AD196" s="15"/>
      <c r="AE196" s="15">
        <v>0.50697954192059902</v>
      </c>
      <c r="AF196" s="15">
        <v>-0.43511943120305702</v>
      </c>
    </row>
    <row r="197" spans="2:32" x14ac:dyDescent="0.3">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row>
    <row r="198" spans="2:32" x14ac:dyDescent="0.3">
      <c r="B198" s="6" t="s">
        <v>92</v>
      </c>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row>
    <row r="199" spans="2:32" x14ac:dyDescent="0.3">
      <c r="B199" s="20" t="s">
        <v>51</v>
      </c>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row>
    <row r="200" spans="2:32" x14ac:dyDescent="0.3">
      <c r="B200" t="s">
        <v>89</v>
      </c>
      <c r="C200" s="15">
        <v>0.32841649700255898</v>
      </c>
      <c r="D200" s="15">
        <v>0.38087349236130202</v>
      </c>
      <c r="E200" s="15">
        <v>0.28194747879016402</v>
      </c>
      <c r="F200" s="15"/>
      <c r="G200" s="15">
        <v>0.275912386212462</v>
      </c>
      <c r="H200" s="15">
        <v>0.39811036376002501</v>
      </c>
      <c r="I200" s="15">
        <v>0.366562843806224</v>
      </c>
      <c r="J200" s="15">
        <v>0.319994521496617</v>
      </c>
      <c r="K200" s="15">
        <v>0.31802906706019701</v>
      </c>
      <c r="L200" s="15">
        <v>0.28424714138368901</v>
      </c>
      <c r="M200" s="15"/>
      <c r="N200" s="15">
        <v>0.33343578569916699</v>
      </c>
      <c r="O200" s="15">
        <v>0.29361674989499897</v>
      </c>
      <c r="P200" s="15">
        <v>0.32354614184874497</v>
      </c>
      <c r="Q200" s="15">
        <v>0.34807550025096801</v>
      </c>
      <c r="R200" s="15"/>
      <c r="S200" s="15">
        <v>0.35212352509087003</v>
      </c>
      <c r="T200" s="15">
        <v>0.27269287623215899</v>
      </c>
      <c r="U200" s="15">
        <v>0.270518087996376</v>
      </c>
      <c r="V200" s="15">
        <v>0.31511287169214802</v>
      </c>
      <c r="W200" s="15">
        <v>0.31110185623351899</v>
      </c>
      <c r="X200" s="15"/>
      <c r="Y200" s="15">
        <v>0.31974710596668199</v>
      </c>
      <c r="Z200" s="15">
        <v>0.33456992724172202</v>
      </c>
      <c r="AA200" s="15"/>
      <c r="AB200" s="15">
        <v>0.31308873292936101</v>
      </c>
      <c r="AC200" s="15">
        <v>0.33954371199651301</v>
      </c>
      <c r="AD200" s="15"/>
      <c r="AE200" s="15">
        <v>0.58994081870273396</v>
      </c>
      <c r="AF200" s="15">
        <v>0.125315427157352</v>
      </c>
    </row>
    <row r="201" spans="2:32" x14ac:dyDescent="0.3">
      <c r="B201" t="s">
        <v>90</v>
      </c>
      <c r="C201" s="15">
        <v>0.40781848111645502</v>
      </c>
      <c r="D201" s="15">
        <v>0.36955173176251099</v>
      </c>
      <c r="E201" s="15">
        <v>0.44267428682649901</v>
      </c>
      <c r="F201" s="15"/>
      <c r="G201" s="15">
        <v>0.40221856954858798</v>
      </c>
      <c r="H201" s="15">
        <v>0.32886756871374501</v>
      </c>
      <c r="I201" s="15">
        <v>0.334043215357537</v>
      </c>
      <c r="J201" s="15">
        <v>0.391618491373316</v>
      </c>
      <c r="K201" s="15">
        <v>0.45071226130459202</v>
      </c>
      <c r="L201" s="15">
        <v>0.51353431263336702</v>
      </c>
      <c r="M201" s="15"/>
      <c r="N201" s="15">
        <v>0.45286030995037302</v>
      </c>
      <c r="O201" s="15">
        <v>0.450418412581859</v>
      </c>
      <c r="P201" s="15">
        <v>0.39642504981797899</v>
      </c>
      <c r="Q201" s="15">
        <v>0.37184512336981301</v>
      </c>
      <c r="R201" s="15"/>
      <c r="S201" s="15">
        <v>0.38820433077597799</v>
      </c>
      <c r="T201" s="15">
        <v>0.45737148261884403</v>
      </c>
      <c r="U201" s="15">
        <v>0.48469222731895301</v>
      </c>
      <c r="V201" s="15">
        <v>0.40472649227117902</v>
      </c>
      <c r="W201" s="15">
        <v>0.50025495017720101</v>
      </c>
      <c r="X201" s="15"/>
      <c r="Y201" s="15">
        <v>0.48443331695243103</v>
      </c>
      <c r="Z201" s="15">
        <v>0.35343818547047301</v>
      </c>
      <c r="AA201" s="15"/>
      <c r="AB201" s="15">
        <v>0.43765905705828501</v>
      </c>
      <c r="AC201" s="15">
        <v>0.38615566699285098</v>
      </c>
      <c r="AD201" s="15"/>
      <c r="AE201" s="15">
        <v>0.14949786798242301</v>
      </c>
      <c r="AF201" s="15">
        <v>0.71681563211010402</v>
      </c>
    </row>
    <row r="202" spans="2:32" x14ac:dyDescent="0.3">
      <c r="B202" t="s">
        <v>91</v>
      </c>
      <c r="C202" s="15">
        <v>0.121504440148856</v>
      </c>
      <c r="D202" s="15">
        <v>0.144595193844372</v>
      </c>
      <c r="E202" s="15">
        <v>9.8595034316553698E-2</v>
      </c>
      <c r="F202" s="15"/>
      <c r="G202" s="15">
        <v>0.172385461685646</v>
      </c>
      <c r="H202" s="15">
        <v>0.142775445661598</v>
      </c>
      <c r="I202" s="15">
        <v>0.14851347883056701</v>
      </c>
      <c r="J202" s="15">
        <v>0.106686577598471</v>
      </c>
      <c r="K202" s="15">
        <v>9.8961038603351106E-2</v>
      </c>
      <c r="L202" s="15">
        <v>8.2350262316132294E-2</v>
      </c>
      <c r="M202" s="15"/>
      <c r="N202" s="15">
        <v>9.2377193043439706E-2</v>
      </c>
      <c r="O202" s="15">
        <v>0.14800458226666799</v>
      </c>
      <c r="P202" s="15">
        <v>0.114408455996466</v>
      </c>
      <c r="Q202" s="15">
        <v>0.124489016160462</v>
      </c>
      <c r="R202" s="15"/>
      <c r="S202" s="15">
        <v>0.10974689110223899</v>
      </c>
      <c r="T202" s="15">
        <v>0.146655359492321</v>
      </c>
      <c r="U202" s="15">
        <v>0.12948789311842099</v>
      </c>
      <c r="V202" s="15">
        <v>0.14186670906954099</v>
      </c>
      <c r="W202" s="15">
        <v>0.12106017422614999</v>
      </c>
      <c r="X202" s="15"/>
      <c r="Y202" s="15">
        <v>8.9340314741179497E-2</v>
      </c>
      <c r="Z202" s="15">
        <v>0.14433415230289001</v>
      </c>
      <c r="AA202" s="15"/>
      <c r="AB202" s="15">
        <v>0.11500451833202401</v>
      </c>
      <c r="AC202" s="15">
        <v>0.12622306885128101</v>
      </c>
      <c r="AD202" s="15"/>
      <c r="AE202" s="15">
        <v>0.12742105787139099</v>
      </c>
      <c r="AF202" s="15">
        <v>8.9401098279570601E-2</v>
      </c>
    </row>
    <row r="203" spans="2:32" x14ac:dyDescent="0.3">
      <c r="B203" t="s">
        <v>50</v>
      </c>
      <c r="C203" s="15">
        <v>0.14226058173212999</v>
      </c>
      <c r="D203" s="15">
        <v>0.104979582031815</v>
      </c>
      <c r="E203" s="15">
        <v>0.176783200066784</v>
      </c>
      <c r="F203" s="15"/>
      <c r="G203" s="15">
        <v>0.14948358255330399</v>
      </c>
      <c r="H203" s="15">
        <v>0.13024662186463201</v>
      </c>
      <c r="I203" s="15">
        <v>0.15088046200567301</v>
      </c>
      <c r="J203" s="15">
        <v>0.181700409531596</v>
      </c>
      <c r="K203" s="15">
        <v>0.13229763303186001</v>
      </c>
      <c r="L203" s="15">
        <v>0.119868283666811</v>
      </c>
      <c r="M203" s="15"/>
      <c r="N203" s="15">
        <v>0.12132671130702</v>
      </c>
      <c r="O203" s="15">
        <v>0.107960255256475</v>
      </c>
      <c r="P203" s="15">
        <v>0.16562035233681099</v>
      </c>
      <c r="Q203" s="15">
        <v>0.155590360218757</v>
      </c>
      <c r="R203" s="15"/>
      <c r="S203" s="15">
        <v>0.149925253030913</v>
      </c>
      <c r="T203" s="15">
        <v>0.123280281656676</v>
      </c>
      <c r="U203" s="15">
        <v>0.11530179156625001</v>
      </c>
      <c r="V203" s="15">
        <v>0.138293926967132</v>
      </c>
      <c r="W203" s="15">
        <v>6.7583019363129895E-2</v>
      </c>
      <c r="X203" s="15"/>
      <c r="Y203" s="15">
        <v>0.106479262339708</v>
      </c>
      <c r="Z203" s="15">
        <v>0.16765773498491501</v>
      </c>
      <c r="AA203" s="15"/>
      <c r="AB203" s="15">
        <v>0.13424769168033099</v>
      </c>
      <c r="AC203" s="15">
        <v>0.148077552159355</v>
      </c>
      <c r="AD203" s="15"/>
      <c r="AE203" s="15">
        <v>0.13314025544345301</v>
      </c>
      <c r="AF203" s="15">
        <v>6.8467842452973104E-2</v>
      </c>
    </row>
    <row r="204" spans="2:32" x14ac:dyDescent="0.3">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row>
    <row r="205" spans="2:32" x14ac:dyDescent="0.3">
      <c r="B205" s="6" t="s">
        <v>107</v>
      </c>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row>
    <row r="206" spans="2:32" x14ac:dyDescent="0.3">
      <c r="B206" s="20" t="s">
        <v>51</v>
      </c>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row>
    <row r="207" spans="2:32" x14ac:dyDescent="0.3">
      <c r="B207" t="s">
        <v>93</v>
      </c>
      <c r="C207" s="15">
        <v>0.29433136701766599</v>
      </c>
      <c r="D207" s="15">
        <v>0.328906604898143</v>
      </c>
      <c r="E207" s="15">
        <v>0.26167687476771501</v>
      </c>
      <c r="F207" s="15"/>
      <c r="G207" s="15">
        <v>0.22988401317868501</v>
      </c>
      <c r="H207" s="15">
        <v>0.232601123412912</v>
      </c>
      <c r="I207" s="15">
        <v>0.32312696769001298</v>
      </c>
      <c r="J207" s="15">
        <v>0.28496917312020598</v>
      </c>
      <c r="K207" s="15">
        <v>0.325090229603818</v>
      </c>
      <c r="L207" s="15">
        <v>0.34422366586328901</v>
      </c>
      <c r="M207" s="15"/>
      <c r="N207" s="15">
        <v>0.29935921969635299</v>
      </c>
      <c r="O207" s="15">
        <v>0.23903572168031501</v>
      </c>
      <c r="P207" s="15">
        <v>0.29905957033675301</v>
      </c>
      <c r="Q207" s="15">
        <v>0.31911544285914101</v>
      </c>
      <c r="R207" s="15"/>
      <c r="S207" s="15">
        <v>0.32227487278609801</v>
      </c>
      <c r="T207" s="15">
        <v>0.22629362098550401</v>
      </c>
      <c r="U207" s="15">
        <v>0.29243446898074799</v>
      </c>
      <c r="V207" s="15">
        <v>0.26432020733838502</v>
      </c>
      <c r="W207" s="15">
        <v>0.246773692049302</v>
      </c>
      <c r="X207" s="15"/>
      <c r="Y207" s="15">
        <v>0.31256333471600301</v>
      </c>
      <c r="Z207" s="15">
        <v>0.28139053404680098</v>
      </c>
      <c r="AA207" s="15"/>
      <c r="AB207" s="15">
        <v>0.26951069411024198</v>
      </c>
      <c r="AC207" s="15">
        <v>0.31234997445555301</v>
      </c>
      <c r="AD207" s="15"/>
      <c r="AE207" s="15">
        <v>0.44311897320369997</v>
      </c>
      <c r="AF207" s="15">
        <v>0.18681820632441501</v>
      </c>
    </row>
    <row r="208" spans="2:32" x14ac:dyDescent="0.3">
      <c r="B208" t="s">
        <v>94</v>
      </c>
      <c r="C208" s="15">
        <v>0.27458993398653198</v>
      </c>
      <c r="D208" s="15">
        <v>0.31191381631708398</v>
      </c>
      <c r="E208" s="15">
        <v>0.23836797309737001</v>
      </c>
      <c r="F208" s="15"/>
      <c r="G208" s="15">
        <v>0.23375650842855999</v>
      </c>
      <c r="H208" s="15">
        <v>0.23087802004994101</v>
      </c>
      <c r="I208" s="15">
        <v>0.28213379443893699</v>
      </c>
      <c r="J208" s="15">
        <v>0.23445042089899601</v>
      </c>
      <c r="K208" s="15">
        <v>0.31075095442723399</v>
      </c>
      <c r="L208" s="15">
        <v>0.33099648415363803</v>
      </c>
      <c r="M208" s="15"/>
      <c r="N208" s="15">
        <v>0.258161740192142</v>
      </c>
      <c r="O208" s="15">
        <v>0.23784557619581301</v>
      </c>
      <c r="P208" s="15">
        <v>0.255907976491202</v>
      </c>
      <c r="Q208" s="15">
        <v>0.31341769946735099</v>
      </c>
      <c r="R208" s="15"/>
      <c r="S208" s="15">
        <v>0.286452625480005</v>
      </c>
      <c r="T208" s="15">
        <v>0.20888948423933501</v>
      </c>
      <c r="U208" s="15">
        <v>0.35246629184047501</v>
      </c>
      <c r="V208" s="15">
        <v>0.26118601211786502</v>
      </c>
      <c r="W208" s="15">
        <v>0.29716343807793399</v>
      </c>
      <c r="X208" s="15"/>
      <c r="Y208" s="15">
        <v>0.31184275471802197</v>
      </c>
      <c r="Z208" s="15">
        <v>0.24814832665394801</v>
      </c>
      <c r="AA208" s="15"/>
      <c r="AB208" s="15">
        <v>0.252080939773763</v>
      </c>
      <c r="AC208" s="15">
        <v>0.29093037455614501</v>
      </c>
      <c r="AD208" s="15"/>
      <c r="AE208" s="15">
        <v>0.44338534429590698</v>
      </c>
      <c r="AF208" s="15">
        <v>0.15274148735408299</v>
      </c>
    </row>
    <row r="209" spans="2:32" x14ac:dyDescent="0.3">
      <c r="B209" t="s">
        <v>95</v>
      </c>
      <c r="C209" s="15">
        <v>0.227373031268473</v>
      </c>
      <c r="D209" s="15">
        <v>0.26438708837957797</v>
      </c>
      <c r="E209" s="15">
        <v>0.19200543403682699</v>
      </c>
      <c r="F209" s="15"/>
      <c r="G209" s="15">
        <v>0.172045674601567</v>
      </c>
      <c r="H209" s="15">
        <v>0.190694341431043</v>
      </c>
      <c r="I209" s="15">
        <v>0.28076221738326501</v>
      </c>
      <c r="J209" s="15">
        <v>0.20632612476513301</v>
      </c>
      <c r="K209" s="15">
        <v>0.251324324565038</v>
      </c>
      <c r="L209" s="15">
        <v>0.24592472891207301</v>
      </c>
      <c r="M209" s="15"/>
      <c r="N209" s="15">
        <v>0.25164962171111799</v>
      </c>
      <c r="O209" s="15">
        <v>0.220211029711329</v>
      </c>
      <c r="P209" s="15">
        <v>0.20343432184591501</v>
      </c>
      <c r="Q209" s="15">
        <v>0.23538428194522801</v>
      </c>
      <c r="R209" s="15"/>
      <c r="S209" s="15">
        <v>0.241726456931284</v>
      </c>
      <c r="T209" s="15">
        <v>0.14518375633323399</v>
      </c>
      <c r="U209" s="15">
        <v>0.320858994286498</v>
      </c>
      <c r="V209" s="15">
        <v>0.215554506703757</v>
      </c>
      <c r="W209" s="15">
        <v>0.23055654633014699</v>
      </c>
      <c r="X209" s="15"/>
      <c r="Y209" s="15">
        <v>0.25522211638988601</v>
      </c>
      <c r="Z209" s="15">
        <v>0.20760608318527299</v>
      </c>
      <c r="AA209" s="15"/>
      <c r="AB209" s="15">
        <v>0.22480744576196601</v>
      </c>
      <c r="AC209" s="15">
        <v>0.22923552219539101</v>
      </c>
      <c r="AD209" s="15"/>
      <c r="AE209" s="15">
        <v>0.362574210712586</v>
      </c>
      <c r="AF209" s="15">
        <v>0.13518217062419699</v>
      </c>
    </row>
    <row r="210" spans="2:32" x14ac:dyDescent="0.3">
      <c r="B210" t="s">
        <v>96</v>
      </c>
      <c r="C210" s="15">
        <v>0.21827355307003801</v>
      </c>
      <c r="D210" s="15">
        <v>0.246772806167292</v>
      </c>
      <c r="E210" s="15">
        <v>0.19187221923609801</v>
      </c>
      <c r="F210" s="15"/>
      <c r="G210" s="15">
        <v>0.184483180995901</v>
      </c>
      <c r="H210" s="15">
        <v>0.19536461831097299</v>
      </c>
      <c r="I210" s="15">
        <v>0.17433295436910401</v>
      </c>
      <c r="J210" s="15">
        <v>0.22148566093938499</v>
      </c>
      <c r="K210" s="15">
        <v>0.267781577167508</v>
      </c>
      <c r="L210" s="15">
        <v>0.249735915913537</v>
      </c>
      <c r="M210" s="15"/>
      <c r="N210" s="15">
        <v>0.244352569416174</v>
      </c>
      <c r="O210" s="15">
        <v>0.18620289071149501</v>
      </c>
      <c r="P210" s="15">
        <v>0.214229038305114</v>
      </c>
      <c r="Q210" s="15">
        <v>0.226595127792967</v>
      </c>
      <c r="R210" s="15"/>
      <c r="S210" s="15">
        <v>0.242023442010148</v>
      </c>
      <c r="T210" s="15">
        <v>0.14662051359592199</v>
      </c>
      <c r="U210" s="15">
        <v>0.27136759451067</v>
      </c>
      <c r="V210" s="15">
        <v>0.17514505383748899</v>
      </c>
      <c r="W210" s="15">
        <v>0.23005448041677501</v>
      </c>
      <c r="X210" s="15"/>
      <c r="Y210" s="15">
        <v>0.23451331772714501</v>
      </c>
      <c r="Z210" s="15">
        <v>0.206746762029654</v>
      </c>
      <c r="AA210" s="15"/>
      <c r="AB210" s="15">
        <v>0.20894013117021601</v>
      </c>
      <c r="AC210" s="15">
        <v>0.22504916571729999</v>
      </c>
      <c r="AD210" s="15"/>
      <c r="AE210" s="15">
        <v>0.34547742252608099</v>
      </c>
      <c r="AF210" s="15">
        <v>0.120004922835264</v>
      </c>
    </row>
    <row r="211" spans="2:32" x14ac:dyDescent="0.3">
      <c r="B211" t="s">
        <v>97</v>
      </c>
      <c r="C211" s="15">
        <v>0.207693983300552</v>
      </c>
      <c r="D211" s="15">
        <v>0.221081427390383</v>
      </c>
      <c r="E211" s="15">
        <v>0.19758695711438701</v>
      </c>
      <c r="F211" s="15"/>
      <c r="G211" s="15">
        <v>0.16127783070530699</v>
      </c>
      <c r="H211" s="15">
        <v>0.19465798790094899</v>
      </c>
      <c r="I211" s="15">
        <v>0.19492927326340101</v>
      </c>
      <c r="J211" s="15">
        <v>0.216285602929573</v>
      </c>
      <c r="K211" s="15">
        <v>0.210799406235987</v>
      </c>
      <c r="L211" s="15">
        <v>0.24621189436848601</v>
      </c>
      <c r="M211" s="15"/>
      <c r="N211" s="15">
        <v>0.199513034603578</v>
      </c>
      <c r="O211" s="15">
        <v>0.21756926116738701</v>
      </c>
      <c r="P211" s="15">
        <v>0.218249109581034</v>
      </c>
      <c r="Q211" s="15">
        <v>0.199402643021694</v>
      </c>
      <c r="R211" s="15"/>
      <c r="S211" s="15">
        <v>0.20996656767088601</v>
      </c>
      <c r="T211" s="15">
        <v>0.186610076340118</v>
      </c>
      <c r="U211" s="15">
        <v>0.29388455415231801</v>
      </c>
      <c r="V211" s="15">
        <v>0.18792267769903501</v>
      </c>
      <c r="W211" s="15">
        <v>0.238482201707093</v>
      </c>
      <c r="X211" s="15"/>
      <c r="Y211" s="15">
        <v>0.21183096425821599</v>
      </c>
      <c r="Z211" s="15">
        <v>0.20475760361501399</v>
      </c>
      <c r="AA211" s="15"/>
      <c r="AB211" s="15">
        <v>0.225046168839036</v>
      </c>
      <c r="AC211" s="15">
        <v>0.19509713628623099</v>
      </c>
      <c r="AD211" s="15"/>
      <c r="AE211" s="15">
        <v>0.23208950733209299</v>
      </c>
      <c r="AF211" s="15">
        <v>0.20213070206787001</v>
      </c>
    </row>
    <row r="212" spans="2:32" x14ac:dyDescent="0.3">
      <c r="B212" t="s">
        <v>98</v>
      </c>
      <c r="C212" s="15">
        <v>0.183750065634389</v>
      </c>
      <c r="D212" s="15">
        <v>0.215527457656085</v>
      </c>
      <c r="E212" s="15">
        <v>0.15590496747444499</v>
      </c>
      <c r="F212" s="15"/>
      <c r="G212" s="15">
        <v>0.134272975492467</v>
      </c>
      <c r="H212" s="15">
        <v>0.15117187416271899</v>
      </c>
      <c r="I212" s="15">
        <v>0.143802675583207</v>
      </c>
      <c r="J212" s="15">
        <v>0.16804792059843801</v>
      </c>
      <c r="K212" s="15">
        <v>0.21683963565349201</v>
      </c>
      <c r="L212" s="15">
        <v>0.256344309829109</v>
      </c>
      <c r="M212" s="15"/>
      <c r="N212" s="15">
        <v>0.15344897421676301</v>
      </c>
      <c r="O212" s="15">
        <v>0.191443165180501</v>
      </c>
      <c r="P212" s="15">
        <v>0.176102299598586</v>
      </c>
      <c r="Q212" s="15">
        <v>0.19778847626417501</v>
      </c>
      <c r="R212" s="15"/>
      <c r="S212" s="15">
        <v>0.20510155676959199</v>
      </c>
      <c r="T212" s="15">
        <v>0.110377675379221</v>
      </c>
      <c r="U212" s="15">
        <v>0.20543713326033899</v>
      </c>
      <c r="V212" s="15">
        <v>0.15834041808033</v>
      </c>
      <c r="W212" s="15">
        <v>0.24239816893150101</v>
      </c>
      <c r="X212" s="15"/>
      <c r="Y212" s="15">
        <v>0.21298396875162501</v>
      </c>
      <c r="Z212" s="15">
        <v>0.16300019027337201</v>
      </c>
      <c r="AA212" s="15"/>
      <c r="AB212" s="15">
        <v>0.16928814032174799</v>
      </c>
      <c r="AC212" s="15">
        <v>0.19424872358683301</v>
      </c>
      <c r="AD212" s="15"/>
      <c r="AE212" s="15">
        <v>0.28169721628917999</v>
      </c>
      <c r="AF212" s="15">
        <v>0.119203392679212</v>
      </c>
    </row>
    <row r="213" spans="2:32" x14ac:dyDescent="0.3">
      <c r="B213" t="s">
        <v>99</v>
      </c>
      <c r="C213" s="15">
        <v>0.179611925005246</v>
      </c>
      <c r="D213" s="15">
        <v>0.20195689974560499</v>
      </c>
      <c r="E213" s="15">
        <v>0.160660246031024</v>
      </c>
      <c r="F213" s="15"/>
      <c r="G213" s="15">
        <v>0.16369090882366599</v>
      </c>
      <c r="H213" s="15">
        <v>0.195335106206531</v>
      </c>
      <c r="I213" s="15">
        <v>0.170323007342044</v>
      </c>
      <c r="J213" s="15">
        <v>0.13888354652249901</v>
      </c>
      <c r="K213" s="15">
        <v>0.20729004105422</v>
      </c>
      <c r="L213" s="15">
        <v>0.191434512903527</v>
      </c>
      <c r="M213" s="15"/>
      <c r="N213" s="15">
        <v>0.187704968000525</v>
      </c>
      <c r="O213" s="15">
        <v>0.122178845354746</v>
      </c>
      <c r="P213" s="15">
        <v>0.189833954371982</v>
      </c>
      <c r="Q213" s="15">
        <v>0.20077375507541501</v>
      </c>
      <c r="R213" s="15"/>
      <c r="S213" s="15">
        <v>0.19781809819618101</v>
      </c>
      <c r="T213" s="15">
        <v>0.108872586662122</v>
      </c>
      <c r="U213" s="15">
        <v>0.15747968081439101</v>
      </c>
      <c r="V213" s="15">
        <v>0.17559312331569901</v>
      </c>
      <c r="W213" s="15">
        <v>0.24518991546664401</v>
      </c>
      <c r="X213" s="15"/>
      <c r="Y213" s="15">
        <v>0.16951549538897301</v>
      </c>
      <c r="Z213" s="15">
        <v>0.186778250189017</v>
      </c>
      <c r="AA213" s="15"/>
      <c r="AB213" s="15">
        <v>0.16567264696699299</v>
      </c>
      <c r="AC213" s="15">
        <v>0.189731166327819</v>
      </c>
      <c r="AD213" s="15"/>
      <c r="AE213" s="15">
        <v>0.27667795555155</v>
      </c>
      <c r="AF213" s="15">
        <v>0.107697256734026</v>
      </c>
    </row>
    <row r="214" spans="2:32" x14ac:dyDescent="0.3">
      <c r="B214" t="s">
        <v>100</v>
      </c>
      <c r="C214" s="15">
        <v>0.132009342938743</v>
      </c>
      <c r="D214" s="15">
        <v>9.1172609803037194E-2</v>
      </c>
      <c r="E214" s="15">
        <v>0.170248871731771</v>
      </c>
      <c r="F214" s="15"/>
      <c r="G214" s="15">
        <v>0.16816513550643</v>
      </c>
      <c r="H214" s="15">
        <v>0.101913825282114</v>
      </c>
      <c r="I214" s="15">
        <v>0.134699316103598</v>
      </c>
      <c r="J214" s="15">
        <v>0.18175674464438801</v>
      </c>
      <c r="K214" s="15">
        <v>0.1349404318046</v>
      </c>
      <c r="L214" s="15">
        <v>9.5194550604305497E-2</v>
      </c>
      <c r="M214" s="15"/>
      <c r="N214" s="15">
        <v>0.15360683969271199</v>
      </c>
      <c r="O214" s="15">
        <v>0.15181694374290899</v>
      </c>
      <c r="P214" s="15">
        <v>0.11556395180637399</v>
      </c>
      <c r="Q214" s="15">
        <v>0.12193255180254001</v>
      </c>
      <c r="R214" s="15"/>
      <c r="S214" s="15">
        <v>0.14313833833151501</v>
      </c>
      <c r="T214" s="15">
        <v>0.13424120154667901</v>
      </c>
      <c r="U214" s="15">
        <v>6.6281059384980801E-2</v>
      </c>
      <c r="V214" s="15">
        <v>0.108403795544132</v>
      </c>
      <c r="W214" s="15">
        <v>0.102335177274987</v>
      </c>
      <c r="X214" s="15"/>
      <c r="Y214" s="15">
        <v>9.1499385484260898E-2</v>
      </c>
      <c r="Z214" s="15">
        <v>0.160762827025</v>
      </c>
      <c r="AA214" s="15"/>
      <c r="AB214" s="15">
        <v>0.121061771841627</v>
      </c>
      <c r="AC214" s="15">
        <v>0.13995674979322401</v>
      </c>
      <c r="AD214" s="15"/>
      <c r="AE214" s="15">
        <v>8.6846205244004604E-2</v>
      </c>
      <c r="AF214" s="15">
        <v>0.107808658283333</v>
      </c>
    </row>
    <row r="215" spans="2:32" x14ac:dyDescent="0.3">
      <c r="B215" t="s">
        <v>101</v>
      </c>
      <c r="C215" s="15">
        <v>0.123754603956203</v>
      </c>
      <c r="D215" s="15">
        <v>0.141313757174164</v>
      </c>
      <c r="E215" s="15">
        <v>0.108645253772831</v>
      </c>
      <c r="F215" s="15"/>
      <c r="G215" s="15">
        <v>0.147811582330964</v>
      </c>
      <c r="H215" s="15">
        <v>0.131456514488586</v>
      </c>
      <c r="I215" s="15">
        <v>9.3891596237981906E-2</v>
      </c>
      <c r="J215" s="15">
        <v>0.13759384944949499</v>
      </c>
      <c r="K215" s="15">
        <v>0.12674781836068799</v>
      </c>
      <c r="L215" s="15">
        <v>0.113801073315829</v>
      </c>
      <c r="M215" s="15"/>
      <c r="N215" s="15">
        <v>0.113363374045181</v>
      </c>
      <c r="O215" s="15">
        <v>0.13511200627544501</v>
      </c>
      <c r="P215" s="15">
        <v>0.100250252328542</v>
      </c>
      <c r="Q215" s="15">
        <v>0.136844776900924</v>
      </c>
      <c r="R215" s="15"/>
      <c r="S215" s="15">
        <v>0.12078103126575</v>
      </c>
      <c r="T215" s="15">
        <v>0.12479992779045899</v>
      </c>
      <c r="U215" s="15">
        <v>0.21977690531479799</v>
      </c>
      <c r="V215" s="15">
        <v>0.10756283617213799</v>
      </c>
      <c r="W215" s="15">
        <v>0.10116348084396599</v>
      </c>
      <c r="X215" s="15"/>
      <c r="Y215" s="15">
        <v>0.13665542160525901</v>
      </c>
      <c r="Z215" s="15">
        <v>0.11459775763296</v>
      </c>
      <c r="AA215" s="15"/>
      <c r="AB215" s="15">
        <v>0.11191830052858499</v>
      </c>
      <c r="AC215" s="15">
        <v>0.132347187476137</v>
      </c>
      <c r="AD215" s="15"/>
      <c r="AE215" s="15">
        <v>0.145172508707998</v>
      </c>
      <c r="AF215" s="15">
        <v>0.108542486368072</v>
      </c>
    </row>
    <row r="216" spans="2:32" x14ac:dyDescent="0.3">
      <c r="B216" t="s">
        <v>102</v>
      </c>
      <c r="C216" s="15">
        <v>0.116294305109977</v>
      </c>
      <c r="D216" s="15">
        <v>0.12980137886989601</v>
      </c>
      <c r="E216" s="15">
        <v>0.10493466009833199</v>
      </c>
      <c r="F216" s="15"/>
      <c r="G216" s="15">
        <v>0.14111797910665599</v>
      </c>
      <c r="H216" s="15">
        <v>0.159015095967737</v>
      </c>
      <c r="I216" s="15">
        <v>0.13046519970565101</v>
      </c>
      <c r="J216" s="15">
        <v>0.13538721133614301</v>
      </c>
      <c r="K216" s="15">
        <v>7.6216485971247805E-2</v>
      </c>
      <c r="L216" s="15">
        <v>7.1976954961119097E-2</v>
      </c>
      <c r="M216" s="15"/>
      <c r="N216" s="15">
        <v>0.10564983640178301</v>
      </c>
      <c r="O216" s="15">
        <v>9.5371586701174196E-2</v>
      </c>
      <c r="P216" s="15">
        <v>0.131987644144646</v>
      </c>
      <c r="Q216" s="15">
        <v>0.122583322147383</v>
      </c>
      <c r="R216" s="15"/>
      <c r="S216" s="15">
        <v>0.10768079711365</v>
      </c>
      <c r="T216" s="15">
        <v>0.13672935425083901</v>
      </c>
      <c r="U216" s="15">
        <v>0.10581502893955499</v>
      </c>
      <c r="V216" s="15">
        <v>0.13847887543856299</v>
      </c>
      <c r="W216" s="15">
        <v>7.6717453224900894E-2</v>
      </c>
      <c r="X216" s="15"/>
      <c r="Y216" s="15">
        <v>0.11214336123911101</v>
      </c>
      <c r="Z216" s="15">
        <v>0.11924059550457899</v>
      </c>
      <c r="AA216" s="15"/>
      <c r="AB216" s="15">
        <v>0.11114186782119299</v>
      </c>
      <c r="AC216" s="15">
        <v>0.12003472525092899</v>
      </c>
      <c r="AD216" s="15"/>
      <c r="AE216" s="15">
        <v>0.161627090239784</v>
      </c>
      <c r="AF216" s="15">
        <v>6.8598425934313201E-2</v>
      </c>
    </row>
    <row r="217" spans="2:32" x14ac:dyDescent="0.3">
      <c r="B217" t="s">
        <v>103</v>
      </c>
      <c r="C217" s="15">
        <v>0.11087268951832099</v>
      </c>
      <c r="D217" s="15">
        <v>0.11007975830529</v>
      </c>
      <c r="E217" s="15">
        <v>0.113006521159787</v>
      </c>
      <c r="F217" s="15"/>
      <c r="G217" s="15">
        <v>0.113211609459984</v>
      </c>
      <c r="H217" s="15">
        <v>0.11677430823601601</v>
      </c>
      <c r="I217" s="15">
        <v>0.16226348622984399</v>
      </c>
      <c r="J217" s="15">
        <v>0.119158008983547</v>
      </c>
      <c r="K217" s="15">
        <v>8.7372949815865103E-2</v>
      </c>
      <c r="L217" s="15">
        <v>7.70471838004851E-2</v>
      </c>
      <c r="M217" s="15"/>
      <c r="N217" s="15">
        <v>9.5200772731855496E-2</v>
      </c>
      <c r="O217" s="15">
        <v>9.8230684760547804E-2</v>
      </c>
      <c r="P217" s="15">
        <v>9.7580921156194406E-2</v>
      </c>
      <c r="Q217" s="15">
        <v>0.132950806602744</v>
      </c>
      <c r="R217" s="15"/>
      <c r="S217" s="15">
        <v>0.11364175896050201</v>
      </c>
      <c r="T217" s="15">
        <v>0.122822567849232</v>
      </c>
      <c r="U217" s="15">
        <v>8.0523766517518594E-2</v>
      </c>
      <c r="V217" s="15">
        <v>0.10577061484026801</v>
      </c>
      <c r="W217" s="15">
        <v>9.4739899935043906E-2</v>
      </c>
      <c r="X217" s="15"/>
      <c r="Y217" s="15">
        <v>0.10051006443772199</v>
      </c>
      <c r="Z217" s="15">
        <v>0.11822795706412501</v>
      </c>
      <c r="AA217" s="15"/>
      <c r="AB217" s="15">
        <v>0.102876362393078</v>
      </c>
      <c r="AC217" s="15">
        <v>0.11667763606236101</v>
      </c>
      <c r="AD217" s="15"/>
      <c r="AE217" s="15">
        <v>0.162861861445418</v>
      </c>
      <c r="AF217" s="15">
        <v>7.6416416102904394E-2</v>
      </c>
    </row>
    <row r="218" spans="2:32" x14ac:dyDescent="0.3">
      <c r="B218" t="s">
        <v>104</v>
      </c>
      <c r="C218" s="15">
        <v>9.3274857649677495E-2</v>
      </c>
      <c r="D218" s="15">
        <v>0.101423436814574</v>
      </c>
      <c r="E218" s="15">
        <v>8.6709900360383396E-2</v>
      </c>
      <c r="F218" s="15"/>
      <c r="G218" s="15">
        <v>0.14468327189647401</v>
      </c>
      <c r="H218" s="15">
        <v>8.9388539561593899E-2</v>
      </c>
      <c r="I218" s="15">
        <v>0.10739736688229901</v>
      </c>
      <c r="J218" s="15">
        <v>7.4709590692920894E-2</v>
      </c>
      <c r="K218" s="15">
        <v>8.5221776440033994E-2</v>
      </c>
      <c r="L218" s="15">
        <v>7.6584510489011395E-2</v>
      </c>
      <c r="M218" s="15"/>
      <c r="N218" s="15">
        <v>8.7767162539493501E-2</v>
      </c>
      <c r="O218" s="15">
        <v>7.4980262313665696E-2</v>
      </c>
      <c r="P218" s="15">
        <v>8.1187545855252799E-2</v>
      </c>
      <c r="Q218" s="15">
        <v>0.113155542415699</v>
      </c>
      <c r="R218" s="15"/>
      <c r="S218" s="15">
        <v>8.7461143776094596E-2</v>
      </c>
      <c r="T218" s="15">
        <v>9.3516704385336505E-2</v>
      </c>
      <c r="U218" s="15">
        <v>0.108605270636212</v>
      </c>
      <c r="V218" s="15">
        <v>0.109661946349426</v>
      </c>
      <c r="W218" s="15">
        <v>7.6075650855328997E-2</v>
      </c>
      <c r="X218" s="15"/>
      <c r="Y218" s="15">
        <v>9.1164823520396995E-2</v>
      </c>
      <c r="Z218" s="15">
        <v>9.47725346794768E-2</v>
      </c>
      <c r="AA218" s="15"/>
      <c r="AB218" s="15">
        <v>9.3151054553891693E-2</v>
      </c>
      <c r="AC218" s="15">
        <v>9.3364732706283704E-2</v>
      </c>
      <c r="AD218" s="15"/>
      <c r="AE218" s="15">
        <v>0.13046455549862199</v>
      </c>
      <c r="AF218" s="15">
        <v>6.8000173724632407E-2</v>
      </c>
    </row>
    <row r="219" spans="2:32" x14ac:dyDescent="0.3">
      <c r="B219" t="s">
        <v>105</v>
      </c>
      <c r="C219" s="15">
        <v>8.5477246136474297E-2</v>
      </c>
      <c r="D219" s="15">
        <v>0.100990564005738</v>
      </c>
      <c r="E219" s="15">
        <v>7.0985911895350903E-2</v>
      </c>
      <c r="F219" s="15"/>
      <c r="G219" s="15">
        <v>0.103315132571472</v>
      </c>
      <c r="H219" s="15">
        <v>0.11943476630311101</v>
      </c>
      <c r="I219" s="15">
        <v>8.89189511866635E-2</v>
      </c>
      <c r="J219" s="15">
        <v>0.101690101692754</v>
      </c>
      <c r="K219" s="15">
        <v>8.2475848827794004E-2</v>
      </c>
      <c r="L219" s="15">
        <v>3.3999192720411998E-2</v>
      </c>
      <c r="M219" s="15"/>
      <c r="N219" s="15">
        <v>6.9598850314633906E-2</v>
      </c>
      <c r="O219" s="15">
        <v>7.1176127632287006E-2</v>
      </c>
      <c r="P219" s="15">
        <v>8.0349426746003899E-2</v>
      </c>
      <c r="Q219" s="15">
        <v>0.10346339996491399</v>
      </c>
      <c r="R219" s="15"/>
      <c r="S219" s="15">
        <v>7.6280823216447205E-2</v>
      </c>
      <c r="T219" s="15">
        <v>0.126265834661271</v>
      </c>
      <c r="U219" s="15">
        <v>6.9383262002418095E-2</v>
      </c>
      <c r="V219" s="15">
        <v>9.2614421800551405E-2</v>
      </c>
      <c r="W219" s="15">
        <v>8.8513671637518998E-2</v>
      </c>
      <c r="X219" s="15"/>
      <c r="Y219" s="15">
        <v>8.5700723211885502E-2</v>
      </c>
      <c r="Z219" s="15">
        <v>8.5318624776807295E-2</v>
      </c>
      <c r="AA219" s="15"/>
      <c r="AB219" s="15">
        <v>7.9114585806634594E-2</v>
      </c>
      <c r="AC219" s="15">
        <v>9.0096229641539197E-2</v>
      </c>
      <c r="AD219" s="15"/>
      <c r="AE219" s="15">
        <v>9.8997795930621302E-2</v>
      </c>
      <c r="AF219" s="15">
        <v>7.0733620275031897E-2</v>
      </c>
    </row>
    <row r="220" spans="2:32" x14ac:dyDescent="0.3">
      <c r="B220" t="s">
        <v>106</v>
      </c>
      <c r="C220" s="15">
        <v>6.6525686710938697E-2</v>
      </c>
      <c r="D220" s="15">
        <v>6.2578063654502594E-2</v>
      </c>
      <c r="E220" s="15">
        <v>7.1098466642192396E-2</v>
      </c>
      <c r="F220" s="15"/>
      <c r="G220" s="15">
        <v>7.2158589518402094E-2</v>
      </c>
      <c r="H220" s="15">
        <v>6.0995044716009097E-2</v>
      </c>
      <c r="I220" s="15">
        <v>6.9139940445051104E-2</v>
      </c>
      <c r="J220" s="15">
        <v>6.3886986984424202E-2</v>
      </c>
      <c r="K220" s="15">
        <v>4.28240354549905E-2</v>
      </c>
      <c r="L220" s="15">
        <v>8.6524722087141695E-2</v>
      </c>
      <c r="M220" s="15"/>
      <c r="N220" s="15">
        <v>5.0718062402056598E-2</v>
      </c>
      <c r="O220" s="15">
        <v>6.4840789841068905E-2</v>
      </c>
      <c r="P220" s="15">
        <v>6.3179330885957702E-2</v>
      </c>
      <c r="Q220" s="15">
        <v>7.65360487494013E-2</v>
      </c>
      <c r="R220" s="15"/>
      <c r="S220" s="15">
        <v>7.1560103711751394E-2</v>
      </c>
      <c r="T220" s="15">
        <v>4.2021440675367901E-2</v>
      </c>
      <c r="U220" s="15">
        <v>7.1107994012630696E-2</v>
      </c>
      <c r="V220" s="15">
        <v>6.91539369594385E-2</v>
      </c>
      <c r="W220" s="15">
        <v>5.6910494521820502E-2</v>
      </c>
      <c r="X220" s="15"/>
      <c r="Y220" s="15">
        <v>6.5316906144932699E-2</v>
      </c>
      <c r="Z220" s="15">
        <v>6.7383664723072695E-2</v>
      </c>
      <c r="AA220" s="15"/>
      <c r="AB220" s="15">
        <v>5.5282502412933601E-2</v>
      </c>
      <c r="AC220" s="15">
        <v>7.4687694444297903E-2</v>
      </c>
      <c r="AD220" s="15"/>
      <c r="AE220" s="15">
        <v>0.10739004398310401</v>
      </c>
      <c r="AF220" s="15">
        <v>3.6810427347090398E-2</v>
      </c>
    </row>
    <row r="221" spans="2:32" x14ac:dyDescent="0.3">
      <c r="B221" t="s">
        <v>49</v>
      </c>
      <c r="C221" s="15">
        <v>0.16627309372580201</v>
      </c>
      <c r="D221" s="15">
        <v>0.136644745238202</v>
      </c>
      <c r="E221" s="15">
        <v>0.192644723373226</v>
      </c>
      <c r="F221" s="15"/>
      <c r="G221" s="15">
        <v>0.12968644069177601</v>
      </c>
      <c r="H221" s="15">
        <v>0.167765242701988</v>
      </c>
      <c r="I221" s="15">
        <v>0.106675990648534</v>
      </c>
      <c r="J221" s="15">
        <v>0.14259281144108399</v>
      </c>
      <c r="K221" s="15">
        <v>0.183653120919407</v>
      </c>
      <c r="L221" s="15">
        <v>0.23604997590844301</v>
      </c>
      <c r="M221" s="15"/>
      <c r="N221" s="15">
        <v>0.16881208315333401</v>
      </c>
      <c r="O221" s="15">
        <v>0.195838248065203</v>
      </c>
      <c r="P221" s="15">
        <v>0.18118562216054199</v>
      </c>
      <c r="Q221" s="15">
        <v>0.13984458339858499</v>
      </c>
      <c r="R221" s="15"/>
      <c r="S221" s="15">
        <v>0.14241072187780801</v>
      </c>
      <c r="T221" s="15">
        <v>0.19872079768853099</v>
      </c>
      <c r="U221" s="15">
        <v>0.19354073005446401</v>
      </c>
      <c r="V221" s="15">
        <v>0.207373559391588</v>
      </c>
      <c r="W221" s="15">
        <v>0.202258245135744</v>
      </c>
      <c r="X221" s="15"/>
      <c r="Y221" s="15">
        <v>0.17972636205783701</v>
      </c>
      <c r="Z221" s="15">
        <v>0.15672412450439599</v>
      </c>
      <c r="AA221" s="15"/>
      <c r="AB221" s="15">
        <v>0.190334333881228</v>
      </c>
      <c r="AC221" s="15">
        <v>0.14880579771628499</v>
      </c>
      <c r="AD221" s="15"/>
      <c r="AE221" s="15">
        <v>3.2075030770694499E-2</v>
      </c>
      <c r="AF221" s="15">
        <v>0.30908167870429598</v>
      </c>
    </row>
    <row r="222" spans="2:32" x14ac:dyDescent="0.3">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row>
    <row r="223" spans="2:32" x14ac:dyDescent="0.3">
      <c r="B223" s="6" t="s">
        <v>121</v>
      </c>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row>
    <row r="224" spans="2:32" x14ac:dyDescent="0.3">
      <c r="B224" s="20" t="s">
        <v>51</v>
      </c>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row>
    <row r="225" spans="2:32" x14ac:dyDescent="0.3">
      <c r="B225" t="s">
        <v>108</v>
      </c>
      <c r="C225" s="15">
        <v>0.45347842935599803</v>
      </c>
      <c r="D225" s="15">
        <v>0.42780454135303603</v>
      </c>
      <c r="E225" s="15">
        <v>0.47530113943811297</v>
      </c>
      <c r="F225" s="15"/>
      <c r="G225" s="15">
        <v>0.405298384671259</v>
      </c>
      <c r="H225" s="15">
        <v>0.38033307795142701</v>
      </c>
      <c r="I225" s="15">
        <v>0.371824571629703</v>
      </c>
      <c r="J225" s="15">
        <v>0.42500415445066497</v>
      </c>
      <c r="K225" s="15">
        <v>0.47641901178010498</v>
      </c>
      <c r="L225" s="15">
        <v>0.60948209423932798</v>
      </c>
      <c r="M225" s="15"/>
      <c r="N225" s="15">
        <v>0.44996951951277098</v>
      </c>
      <c r="O225" s="15">
        <v>0.48780624264632899</v>
      </c>
      <c r="P225" s="15">
        <v>0.46790735641089698</v>
      </c>
      <c r="Q225" s="15">
        <v>0.42745422602595601</v>
      </c>
      <c r="R225" s="15"/>
      <c r="S225" s="15">
        <v>0.45374890881366298</v>
      </c>
      <c r="T225" s="15">
        <v>0.43945285199676098</v>
      </c>
      <c r="U225" s="15">
        <v>0.62547378428073197</v>
      </c>
      <c r="V225" s="15">
        <v>0.40027855109502197</v>
      </c>
      <c r="W225" s="15">
        <v>0.59500111853694004</v>
      </c>
      <c r="X225" s="15"/>
      <c r="Y225" s="15">
        <v>0.51816593714444703</v>
      </c>
      <c r="Z225" s="15">
        <v>0.40756400873818499</v>
      </c>
      <c r="AA225" s="15"/>
      <c r="AB225" s="15">
        <v>0.46875135457182998</v>
      </c>
      <c r="AC225" s="15">
        <v>0.44239102471879399</v>
      </c>
      <c r="AD225" s="15"/>
      <c r="AE225" s="15">
        <v>0.32480870782062798</v>
      </c>
      <c r="AF225" s="15">
        <v>0.646086561739312</v>
      </c>
    </row>
    <row r="226" spans="2:32" x14ac:dyDescent="0.3">
      <c r="B226" t="s">
        <v>109</v>
      </c>
      <c r="C226" s="15">
        <v>0.36260116563900102</v>
      </c>
      <c r="D226" s="15">
        <v>0.35162224944550502</v>
      </c>
      <c r="E226" s="15">
        <v>0.37189837864117398</v>
      </c>
      <c r="F226" s="15"/>
      <c r="G226" s="15">
        <v>0.34886564983482798</v>
      </c>
      <c r="H226" s="15">
        <v>0.29709991994150797</v>
      </c>
      <c r="I226" s="15">
        <v>0.28639190985503099</v>
      </c>
      <c r="J226" s="15">
        <v>0.35949226475660501</v>
      </c>
      <c r="K226" s="15">
        <v>0.37046691410192201</v>
      </c>
      <c r="L226" s="15">
        <v>0.48101632519862603</v>
      </c>
      <c r="M226" s="15"/>
      <c r="N226" s="15">
        <v>0.34194775817401002</v>
      </c>
      <c r="O226" s="15">
        <v>0.369711505604505</v>
      </c>
      <c r="P226" s="15">
        <v>0.37016924605146101</v>
      </c>
      <c r="Q226" s="15">
        <v>0.36320175988503101</v>
      </c>
      <c r="R226" s="15"/>
      <c r="S226" s="15">
        <v>0.373441666229128</v>
      </c>
      <c r="T226" s="15">
        <v>0.28251490535125001</v>
      </c>
      <c r="U226" s="15">
        <v>0.41966954913034699</v>
      </c>
      <c r="V226" s="15">
        <v>0.365613088701496</v>
      </c>
      <c r="W226" s="15">
        <v>0.40285559947244798</v>
      </c>
      <c r="X226" s="15"/>
      <c r="Y226" s="15">
        <v>0.39387053195052202</v>
      </c>
      <c r="Z226" s="15">
        <v>0.340406542807419</v>
      </c>
      <c r="AA226" s="15"/>
      <c r="AB226" s="15">
        <v>0.34369603251401298</v>
      </c>
      <c r="AC226" s="15">
        <v>0.376325377452705</v>
      </c>
      <c r="AD226" s="15"/>
      <c r="AE226" s="15">
        <v>0.29254713671980698</v>
      </c>
      <c r="AF226" s="15">
        <v>0.45724014307989402</v>
      </c>
    </row>
    <row r="227" spans="2:32" x14ac:dyDescent="0.3">
      <c r="B227" t="s">
        <v>110</v>
      </c>
      <c r="C227" s="15">
        <v>0.35312851080128299</v>
      </c>
      <c r="D227" s="15">
        <v>0.34615582500845299</v>
      </c>
      <c r="E227" s="15">
        <v>0.358364786691656</v>
      </c>
      <c r="F227" s="15"/>
      <c r="G227" s="15">
        <v>0.274779664344315</v>
      </c>
      <c r="H227" s="15">
        <v>0.270891718050559</v>
      </c>
      <c r="I227" s="15">
        <v>0.26181088550978998</v>
      </c>
      <c r="J227" s="15">
        <v>0.33075949597780602</v>
      </c>
      <c r="K227" s="15">
        <v>0.39140549288861898</v>
      </c>
      <c r="L227" s="15">
        <v>0.52492971882109396</v>
      </c>
      <c r="M227" s="15"/>
      <c r="N227" s="15">
        <v>0.38707382001103502</v>
      </c>
      <c r="O227" s="15">
        <v>0.36846616775221602</v>
      </c>
      <c r="P227" s="15">
        <v>0.34621639580938401</v>
      </c>
      <c r="Q227" s="15">
        <v>0.33405951575203102</v>
      </c>
      <c r="R227" s="15"/>
      <c r="S227" s="15">
        <v>0.38026093574410302</v>
      </c>
      <c r="T227" s="15">
        <v>0.27471461275540499</v>
      </c>
      <c r="U227" s="15">
        <v>0.51270422264632298</v>
      </c>
      <c r="V227" s="15">
        <v>0.27001618861279503</v>
      </c>
      <c r="W227" s="15">
        <v>0.386454039228671</v>
      </c>
      <c r="X227" s="15"/>
      <c r="Y227" s="15">
        <v>0.43192558270425202</v>
      </c>
      <c r="Z227" s="15">
        <v>0.29719929005224999</v>
      </c>
      <c r="AA227" s="15"/>
      <c r="AB227" s="15">
        <v>0.37589756326045598</v>
      </c>
      <c r="AC227" s="15">
        <v>0.33659928052921401</v>
      </c>
      <c r="AD227" s="15"/>
      <c r="AE227" s="15">
        <v>0.267248235676669</v>
      </c>
      <c r="AF227" s="15">
        <v>0.49437054498902</v>
      </c>
    </row>
    <row r="228" spans="2:32" x14ac:dyDescent="0.3">
      <c r="B228" t="s">
        <v>111</v>
      </c>
      <c r="C228" s="15">
        <v>0.30660580065454601</v>
      </c>
      <c r="D228" s="15">
        <v>0.27575301215070502</v>
      </c>
      <c r="E228" s="15">
        <v>0.33570788980612698</v>
      </c>
      <c r="F228" s="15"/>
      <c r="G228" s="15">
        <v>0.279668357664558</v>
      </c>
      <c r="H228" s="15">
        <v>0.25811186913388101</v>
      </c>
      <c r="I228" s="15">
        <v>0.27860958997861102</v>
      </c>
      <c r="J228" s="15">
        <v>0.294755218136876</v>
      </c>
      <c r="K228" s="15">
        <v>0.335957252111591</v>
      </c>
      <c r="L228" s="15">
        <v>0.37065736841544999</v>
      </c>
      <c r="M228" s="15"/>
      <c r="N228" s="15">
        <v>0.30818716991445599</v>
      </c>
      <c r="O228" s="15">
        <v>0.34178366385078501</v>
      </c>
      <c r="P228" s="15">
        <v>0.317033207971188</v>
      </c>
      <c r="Q228" s="15">
        <v>0.28035351860732499</v>
      </c>
      <c r="R228" s="15"/>
      <c r="S228" s="15">
        <v>0.30636354893790102</v>
      </c>
      <c r="T228" s="15">
        <v>0.29956610142392698</v>
      </c>
      <c r="U228" s="15">
        <v>0.3603979601715</v>
      </c>
      <c r="V228" s="15">
        <v>0.29729327843124098</v>
      </c>
      <c r="W228" s="15">
        <v>0.35351600861485999</v>
      </c>
      <c r="X228" s="15"/>
      <c r="Y228" s="15">
        <v>0.33371459398464998</v>
      </c>
      <c r="Z228" s="15">
        <v>0.28736430284525699</v>
      </c>
      <c r="AA228" s="15"/>
      <c r="AB228" s="15">
        <v>0.32223917075151798</v>
      </c>
      <c r="AC228" s="15">
        <v>0.29525673047585999</v>
      </c>
      <c r="AD228" s="15"/>
      <c r="AE228" s="15">
        <v>0.20946250446522999</v>
      </c>
      <c r="AF228" s="15">
        <v>0.43903669347614599</v>
      </c>
    </row>
    <row r="229" spans="2:32" x14ac:dyDescent="0.3">
      <c r="B229" t="s">
        <v>112</v>
      </c>
      <c r="C229" s="15">
        <v>0.30255840182138999</v>
      </c>
      <c r="D229" s="15">
        <v>0.303825431825612</v>
      </c>
      <c r="E229" s="15">
        <v>0.29989067874020098</v>
      </c>
      <c r="F229" s="15"/>
      <c r="G229" s="15">
        <v>0.30909894832542001</v>
      </c>
      <c r="H229" s="15">
        <v>0.23716707292765199</v>
      </c>
      <c r="I229" s="15">
        <v>0.27268128609352099</v>
      </c>
      <c r="J229" s="15">
        <v>0.25142858283963299</v>
      </c>
      <c r="K229" s="15">
        <v>0.34372183246420102</v>
      </c>
      <c r="L229" s="15">
        <v>0.38354503862113998</v>
      </c>
      <c r="M229" s="15"/>
      <c r="N229" s="15">
        <v>0.27752782759448802</v>
      </c>
      <c r="O229" s="15">
        <v>0.32434502373727803</v>
      </c>
      <c r="P229" s="15">
        <v>0.30215826117022199</v>
      </c>
      <c r="Q229" s="15">
        <v>0.302110417678215</v>
      </c>
      <c r="R229" s="15"/>
      <c r="S229" s="15">
        <v>0.30383427836831001</v>
      </c>
      <c r="T229" s="15">
        <v>0.29911090761386799</v>
      </c>
      <c r="U229" s="15">
        <v>0.41941190966734698</v>
      </c>
      <c r="V229" s="15">
        <v>0.26478219419075899</v>
      </c>
      <c r="W229" s="15">
        <v>0.35580429082050102</v>
      </c>
      <c r="X229" s="15"/>
      <c r="Y229" s="15">
        <v>0.35061889821928999</v>
      </c>
      <c r="Z229" s="15">
        <v>0.26844563535138499</v>
      </c>
      <c r="AA229" s="15"/>
      <c r="AB229" s="15">
        <v>0.31026129932743401</v>
      </c>
      <c r="AC229" s="15">
        <v>0.29696647098158702</v>
      </c>
      <c r="AD229" s="15"/>
      <c r="AE229" s="15">
        <v>0.19690862451433699</v>
      </c>
      <c r="AF229" s="15">
        <v>0.45554127494181401</v>
      </c>
    </row>
    <row r="230" spans="2:32" x14ac:dyDescent="0.3">
      <c r="B230" t="s">
        <v>113</v>
      </c>
      <c r="C230" s="15">
        <v>0.29632683919839098</v>
      </c>
      <c r="D230" s="15">
        <v>0.28448418072528597</v>
      </c>
      <c r="E230" s="15">
        <v>0.30645605880585902</v>
      </c>
      <c r="F230" s="15"/>
      <c r="G230" s="15">
        <v>0.34111796622238399</v>
      </c>
      <c r="H230" s="15">
        <v>0.24174774450672901</v>
      </c>
      <c r="I230" s="15">
        <v>0.26287755114274303</v>
      </c>
      <c r="J230" s="15">
        <v>0.24383677518084601</v>
      </c>
      <c r="K230" s="15">
        <v>0.31939866147965901</v>
      </c>
      <c r="L230" s="15">
        <v>0.36425217206185101</v>
      </c>
      <c r="M230" s="15"/>
      <c r="N230" s="15">
        <v>0.315781225932807</v>
      </c>
      <c r="O230" s="15">
        <v>0.31112505256289402</v>
      </c>
      <c r="P230" s="15">
        <v>0.25054624486761101</v>
      </c>
      <c r="Q230" s="15">
        <v>0.30817768781133797</v>
      </c>
      <c r="R230" s="15"/>
      <c r="S230" s="15">
        <v>0.29152079946700998</v>
      </c>
      <c r="T230" s="15">
        <v>0.28945192651561302</v>
      </c>
      <c r="U230" s="15">
        <v>0.32654282033124499</v>
      </c>
      <c r="V230" s="15">
        <v>0.31050142906054501</v>
      </c>
      <c r="W230" s="15">
        <v>0.32999466913511399</v>
      </c>
      <c r="X230" s="15"/>
      <c r="Y230" s="15">
        <v>0.35921583498555898</v>
      </c>
      <c r="Z230" s="15">
        <v>0.25168898092369901</v>
      </c>
      <c r="AA230" s="15"/>
      <c r="AB230" s="15">
        <v>0.29215766787794401</v>
      </c>
      <c r="AC230" s="15">
        <v>0.29935345582738598</v>
      </c>
      <c r="AD230" s="15"/>
      <c r="AE230" s="15">
        <v>0.19636746393423499</v>
      </c>
      <c r="AF230" s="15">
        <v>0.42033660364823699</v>
      </c>
    </row>
    <row r="231" spans="2:32" x14ac:dyDescent="0.3">
      <c r="B231" t="s">
        <v>114</v>
      </c>
      <c r="C231" s="15">
        <v>0.263844829573743</v>
      </c>
      <c r="D231" s="15">
        <v>0.27433030215625398</v>
      </c>
      <c r="E231" s="15">
        <v>0.25071191402252202</v>
      </c>
      <c r="F231" s="15"/>
      <c r="G231" s="15">
        <v>0.24997333136865699</v>
      </c>
      <c r="H231" s="15">
        <v>0.212700425410004</v>
      </c>
      <c r="I231" s="15">
        <v>0.24595329732638299</v>
      </c>
      <c r="J231" s="15">
        <v>0.224496767960295</v>
      </c>
      <c r="K231" s="15">
        <v>0.26043558999246602</v>
      </c>
      <c r="L231" s="15">
        <v>0.36118728559249802</v>
      </c>
      <c r="M231" s="15"/>
      <c r="N231" s="15">
        <v>0.23173908795995499</v>
      </c>
      <c r="O231" s="15">
        <v>0.30835501033150498</v>
      </c>
      <c r="P231" s="15">
        <v>0.28520152717952901</v>
      </c>
      <c r="Q231" s="15">
        <v>0.24068014331552001</v>
      </c>
      <c r="R231" s="15"/>
      <c r="S231" s="15">
        <v>0.28120317608834799</v>
      </c>
      <c r="T231" s="15">
        <v>0.20899572872507799</v>
      </c>
      <c r="U231" s="15">
        <v>0.26694670134401</v>
      </c>
      <c r="V231" s="15">
        <v>0.25813696748165998</v>
      </c>
      <c r="W231" s="15">
        <v>0.214639783073762</v>
      </c>
      <c r="X231" s="15"/>
      <c r="Y231" s="15">
        <v>0.32390791640439298</v>
      </c>
      <c r="Z231" s="15">
        <v>0.22121276773321699</v>
      </c>
      <c r="AA231" s="15"/>
      <c r="AB231" s="15">
        <v>0.28485480456144802</v>
      </c>
      <c r="AC231" s="15">
        <v>0.248592604422746</v>
      </c>
      <c r="AD231" s="15"/>
      <c r="AE231" s="15">
        <v>0.225723152302237</v>
      </c>
      <c r="AF231" s="15">
        <v>0.339169439032804</v>
      </c>
    </row>
    <row r="232" spans="2:32" x14ac:dyDescent="0.3">
      <c r="B232" t="s">
        <v>115</v>
      </c>
      <c r="C232" s="15">
        <v>0.238547681954417</v>
      </c>
      <c r="D232" s="15">
        <v>0.261147344736258</v>
      </c>
      <c r="E232" s="15">
        <v>0.21763233558400699</v>
      </c>
      <c r="F232" s="15"/>
      <c r="G232" s="15">
        <v>0.21570007167792801</v>
      </c>
      <c r="H232" s="15">
        <v>0.18527568217753501</v>
      </c>
      <c r="I232" s="15">
        <v>0.20387193743974699</v>
      </c>
      <c r="J232" s="15">
        <v>0.21160444899361899</v>
      </c>
      <c r="K232" s="15">
        <v>0.28650614423979898</v>
      </c>
      <c r="L232" s="15">
        <v>0.30624077493787499</v>
      </c>
      <c r="M232" s="15"/>
      <c r="N232" s="15">
        <v>0.20326770567556901</v>
      </c>
      <c r="O232" s="15">
        <v>0.24996243282389899</v>
      </c>
      <c r="P232" s="15">
        <v>0.245387056033919</v>
      </c>
      <c r="Q232" s="15">
        <v>0.24376001097354999</v>
      </c>
      <c r="R232" s="15"/>
      <c r="S232" s="15">
        <v>0.23246895462730199</v>
      </c>
      <c r="T232" s="15">
        <v>0.24775008409367999</v>
      </c>
      <c r="U232" s="15">
        <v>0.314056690287845</v>
      </c>
      <c r="V232" s="15">
        <v>0.215727257933536</v>
      </c>
      <c r="W232" s="15">
        <v>0.36249415923638001</v>
      </c>
      <c r="X232" s="15"/>
      <c r="Y232" s="15">
        <v>0.28022937804433001</v>
      </c>
      <c r="Z232" s="15">
        <v>0.208962511776044</v>
      </c>
      <c r="AA232" s="15"/>
      <c r="AB232" s="15">
        <v>0.25189303992450301</v>
      </c>
      <c r="AC232" s="15">
        <v>0.22885959786105001</v>
      </c>
      <c r="AD232" s="15"/>
      <c r="AE232" s="15">
        <v>0.18170968227019199</v>
      </c>
      <c r="AF232" s="15">
        <v>0.32765920262673098</v>
      </c>
    </row>
    <row r="233" spans="2:32" x14ac:dyDescent="0.3">
      <c r="B233" t="s">
        <v>116</v>
      </c>
      <c r="C233" s="15">
        <v>0.16012336090452001</v>
      </c>
      <c r="D233" s="15">
        <v>0.15047338565172799</v>
      </c>
      <c r="E233" s="15">
        <v>0.16857157220458799</v>
      </c>
      <c r="F233" s="15"/>
      <c r="G233" s="15">
        <v>0.161157018236915</v>
      </c>
      <c r="H233" s="15">
        <v>0.19022252463856101</v>
      </c>
      <c r="I233" s="15">
        <v>0.15757521969423499</v>
      </c>
      <c r="J233" s="15">
        <v>0.131462227236118</v>
      </c>
      <c r="K233" s="15">
        <v>0.13214824014812501</v>
      </c>
      <c r="L233" s="15">
        <v>0.179377640986882</v>
      </c>
      <c r="M233" s="15"/>
      <c r="N233" s="15">
        <v>0.132702679057392</v>
      </c>
      <c r="O233" s="15">
        <v>0.167731229546633</v>
      </c>
      <c r="P233" s="15">
        <v>0.165489710325223</v>
      </c>
      <c r="Q233" s="15">
        <v>0.16482789240840501</v>
      </c>
      <c r="R233" s="15"/>
      <c r="S233" s="15">
        <v>0.15317681595442301</v>
      </c>
      <c r="T233" s="15">
        <v>0.210637898165874</v>
      </c>
      <c r="U233" s="15">
        <v>0.159401692700502</v>
      </c>
      <c r="V233" s="15">
        <v>0.14575332971451699</v>
      </c>
      <c r="W233" s="15">
        <v>0.19846625070846299</v>
      </c>
      <c r="X233" s="15"/>
      <c r="Y233" s="15">
        <v>0.16818733886997</v>
      </c>
      <c r="Z233" s="15">
        <v>0.15439964563372499</v>
      </c>
      <c r="AA233" s="15"/>
      <c r="AB233" s="15">
        <v>0.15305295539396799</v>
      </c>
      <c r="AC233" s="15">
        <v>0.165256133162407</v>
      </c>
      <c r="AD233" s="15"/>
      <c r="AE233" s="15">
        <v>9.5253505666699004E-2</v>
      </c>
      <c r="AF233" s="15">
        <v>0.25094614767872198</v>
      </c>
    </row>
    <row r="234" spans="2:32" x14ac:dyDescent="0.3">
      <c r="B234" t="s">
        <v>117</v>
      </c>
      <c r="C234" s="15">
        <v>0.15960404742975601</v>
      </c>
      <c r="D234" s="15">
        <v>0.143874784624864</v>
      </c>
      <c r="E234" s="15">
        <v>0.17549215593203801</v>
      </c>
      <c r="F234" s="15"/>
      <c r="G234" s="15">
        <v>0.176276035949297</v>
      </c>
      <c r="H234" s="15">
        <v>0.15739323356936299</v>
      </c>
      <c r="I234" s="15">
        <v>0.190619987777329</v>
      </c>
      <c r="J234" s="15">
        <v>0.121634921280313</v>
      </c>
      <c r="K234" s="15">
        <v>0.15435203742925199</v>
      </c>
      <c r="L234" s="15">
        <v>0.16065356286881899</v>
      </c>
      <c r="M234" s="15"/>
      <c r="N234" s="15">
        <v>0.12209139891386001</v>
      </c>
      <c r="O234" s="15">
        <v>0.17272761554781599</v>
      </c>
      <c r="P234" s="15">
        <v>0.176881570338486</v>
      </c>
      <c r="Q234" s="15">
        <v>0.158382969279659</v>
      </c>
      <c r="R234" s="15"/>
      <c r="S234" s="15">
        <v>0.15542585339269599</v>
      </c>
      <c r="T234" s="15">
        <v>0.194080371546795</v>
      </c>
      <c r="U234" s="15">
        <v>0.15162301499747199</v>
      </c>
      <c r="V234" s="15">
        <v>0.151789286617216</v>
      </c>
      <c r="W234" s="15">
        <v>0.16957832100768</v>
      </c>
      <c r="X234" s="15"/>
      <c r="Y234" s="15">
        <v>0.173870472941167</v>
      </c>
      <c r="Z234" s="15">
        <v>0.14947790895204799</v>
      </c>
      <c r="AA234" s="15"/>
      <c r="AB234" s="15">
        <v>0.15586682074638</v>
      </c>
      <c r="AC234" s="15">
        <v>0.16231709315439399</v>
      </c>
      <c r="AD234" s="15"/>
      <c r="AE234" s="15">
        <v>9.6015106086036001E-2</v>
      </c>
      <c r="AF234" s="15">
        <v>0.24265935566972799</v>
      </c>
    </row>
    <row r="235" spans="2:32" x14ac:dyDescent="0.3">
      <c r="B235" t="s">
        <v>118</v>
      </c>
      <c r="C235" s="15">
        <v>0.159012424440787</v>
      </c>
      <c r="D235" s="15">
        <v>0.144716894268343</v>
      </c>
      <c r="E235" s="15">
        <v>0.17265080668992899</v>
      </c>
      <c r="F235" s="15"/>
      <c r="G235" s="15">
        <v>0.20563202474988301</v>
      </c>
      <c r="H235" s="15">
        <v>0.22041901835615099</v>
      </c>
      <c r="I235" s="15">
        <v>0.149860997835983</v>
      </c>
      <c r="J235" s="15">
        <v>0.13653993432391401</v>
      </c>
      <c r="K235" s="15">
        <v>0.137966527051159</v>
      </c>
      <c r="L235" s="15">
        <v>0.12070813495885201</v>
      </c>
      <c r="M235" s="15"/>
      <c r="N235" s="15">
        <v>0.12984459010725999</v>
      </c>
      <c r="O235" s="15">
        <v>0.17152464837995501</v>
      </c>
      <c r="P235" s="15">
        <v>0.17061390079703001</v>
      </c>
      <c r="Q235" s="15">
        <v>0.157953397691282</v>
      </c>
      <c r="R235" s="15"/>
      <c r="S235" s="15">
        <v>0.143528281602572</v>
      </c>
      <c r="T235" s="15">
        <v>0.170428510392481</v>
      </c>
      <c r="U235" s="15">
        <v>0.13972732185106901</v>
      </c>
      <c r="V235" s="15">
        <v>0.20411477190739499</v>
      </c>
      <c r="W235" s="15">
        <v>0.20485772114150999</v>
      </c>
      <c r="X235" s="15"/>
      <c r="Y235" s="15">
        <v>0.161258293923496</v>
      </c>
      <c r="Z235" s="15">
        <v>0.15741833309908601</v>
      </c>
      <c r="AA235" s="15"/>
      <c r="AB235" s="15">
        <v>0.18037977857885801</v>
      </c>
      <c r="AC235" s="15">
        <v>0.143500759320497</v>
      </c>
      <c r="AD235" s="15"/>
      <c r="AE235" s="15">
        <v>0.102026379043532</v>
      </c>
      <c r="AF235" s="15">
        <v>0.225966690412194</v>
      </c>
    </row>
    <row r="236" spans="2:32" x14ac:dyDescent="0.3">
      <c r="B236" t="s">
        <v>119</v>
      </c>
      <c r="C236" s="15">
        <v>0.14774193278227701</v>
      </c>
      <c r="D236" s="15">
        <v>0.13077220486747199</v>
      </c>
      <c r="E236" s="15">
        <v>0.16321945312883099</v>
      </c>
      <c r="F236" s="15"/>
      <c r="G236" s="15">
        <v>0.16327988296058801</v>
      </c>
      <c r="H236" s="15">
        <v>0.14865331192110401</v>
      </c>
      <c r="I236" s="15">
        <v>0.122132591826576</v>
      </c>
      <c r="J236" s="15">
        <v>0.13355061100104301</v>
      </c>
      <c r="K236" s="15">
        <v>0.164527087371138</v>
      </c>
      <c r="L236" s="15">
        <v>0.15538006863579101</v>
      </c>
      <c r="M236" s="15"/>
      <c r="N236" s="15">
        <v>0.112797722803243</v>
      </c>
      <c r="O236" s="15">
        <v>0.17384526071369</v>
      </c>
      <c r="P236" s="15">
        <v>0.15464296669079999</v>
      </c>
      <c r="Q236" s="15">
        <v>0.14480877019129301</v>
      </c>
      <c r="R236" s="15"/>
      <c r="S236" s="15">
        <v>0.14346604949609901</v>
      </c>
      <c r="T236" s="15">
        <v>0.17143036953566901</v>
      </c>
      <c r="U236" s="15">
        <v>0.16572324845172101</v>
      </c>
      <c r="V236" s="15">
        <v>0.13788514452529199</v>
      </c>
      <c r="W236" s="15">
        <v>0.18599777479396601</v>
      </c>
      <c r="X236" s="15"/>
      <c r="Y236" s="15">
        <v>0.16439798531173899</v>
      </c>
      <c r="Z236" s="15">
        <v>0.13591966558084001</v>
      </c>
      <c r="AA236" s="15"/>
      <c r="AB236" s="15">
        <v>0.14917607381274101</v>
      </c>
      <c r="AC236" s="15">
        <v>0.146700815793431</v>
      </c>
      <c r="AD236" s="15"/>
      <c r="AE236" s="15">
        <v>7.0108649572772394E-2</v>
      </c>
      <c r="AF236" s="15">
        <v>0.25551346056364799</v>
      </c>
    </row>
    <row r="237" spans="2:32" x14ac:dyDescent="0.3">
      <c r="B237" t="s">
        <v>100</v>
      </c>
      <c r="C237" s="15">
        <v>0.116191485396778</v>
      </c>
      <c r="D237" s="15">
        <v>8.4854838740470603E-2</v>
      </c>
      <c r="E237" s="15">
        <v>0.147356971903601</v>
      </c>
      <c r="F237" s="15"/>
      <c r="G237" s="15">
        <v>0.121147148090104</v>
      </c>
      <c r="H237" s="15">
        <v>0.13630372135629801</v>
      </c>
      <c r="I237" s="15">
        <v>0.13120194677324101</v>
      </c>
      <c r="J237" s="15">
        <v>0.143498092605087</v>
      </c>
      <c r="K237" s="15">
        <v>9.7424095362035695E-2</v>
      </c>
      <c r="L237" s="15">
        <v>7.8899851955372205E-2</v>
      </c>
      <c r="M237" s="15"/>
      <c r="N237" s="15">
        <v>0.124690474412777</v>
      </c>
      <c r="O237" s="15">
        <v>0.104884074399699</v>
      </c>
      <c r="P237" s="15">
        <v>0.115368460146886</v>
      </c>
      <c r="Q237" s="15">
        <v>0.119058890328935</v>
      </c>
      <c r="R237" s="15"/>
      <c r="S237" s="15">
        <v>0.123188504819343</v>
      </c>
      <c r="T237" s="15">
        <v>0.104448549970826</v>
      </c>
      <c r="U237" s="15">
        <v>7.1389321757182406E-2</v>
      </c>
      <c r="V237" s="15">
        <v>0.114672304733048</v>
      </c>
      <c r="W237" s="15">
        <v>6.24993639318355E-2</v>
      </c>
      <c r="X237" s="15"/>
      <c r="Y237" s="15">
        <v>7.1089086220834097E-2</v>
      </c>
      <c r="Z237" s="15">
        <v>0.148204629780222</v>
      </c>
      <c r="AA237" s="15"/>
      <c r="AB237" s="15">
        <v>0.104899985382869</v>
      </c>
      <c r="AC237" s="15">
        <v>0.124388568001846</v>
      </c>
      <c r="AD237" s="15"/>
      <c r="AE237" s="15">
        <v>0.111822480527829</v>
      </c>
      <c r="AF237" s="15">
        <v>5.6929456190292001E-2</v>
      </c>
    </row>
    <row r="238" spans="2:32" x14ac:dyDescent="0.3">
      <c r="B238" t="s">
        <v>120</v>
      </c>
      <c r="C238" s="15">
        <v>0.107163184076859</v>
      </c>
      <c r="D238" s="15">
        <v>9.9799054144267499E-2</v>
      </c>
      <c r="E238" s="15">
        <v>0.113619800393596</v>
      </c>
      <c r="F238" s="15"/>
      <c r="G238" s="15">
        <v>0.13548362580367401</v>
      </c>
      <c r="H238" s="15">
        <v>0.161242155878358</v>
      </c>
      <c r="I238" s="15">
        <v>8.0201380252228893E-2</v>
      </c>
      <c r="J238" s="15">
        <v>0.105151676555156</v>
      </c>
      <c r="K238" s="15">
        <v>8.0707912976640706E-2</v>
      </c>
      <c r="L238" s="15">
        <v>8.8135300555825996E-2</v>
      </c>
      <c r="M238" s="15"/>
      <c r="N238" s="15">
        <v>9.1578552503697799E-2</v>
      </c>
      <c r="O238" s="15">
        <v>0.107180659138625</v>
      </c>
      <c r="P238" s="15">
        <v>0.106285870994832</v>
      </c>
      <c r="Q238" s="15">
        <v>0.114615166813561</v>
      </c>
      <c r="R238" s="15"/>
      <c r="S238" s="15">
        <v>9.7375673853666606E-2</v>
      </c>
      <c r="T238" s="15">
        <v>0.12400433218512399</v>
      </c>
      <c r="U238" s="15">
        <v>9.24190148854966E-2</v>
      </c>
      <c r="V238" s="15">
        <v>0.12725941999608301</v>
      </c>
      <c r="W238" s="15">
        <v>0.16621747954179</v>
      </c>
      <c r="X238" s="15"/>
      <c r="Y238" s="15">
        <v>0.120603510949753</v>
      </c>
      <c r="Z238" s="15">
        <v>9.7623400548621994E-2</v>
      </c>
      <c r="AA238" s="15"/>
      <c r="AB238" s="15">
        <v>9.5877129031255504E-2</v>
      </c>
      <c r="AC238" s="15">
        <v>0.115356313898424</v>
      </c>
      <c r="AD238" s="15"/>
      <c r="AE238" s="15">
        <v>8.3526727848549004E-2</v>
      </c>
      <c r="AF238" s="15">
        <v>0.134472662636131</v>
      </c>
    </row>
    <row r="239" spans="2:32" x14ac:dyDescent="0.3">
      <c r="B239" t="s">
        <v>49</v>
      </c>
      <c r="C239" s="15">
        <v>5.3606480074862101E-2</v>
      </c>
      <c r="D239" s="15">
        <v>5.5374175866533898E-2</v>
      </c>
      <c r="E239" s="15">
        <v>5.2598261188713101E-2</v>
      </c>
      <c r="F239" s="15"/>
      <c r="G239" s="15">
        <v>3.1859480882665103E-2</v>
      </c>
      <c r="H239" s="15">
        <v>2.5899057768584002E-2</v>
      </c>
      <c r="I239" s="15">
        <v>7.4562772144793094E-2</v>
      </c>
      <c r="J239" s="15">
        <v>7.13836470695694E-2</v>
      </c>
      <c r="K239" s="15">
        <v>7.8520140660672505E-2</v>
      </c>
      <c r="L239" s="15">
        <v>4.0505609071488799E-2</v>
      </c>
      <c r="M239" s="15"/>
      <c r="N239" s="15">
        <v>4.67364149005777E-2</v>
      </c>
      <c r="O239" s="15">
        <v>6.8810486373111504E-2</v>
      </c>
      <c r="P239" s="15">
        <v>5.30737783888637E-2</v>
      </c>
      <c r="Q239" s="15">
        <v>4.8749156531793701E-2</v>
      </c>
      <c r="R239" s="15"/>
      <c r="S239" s="15">
        <v>5.20818091917256E-2</v>
      </c>
      <c r="T239" s="15">
        <v>5.7638048107171297E-2</v>
      </c>
      <c r="U239" s="15">
        <v>4.1584290585950999E-2</v>
      </c>
      <c r="V239" s="15">
        <v>6.0052735647280697E-2</v>
      </c>
      <c r="W239" s="15">
        <v>3.4743384297433601E-2</v>
      </c>
      <c r="X239" s="15"/>
      <c r="Y239" s="15">
        <v>5.1341257494668502E-2</v>
      </c>
      <c r="Z239" s="15">
        <v>5.52143080140697E-2</v>
      </c>
      <c r="AA239" s="15"/>
      <c r="AB239" s="15">
        <v>5.5027312823744602E-2</v>
      </c>
      <c r="AC239" s="15">
        <v>5.2575024254445997E-2</v>
      </c>
      <c r="AD239" s="15"/>
      <c r="AE239" s="15">
        <v>9.0074819754470098E-2</v>
      </c>
      <c r="AF239" s="15">
        <v>1.7365371255057299E-2</v>
      </c>
    </row>
    <row r="240" spans="2:32" x14ac:dyDescent="0.3">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row>
    <row r="241" spans="2:32" x14ac:dyDescent="0.3">
      <c r="B241" s="6" t="s">
        <v>123</v>
      </c>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row>
    <row r="242" spans="2:32" x14ac:dyDescent="0.3">
      <c r="B242" s="20" t="s">
        <v>51</v>
      </c>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row>
    <row r="243" spans="2:32" x14ac:dyDescent="0.3">
      <c r="B243" t="s">
        <v>81</v>
      </c>
      <c r="C243" s="15">
        <v>0.113490574127498</v>
      </c>
      <c r="D243" s="15">
        <v>0.13614544303684101</v>
      </c>
      <c r="E243" s="15">
        <v>9.3420903297949498E-2</v>
      </c>
      <c r="F243" s="15"/>
      <c r="G243" s="15">
        <v>9.1293956110247002E-2</v>
      </c>
      <c r="H243" s="15">
        <v>0.16034655418350399</v>
      </c>
      <c r="I243" s="15">
        <v>0.11802610883430099</v>
      </c>
      <c r="J243" s="15">
        <v>0.13640127995594101</v>
      </c>
      <c r="K243" s="15">
        <v>9.7992331398627799E-2</v>
      </c>
      <c r="L243" s="15">
        <v>7.7820829880328499E-2</v>
      </c>
      <c r="M243" s="15"/>
      <c r="N243" s="15">
        <v>0.104836304261149</v>
      </c>
      <c r="O243" s="15">
        <v>9.7096034987775706E-2</v>
      </c>
      <c r="P243" s="15">
        <v>0.12597161686443001</v>
      </c>
      <c r="Q243" s="15">
        <v>0.11844298935365</v>
      </c>
      <c r="R243" s="15"/>
      <c r="S243" s="15">
        <v>0.119608406917089</v>
      </c>
      <c r="T243" s="15">
        <v>0.11664806587891099</v>
      </c>
      <c r="U243" s="15">
        <v>0.101745611538635</v>
      </c>
      <c r="V243" s="15">
        <v>8.7730155166330301E-2</v>
      </c>
      <c r="W243" s="15">
        <v>0.17225326984351999</v>
      </c>
      <c r="X243" s="15"/>
      <c r="Y243" s="15">
        <v>0.111612437517102</v>
      </c>
      <c r="Z243" s="15">
        <v>0.114823653067399</v>
      </c>
      <c r="AA243" s="15"/>
      <c r="AB243" s="15">
        <v>0.108070915971511</v>
      </c>
      <c r="AC243" s="15">
        <v>0.11742498368700199</v>
      </c>
      <c r="AD243" s="15"/>
      <c r="AE243" s="15">
        <v>0.204234196827484</v>
      </c>
      <c r="AF243" s="15">
        <v>5.14419833101405E-2</v>
      </c>
    </row>
    <row r="244" spans="2:32" x14ac:dyDescent="0.3">
      <c r="B244" t="s">
        <v>82</v>
      </c>
      <c r="C244" s="15">
        <v>0.16747330040597899</v>
      </c>
      <c r="D244" s="15">
        <v>0.19603068689116199</v>
      </c>
      <c r="E244" s="15">
        <v>0.141199688779093</v>
      </c>
      <c r="F244" s="15"/>
      <c r="G244" s="15">
        <v>0.12723252456127801</v>
      </c>
      <c r="H244" s="15">
        <v>0.21303338681838099</v>
      </c>
      <c r="I244" s="15">
        <v>0.18713560609166099</v>
      </c>
      <c r="J244" s="15">
        <v>0.130648703330599</v>
      </c>
      <c r="K244" s="15">
        <v>0.181902130894569</v>
      </c>
      <c r="L244" s="15">
        <v>0.15295094043292601</v>
      </c>
      <c r="M244" s="15"/>
      <c r="N244" s="15">
        <v>0.185112152457267</v>
      </c>
      <c r="O244" s="15">
        <v>0.139236576644865</v>
      </c>
      <c r="P244" s="15">
        <v>0.15732323412445701</v>
      </c>
      <c r="Q244" s="15">
        <v>0.181263808971971</v>
      </c>
      <c r="R244" s="15"/>
      <c r="S244" s="15">
        <v>0.17358567026578101</v>
      </c>
      <c r="T244" s="15">
        <v>0.132688097261941</v>
      </c>
      <c r="U244" s="15">
        <v>0.147356322783328</v>
      </c>
      <c r="V244" s="15">
        <v>0.19124117602442001</v>
      </c>
      <c r="W244" s="15">
        <v>9.7379902823443096E-2</v>
      </c>
      <c r="X244" s="15"/>
      <c r="Y244" s="15">
        <v>0.185913400699006</v>
      </c>
      <c r="Z244" s="15">
        <v>0.15438473740464101</v>
      </c>
      <c r="AA244" s="15"/>
      <c r="AB244" s="15">
        <v>0.17014492801359299</v>
      </c>
      <c r="AC244" s="15">
        <v>0.16553382804512201</v>
      </c>
      <c r="AD244" s="15"/>
      <c r="AE244" s="15">
        <v>0.31071637801969998</v>
      </c>
      <c r="AF244" s="15">
        <v>6.2350584368165499E-2</v>
      </c>
    </row>
    <row r="245" spans="2:32" x14ac:dyDescent="0.3">
      <c r="B245" t="s">
        <v>122</v>
      </c>
      <c r="C245" s="15">
        <v>0.22081891143572199</v>
      </c>
      <c r="D245" s="15">
        <v>0.20960120465551799</v>
      </c>
      <c r="E245" s="15">
        <v>0.23160321191483399</v>
      </c>
      <c r="F245" s="15"/>
      <c r="G245" s="15">
        <v>0.25827955428167199</v>
      </c>
      <c r="H245" s="15">
        <v>0.21716591687852099</v>
      </c>
      <c r="I245" s="15">
        <v>0.282007090186013</v>
      </c>
      <c r="J245" s="15">
        <v>0.23837401029611399</v>
      </c>
      <c r="K245" s="15">
        <v>0.194205669920337</v>
      </c>
      <c r="L245" s="15">
        <v>0.16297714581324299</v>
      </c>
      <c r="M245" s="15"/>
      <c r="N245" s="15">
        <v>0.16523663474852399</v>
      </c>
      <c r="O245" s="15">
        <v>0.19487121305244301</v>
      </c>
      <c r="P245" s="15">
        <v>0.213374426733064</v>
      </c>
      <c r="Q245" s="15">
        <v>0.26417487621539698</v>
      </c>
      <c r="R245" s="15"/>
      <c r="S245" s="15">
        <v>0.22060934988426001</v>
      </c>
      <c r="T245" s="15">
        <v>0.22631137727846301</v>
      </c>
      <c r="U245" s="15">
        <v>0.221085636177767</v>
      </c>
      <c r="V245" s="15">
        <v>0.217844658571899</v>
      </c>
      <c r="W245" s="15">
        <v>0.249186691274869</v>
      </c>
      <c r="X245" s="15"/>
      <c r="Y245" s="15">
        <v>0.155857492435415</v>
      </c>
      <c r="Z245" s="15">
        <v>0.26692775096103599</v>
      </c>
      <c r="AA245" s="15"/>
      <c r="AB245" s="15">
        <v>0.202695393328089</v>
      </c>
      <c r="AC245" s="15">
        <v>0.233975708569825</v>
      </c>
      <c r="AD245" s="15"/>
      <c r="AE245" s="15">
        <v>0.26322168452258998</v>
      </c>
      <c r="AF245" s="15">
        <v>0.12762845440551199</v>
      </c>
    </row>
    <row r="246" spans="2:32" x14ac:dyDescent="0.3">
      <c r="B246" t="s">
        <v>84</v>
      </c>
      <c r="C246" s="15">
        <v>0.17169443264019199</v>
      </c>
      <c r="D246" s="15">
        <v>0.17919763679499001</v>
      </c>
      <c r="E246" s="15">
        <v>0.16249489270814699</v>
      </c>
      <c r="F246" s="15"/>
      <c r="G246" s="15">
        <v>0.199724543022789</v>
      </c>
      <c r="H246" s="15">
        <v>0.11663832459603</v>
      </c>
      <c r="I246" s="15">
        <v>0.154150306798053</v>
      </c>
      <c r="J246" s="15">
        <v>0.18169207032458901</v>
      </c>
      <c r="K246" s="15">
        <v>0.169237466729658</v>
      </c>
      <c r="L246" s="15">
        <v>0.210380224783903</v>
      </c>
      <c r="M246" s="15"/>
      <c r="N246" s="15">
        <v>0.21242478103064899</v>
      </c>
      <c r="O246" s="15">
        <v>0.19346745133599599</v>
      </c>
      <c r="P246" s="15">
        <v>0.186446189953511</v>
      </c>
      <c r="Q246" s="15">
        <v>0.132641277142654</v>
      </c>
      <c r="R246" s="15"/>
      <c r="S246" s="15">
        <v>0.15200794398070999</v>
      </c>
      <c r="T246" s="15">
        <v>0.20061296433607201</v>
      </c>
      <c r="U246" s="15">
        <v>0.29262931526519897</v>
      </c>
      <c r="V246" s="15">
        <v>0.18432949610060601</v>
      </c>
      <c r="W246" s="15">
        <v>0.12242888199836301</v>
      </c>
      <c r="X246" s="15"/>
      <c r="Y246" s="15">
        <v>0.189395825261504</v>
      </c>
      <c r="Z246" s="15">
        <v>0.15913019552359201</v>
      </c>
      <c r="AA246" s="15"/>
      <c r="AB246" s="15">
        <v>0.18580424012278501</v>
      </c>
      <c r="AC246" s="15">
        <v>0.16145139519309001</v>
      </c>
      <c r="AD246" s="15"/>
      <c r="AE246" s="15">
        <v>0.112722189985201</v>
      </c>
      <c r="AF246" s="15">
        <v>0.24145215078976601</v>
      </c>
    </row>
    <row r="247" spans="2:32" x14ac:dyDescent="0.3">
      <c r="B247" t="s">
        <v>85</v>
      </c>
      <c r="C247" s="15">
        <v>0.25621935708835097</v>
      </c>
      <c r="D247" s="15">
        <v>0.233531937478825</v>
      </c>
      <c r="E247" s="15">
        <v>0.27657338900113598</v>
      </c>
      <c r="F247" s="15"/>
      <c r="G247" s="15">
        <v>0.22381788946242101</v>
      </c>
      <c r="H247" s="15">
        <v>0.21142271783560401</v>
      </c>
      <c r="I247" s="15">
        <v>0.17174900674656199</v>
      </c>
      <c r="J247" s="15">
        <v>0.24078847582313601</v>
      </c>
      <c r="K247" s="15">
        <v>0.30220851598757398</v>
      </c>
      <c r="L247" s="15">
        <v>0.35349540418272701</v>
      </c>
      <c r="M247" s="15"/>
      <c r="N247" s="15">
        <v>0.25833938763478898</v>
      </c>
      <c r="O247" s="15">
        <v>0.31025325278483001</v>
      </c>
      <c r="P247" s="15">
        <v>0.24439720196352299</v>
      </c>
      <c r="Q247" s="15">
        <v>0.233363540932394</v>
      </c>
      <c r="R247" s="15"/>
      <c r="S247" s="15">
        <v>0.26050447441569302</v>
      </c>
      <c r="T247" s="15">
        <v>0.229655883294449</v>
      </c>
      <c r="U247" s="15">
        <v>0.187315262891219</v>
      </c>
      <c r="V247" s="15">
        <v>0.27768309667475499</v>
      </c>
      <c r="W247" s="15">
        <v>0.32547489258114398</v>
      </c>
      <c r="X247" s="15"/>
      <c r="Y247" s="15">
        <v>0.306750947400447</v>
      </c>
      <c r="Z247" s="15">
        <v>0.220352637664499</v>
      </c>
      <c r="AA247" s="15"/>
      <c r="AB247" s="15">
        <v>0.26699715247565198</v>
      </c>
      <c r="AC247" s="15">
        <v>0.248395199183608</v>
      </c>
      <c r="AD247" s="15"/>
      <c r="AE247" s="15">
        <v>6.3898172458950603E-2</v>
      </c>
      <c r="AF247" s="15">
        <v>0.48486639700922601</v>
      </c>
    </row>
    <row r="248" spans="2:32" x14ac:dyDescent="0.3">
      <c r="B248" t="s">
        <v>54</v>
      </c>
      <c r="C248" s="15">
        <v>7.0303424302256695E-2</v>
      </c>
      <c r="D248" s="15">
        <v>4.54930911426637E-2</v>
      </c>
      <c r="E248" s="15">
        <v>9.4707914298840498E-2</v>
      </c>
      <c r="F248" s="15"/>
      <c r="G248" s="15">
        <v>9.9651532561591996E-2</v>
      </c>
      <c r="H248" s="15">
        <v>8.1393099687959006E-2</v>
      </c>
      <c r="I248" s="15">
        <v>8.6931881343411094E-2</v>
      </c>
      <c r="J248" s="15">
        <v>7.2095460269621006E-2</v>
      </c>
      <c r="K248" s="15">
        <v>5.4453885069234001E-2</v>
      </c>
      <c r="L248" s="15">
        <v>4.2375454906872403E-2</v>
      </c>
      <c r="M248" s="15"/>
      <c r="N248" s="15">
        <v>7.4050739867623006E-2</v>
      </c>
      <c r="O248" s="15">
        <v>6.5075471194089907E-2</v>
      </c>
      <c r="P248" s="15">
        <v>7.2487330361014707E-2</v>
      </c>
      <c r="Q248" s="15">
        <v>7.0113507383934098E-2</v>
      </c>
      <c r="R248" s="15"/>
      <c r="S248" s="15">
        <v>7.3684154536467497E-2</v>
      </c>
      <c r="T248" s="15">
        <v>9.4083611950164098E-2</v>
      </c>
      <c r="U248" s="15">
        <v>4.98678513438525E-2</v>
      </c>
      <c r="V248" s="15">
        <v>4.1171417461988602E-2</v>
      </c>
      <c r="W248" s="15">
        <v>3.3276361478661601E-2</v>
      </c>
      <c r="X248" s="15"/>
      <c r="Y248" s="15">
        <v>5.04698966865266E-2</v>
      </c>
      <c r="Z248" s="15">
        <v>8.4381025378831895E-2</v>
      </c>
      <c r="AA248" s="15"/>
      <c r="AB248" s="15">
        <v>6.6287370088369602E-2</v>
      </c>
      <c r="AC248" s="15">
        <v>7.3218885321351804E-2</v>
      </c>
      <c r="AD248" s="15"/>
      <c r="AE248" s="15">
        <v>4.52073781860741E-2</v>
      </c>
      <c r="AF248" s="15">
        <v>3.2260430117190597E-2</v>
      </c>
    </row>
    <row r="249" spans="2:32" x14ac:dyDescent="0.3">
      <c r="B249" t="s">
        <v>86</v>
      </c>
      <c r="C249" s="15">
        <v>0.28096387453347799</v>
      </c>
      <c r="D249" s="15">
        <v>0.33217612992800299</v>
      </c>
      <c r="E249" s="15">
        <v>0.234620592077042</v>
      </c>
      <c r="F249" s="15"/>
      <c r="G249" s="15">
        <v>0.218526480671525</v>
      </c>
      <c r="H249" s="15">
        <v>0.37337994100188499</v>
      </c>
      <c r="I249" s="15">
        <v>0.305161714925961</v>
      </c>
      <c r="J249" s="15">
        <v>0.26704998328654</v>
      </c>
      <c r="K249" s="15">
        <v>0.27989446229319698</v>
      </c>
      <c r="L249" s="15">
        <v>0.23077177031325499</v>
      </c>
      <c r="M249" s="15"/>
      <c r="N249" s="15">
        <v>0.28994845671841502</v>
      </c>
      <c r="O249" s="15">
        <v>0.23633261163264099</v>
      </c>
      <c r="P249" s="15">
        <v>0.28329485098888701</v>
      </c>
      <c r="Q249" s="15">
        <v>0.29970679832562103</v>
      </c>
      <c r="R249" s="15"/>
      <c r="S249" s="15">
        <v>0.29319407718286999</v>
      </c>
      <c r="T249" s="15">
        <v>0.249336163140852</v>
      </c>
      <c r="U249" s="15">
        <v>0.24910193432196301</v>
      </c>
      <c r="V249" s="15">
        <v>0.27897133119075002</v>
      </c>
      <c r="W249" s="15">
        <v>0.26963317266696302</v>
      </c>
      <c r="X249" s="15"/>
      <c r="Y249" s="15">
        <v>0.29752583821610801</v>
      </c>
      <c r="Z249" s="15">
        <v>0.26920839047204098</v>
      </c>
      <c r="AA249" s="15"/>
      <c r="AB249" s="15">
        <v>0.27821584398510402</v>
      </c>
      <c r="AC249" s="15">
        <v>0.282958811732125</v>
      </c>
      <c r="AD249" s="15"/>
      <c r="AE249" s="15">
        <v>0.51495057484718398</v>
      </c>
      <c r="AF249" s="15">
        <v>0.11379256767830601</v>
      </c>
    </row>
    <row r="250" spans="2:32" x14ac:dyDescent="0.3">
      <c r="B250" t="s">
        <v>87</v>
      </c>
      <c r="C250" s="15">
        <v>0.42791378972854299</v>
      </c>
      <c r="D250" s="15">
        <v>0.41272957427381501</v>
      </c>
      <c r="E250" s="15">
        <v>0.43906828170928303</v>
      </c>
      <c r="F250" s="15"/>
      <c r="G250" s="15">
        <v>0.42354243248521101</v>
      </c>
      <c r="H250" s="15">
        <v>0.32806104243163497</v>
      </c>
      <c r="I250" s="15">
        <v>0.32589931354461499</v>
      </c>
      <c r="J250" s="15">
        <v>0.42248054614772501</v>
      </c>
      <c r="K250" s="15">
        <v>0.47144598271723198</v>
      </c>
      <c r="L250" s="15">
        <v>0.56387562896663002</v>
      </c>
      <c r="M250" s="15"/>
      <c r="N250" s="15">
        <v>0.47076416866543802</v>
      </c>
      <c r="O250" s="15">
        <v>0.50372070412082603</v>
      </c>
      <c r="P250" s="15">
        <v>0.43084339191703402</v>
      </c>
      <c r="Q250" s="15">
        <v>0.36600481807504698</v>
      </c>
      <c r="R250" s="15"/>
      <c r="S250" s="15">
        <v>0.41251241839640301</v>
      </c>
      <c r="T250" s="15">
        <v>0.43026884763052098</v>
      </c>
      <c r="U250" s="15">
        <v>0.479944578156418</v>
      </c>
      <c r="V250" s="15">
        <v>0.462012592775362</v>
      </c>
      <c r="W250" s="15">
        <v>0.44790377457950697</v>
      </c>
      <c r="X250" s="15"/>
      <c r="Y250" s="15">
        <v>0.49614677266195101</v>
      </c>
      <c r="Z250" s="15">
        <v>0.37948283318809101</v>
      </c>
      <c r="AA250" s="15"/>
      <c r="AB250" s="15">
        <v>0.45280139259843799</v>
      </c>
      <c r="AC250" s="15">
        <v>0.40984659437669801</v>
      </c>
      <c r="AD250" s="15"/>
      <c r="AE250" s="15">
        <v>0.176620362444152</v>
      </c>
      <c r="AF250" s="15">
        <v>0.72631854779899097</v>
      </c>
    </row>
    <row r="251" spans="2:32" x14ac:dyDescent="0.3">
      <c r="B251" t="s">
        <v>55</v>
      </c>
      <c r="C251" s="15">
        <v>-0.14694991519506501</v>
      </c>
      <c r="D251" s="15">
        <v>-8.0553444345812394E-2</v>
      </c>
      <c r="E251" s="15">
        <v>-0.204447689632241</v>
      </c>
      <c r="F251" s="15"/>
      <c r="G251" s="15">
        <v>-0.20501595181368501</v>
      </c>
      <c r="H251" s="15">
        <v>4.5318898570250302E-2</v>
      </c>
      <c r="I251" s="15">
        <v>-2.0737598618653399E-2</v>
      </c>
      <c r="J251" s="15">
        <v>-0.15543056286118501</v>
      </c>
      <c r="K251" s="15">
        <v>-0.191551520424035</v>
      </c>
      <c r="L251" s="15">
        <v>-0.333103858653375</v>
      </c>
      <c r="M251" s="15"/>
      <c r="N251" s="15">
        <v>-0.18081571194702201</v>
      </c>
      <c r="O251" s="15">
        <v>-0.26738809248818501</v>
      </c>
      <c r="P251" s="15">
        <v>-0.14754854092814701</v>
      </c>
      <c r="Q251" s="15">
        <v>-6.6298019749426298E-2</v>
      </c>
      <c r="R251" s="15"/>
      <c r="S251" s="15">
        <v>-0.119318341213534</v>
      </c>
      <c r="T251" s="15">
        <v>-0.18093268448966801</v>
      </c>
      <c r="U251" s="15">
        <v>-0.23084264383445499</v>
      </c>
      <c r="V251" s="15">
        <v>-0.18304126158461101</v>
      </c>
      <c r="W251" s="15">
        <v>-0.17827060191254401</v>
      </c>
      <c r="X251" s="15"/>
      <c r="Y251" s="15">
        <v>-0.198620934445843</v>
      </c>
      <c r="Z251" s="15">
        <v>-0.11027444271605</v>
      </c>
      <c r="AA251" s="15"/>
      <c r="AB251" s="15">
        <v>-0.174585548613333</v>
      </c>
      <c r="AC251" s="15">
        <v>-0.12688778264457301</v>
      </c>
      <c r="AD251" s="15"/>
      <c r="AE251" s="15">
        <v>0.33833021240303301</v>
      </c>
      <c r="AF251" s="15">
        <v>-0.61252598012068504</v>
      </c>
    </row>
    <row r="252" spans="2:32" x14ac:dyDescent="0.3">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row>
    <row r="253" spans="2:32" x14ac:dyDescent="0.3">
      <c r="B253" s="6" t="s">
        <v>135</v>
      </c>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row>
    <row r="254" spans="2:32" x14ac:dyDescent="0.3">
      <c r="B254" s="20" t="s">
        <v>136</v>
      </c>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row>
    <row r="255" spans="2:32" x14ac:dyDescent="0.3">
      <c r="B255" t="s">
        <v>124</v>
      </c>
      <c r="C255" s="15">
        <v>0.51826626848540702</v>
      </c>
      <c r="D255" s="15">
        <v>0.51030430329585097</v>
      </c>
      <c r="E255" s="15">
        <v>0.53178213844918398</v>
      </c>
      <c r="F255" s="15"/>
      <c r="G255" s="15">
        <v>0.32728396087607498</v>
      </c>
      <c r="H255" s="15">
        <v>0.35730915303225902</v>
      </c>
      <c r="I255" s="15">
        <v>0.47847882162239003</v>
      </c>
      <c r="J255" s="15">
        <v>0.59287002259280597</v>
      </c>
      <c r="K255" s="15">
        <v>0.64537879850068403</v>
      </c>
      <c r="L255" s="15">
        <v>0.69755903588365498</v>
      </c>
      <c r="M255" s="15"/>
      <c r="N255" s="15">
        <v>0.53309090584204699</v>
      </c>
      <c r="O255" s="15">
        <v>0.55162695261710903</v>
      </c>
      <c r="P255" s="15">
        <v>0.48337349011087299</v>
      </c>
      <c r="Q255" s="15">
        <v>0.51818284813438298</v>
      </c>
      <c r="R255" s="15"/>
      <c r="S255" s="15">
        <v>0.559742237721366</v>
      </c>
      <c r="T255" s="15">
        <v>0.38459797126909501</v>
      </c>
      <c r="U255" s="15">
        <v>0.74677758345693002</v>
      </c>
      <c r="V255" s="15">
        <v>0.406562049553921</v>
      </c>
      <c r="W255" s="15">
        <v>0.49878530232287799</v>
      </c>
      <c r="X255" s="15"/>
      <c r="Y255" s="15">
        <v>0.525801260805555</v>
      </c>
      <c r="Z255" s="15">
        <v>0.51235545032590502</v>
      </c>
      <c r="AA255" s="15"/>
      <c r="AB255" s="15">
        <v>0.51884334604660798</v>
      </c>
      <c r="AC255" s="15">
        <v>0.51785436023031695</v>
      </c>
      <c r="AD255" s="15"/>
      <c r="AE255" s="15">
        <v>0.59773599640422004</v>
      </c>
      <c r="AF255" s="15">
        <v>0.24157921644233499</v>
      </c>
    </row>
    <row r="256" spans="2:32" x14ac:dyDescent="0.3">
      <c r="B256" t="s">
        <v>125</v>
      </c>
      <c r="C256" s="15">
        <v>0.32641373920296601</v>
      </c>
      <c r="D256" s="15">
        <v>0.30976578459262599</v>
      </c>
      <c r="E256" s="15">
        <v>0.34509324440985401</v>
      </c>
      <c r="F256" s="15"/>
      <c r="G256" s="15">
        <v>0.243809607740957</v>
      </c>
      <c r="H256" s="15">
        <v>0.340099874266307</v>
      </c>
      <c r="I256" s="15">
        <v>0.32225339180625201</v>
      </c>
      <c r="J256" s="15">
        <v>0.37459285311276602</v>
      </c>
      <c r="K256" s="15">
        <v>0.421582252092156</v>
      </c>
      <c r="L256" s="15">
        <v>0.22427208951042801</v>
      </c>
      <c r="M256" s="15"/>
      <c r="N256" s="15">
        <v>0.25422011124327298</v>
      </c>
      <c r="O256" s="15">
        <v>0.27947758392108701</v>
      </c>
      <c r="P256" s="15">
        <v>0.3534424897888</v>
      </c>
      <c r="Q256" s="15">
        <v>0.36155179204330001</v>
      </c>
      <c r="R256" s="15"/>
      <c r="S256" s="15">
        <v>0.31060002914854501</v>
      </c>
      <c r="T256" s="15">
        <v>0.34324929046598801</v>
      </c>
      <c r="U256" s="15">
        <v>0.31773280054316</v>
      </c>
      <c r="V256" s="15">
        <v>0.36703045015110702</v>
      </c>
      <c r="W256" s="15">
        <v>0.406513496181236</v>
      </c>
      <c r="X256" s="15"/>
      <c r="Y256" s="15">
        <v>0.33604879074764799</v>
      </c>
      <c r="Z256" s="15">
        <v>0.31885553141478101</v>
      </c>
      <c r="AA256" s="15"/>
      <c r="AB256" s="15">
        <v>0.31268291648011198</v>
      </c>
      <c r="AC256" s="15">
        <v>0.33621456947084699</v>
      </c>
      <c r="AD256" s="15"/>
      <c r="AE256" s="15">
        <v>0.322901863067245</v>
      </c>
      <c r="AF256" s="15">
        <v>0.34868114851384202</v>
      </c>
    </row>
    <row r="257" spans="2:32" x14ac:dyDescent="0.3">
      <c r="B257" t="s">
        <v>126</v>
      </c>
      <c r="C257" s="15">
        <v>0.30579822683916502</v>
      </c>
      <c r="D257" s="15">
        <v>0.34039664974363298</v>
      </c>
      <c r="E257" s="15">
        <v>0.26101236826049801</v>
      </c>
      <c r="F257" s="15"/>
      <c r="G257" s="15">
        <v>0.18449188571997299</v>
      </c>
      <c r="H257" s="15">
        <v>0.218368888184725</v>
      </c>
      <c r="I257" s="15">
        <v>0.30001323986410999</v>
      </c>
      <c r="J257" s="15">
        <v>0.47420698803587402</v>
      </c>
      <c r="K257" s="15">
        <v>0.30930117058878098</v>
      </c>
      <c r="L257" s="15">
        <v>0.34764188896871301</v>
      </c>
      <c r="M257" s="15"/>
      <c r="N257" s="15">
        <v>0.32278524711166501</v>
      </c>
      <c r="O257" s="15">
        <v>0.28899663712117402</v>
      </c>
      <c r="P257" s="15">
        <v>0.29989255446714302</v>
      </c>
      <c r="Q257" s="15">
        <v>0.309159422333942</v>
      </c>
      <c r="R257" s="15"/>
      <c r="S257" s="15">
        <v>0.293480937576092</v>
      </c>
      <c r="T257" s="15">
        <v>0.19669592084569401</v>
      </c>
      <c r="U257" s="15">
        <v>0.56394677690125605</v>
      </c>
      <c r="V257" s="15">
        <v>0.32361997153692801</v>
      </c>
      <c r="W257" s="15">
        <v>0.42381021364603499</v>
      </c>
      <c r="X257" s="15"/>
      <c r="Y257" s="15">
        <v>0.33791325326758598</v>
      </c>
      <c r="Z257" s="15">
        <v>0.28060562234261299</v>
      </c>
      <c r="AA257" s="15"/>
      <c r="AB257" s="15">
        <v>0.31478081293843702</v>
      </c>
      <c r="AC257" s="15">
        <v>0.29938660799428202</v>
      </c>
      <c r="AD257" s="15"/>
      <c r="AE257" s="15">
        <v>0.33335984105098698</v>
      </c>
      <c r="AF257" s="15">
        <v>0.17809375358167201</v>
      </c>
    </row>
    <row r="258" spans="2:32" x14ac:dyDescent="0.3">
      <c r="B258" t="s">
        <v>127</v>
      </c>
      <c r="C258" s="15">
        <v>0.20111663951466499</v>
      </c>
      <c r="D258" s="15">
        <v>0.20151076461009501</v>
      </c>
      <c r="E258" s="15">
        <v>0.201684050142236</v>
      </c>
      <c r="F258" s="15"/>
      <c r="G258" s="15">
        <v>0.19635503084457101</v>
      </c>
      <c r="H258" s="15">
        <v>0.26377242987003402</v>
      </c>
      <c r="I258" s="15">
        <v>0.21569296941025701</v>
      </c>
      <c r="J258" s="15">
        <v>0.23847401710712601</v>
      </c>
      <c r="K258" s="15">
        <v>0.13290765814878999</v>
      </c>
      <c r="L258" s="15">
        <v>0.135086050370547</v>
      </c>
      <c r="M258" s="15"/>
      <c r="N258" s="15">
        <v>0.19795332405096899</v>
      </c>
      <c r="O258" s="15">
        <v>0.21906160080342901</v>
      </c>
      <c r="P258" s="15">
        <v>0.233938781339217</v>
      </c>
      <c r="Q258" s="15">
        <v>0.17549350627867499</v>
      </c>
      <c r="R258" s="15"/>
      <c r="S258" s="15">
        <v>0.20755120188951501</v>
      </c>
      <c r="T258" s="15">
        <v>0.21648068746377899</v>
      </c>
      <c r="U258" s="15">
        <v>0.39475034915025697</v>
      </c>
      <c r="V258" s="15">
        <v>0.135902663076513</v>
      </c>
      <c r="W258" s="15">
        <v>2.5151770662091399E-2</v>
      </c>
      <c r="X258" s="15"/>
      <c r="Y258" s="15">
        <v>0.232089250740106</v>
      </c>
      <c r="Z258" s="15">
        <v>0.176820201628584</v>
      </c>
      <c r="AA258" s="15"/>
      <c r="AB258" s="15">
        <v>0.25241018141828497</v>
      </c>
      <c r="AC258" s="15">
        <v>0.164504172207874</v>
      </c>
      <c r="AD258" s="15"/>
      <c r="AE258" s="15">
        <v>0.176178225183097</v>
      </c>
      <c r="AF258" s="15">
        <v>0.36172591966698903</v>
      </c>
    </row>
    <row r="259" spans="2:32" x14ac:dyDescent="0.3">
      <c r="B259" t="s">
        <v>128</v>
      </c>
      <c r="C259" s="15">
        <v>0.153990573444761</v>
      </c>
      <c r="D259" s="15">
        <v>0.18699596657144199</v>
      </c>
      <c r="E259" s="15">
        <v>0.11051585579957</v>
      </c>
      <c r="F259" s="15"/>
      <c r="G259" s="15">
        <v>0.155302105116815</v>
      </c>
      <c r="H259" s="15">
        <v>0.13164142409985199</v>
      </c>
      <c r="I259" s="15">
        <v>0.151251680923217</v>
      </c>
      <c r="J259" s="15">
        <v>0.20396687603980301</v>
      </c>
      <c r="K259" s="15">
        <v>9.5351998594375903E-2</v>
      </c>
      <c r="L259" s="15">
        <v>0.19901905091694799</v>
      </c>
      <c r="M259" s="15"/>
      <c r="N259" s="15">
        <v>0.22288106515992201</v>
      </c>
      <c r="O259" s="15">
        <v>0.19162223250100099</v>
      </c>
      <c r="P259" s="15">
        <v>0.11630690485208101</v>
      </c>
      <c r="Q259" s="15">
        <v>0.130515595696784</v>
      </c>
      <c r="R259" s="15"/>
      <c r="S259" s="15">
        <v>0.184904690041897</v>
      </c>
      <c r="T259" s="15">
        <v>0.129774093469604</v>
      </c>
      <c r="U259" s="15">
        <v>8.3355423566481804E-2</v>
      </c>
      <c r="V259" s="15">
        <v>8.0747006311176303E-2</v>
      </c>
      <c r="W259" s="15">
        <v>0.20270287918366001</v>
      </c>
      <c r="X259" s="15"/>
      <c r="Y259" s="15">
        <v>0.199624579427509</v>
      </c>
      <c r="Z259" s="15">
        <v>0.11819301721733599</v>
      </c>
      <c r="AA259" s="15"/>
      <c r="AB259" s="15">
        <v>0.164644236200467</v>
      </c>
      <c r="AC259" s="15">
        <v>0.14638616819480199</v>
      </c>
      <c r="AD259" s="15"/>
      <c r="AE259" s="15">
        <v>0.15876950865306</v>
      </c>
      <c r="AF259" s="15">
        <v>0.17645412079679701</v>
      </c>
    </row>
    <row r="260" spans="2:32" x14ac:dyDescent="0.3">
      <c r="B260" t="s">
        <v>129</v>
      </c>
      <c r="C260" s="15">
        <v>0.142736417804259</v>
      </c>
      <c r="D260" s="15">
        <v>0.167836128073166</v>
      </c>
      <c r="E260" s="15">
        <v>0.109814819298219</v>
      </c>
      <c r="F260" s="15"/>
      <c r="G260" s="15">
        <v>0.124282132316032</v>
      </c>
      <c r="H260" s="15">
        <v>0.140215592029167</v>
      </c>
      <c r="I260" s="15">
        <v>8.6874668024650201E-2</v>
      </c>
      <c r="J260" s="15">
        <v>0.15784613690791599</v>
      </c>
      <c r="K260" s="15">
        <v>0.149777195090537</v>
      </c>
      <c r="L260" s="15">
        <v>0.193360127915185</v>
      </c>
      <c r="M260" s="15"/>
      <c r="N260" s="15">
        <v>0.16215340223904501</v>
      </c>
      <c r="O260" s="15">
        <v>0.21367323195448801</v>
      </c>
      <c r="P260" s="15">
        <v>0.17506494493423</v>
      </c>
      <c r="Q260" s="15">
        <v>8.5071061922460306E-2</v>
      </c>
      <c r="R260" s="15"/>
      <c r="S260" s="15">
        <v>0.15714601784594501</v>
      </c>
      <c r="T260" s="15">
        <v>5.48319302503298E-2</v>
      </c>
      <c r="U260" s="15">
        <v>0.25801511643075598</v>
      </c>
      <c r="V260" s="15">
        <v>0.109759025952489</v>
      </c>
      <c r="W260" s="15">
        <v>0.22975421775435301</v>
      </c>
      <c r="X260" s="15"/>
      <c r="Y260" s="15">
        <v>0.155896248536152</v>
      </c>
      <c r="Z260" s="15">
        <v>0.132413200054179</v>
      </c>
      <c r="AA260" s="15"/>
      <c r="AB260" s="15">
        <v>0.179018752792165</v>
      </c>
      <c r="AC260" s="15">
        <v>0.116838697462489</v>
      </c>
      <c r="AD260" s="15"/>
      <c r="AE260" s="15">
        <v>0.164394476139745</v>
      </c>
      <c r="AF260" s="15">
        <v>5.9032896639053097E-2</v>
      </c>
    </row>
    <row r="261" spans="2:32" x14ac:dyDescent="0.3">
      <c r="B261" t="s">
        <v>130</v>
      </c>
      <c r="C261" s="15">
        <v>0.136384450164629</v>
      </c>
      <c r="D261" s="15">
        <v>0.15249310382008199</v>
      </c>
      <c r="E261" s="15">
        <v>0.115499965382991</v>
      </c>
      <c r="F261" s="15"/>
      <c r="G261" s="15">
        <v>0.188426846954449</v>
      </c>
      <c r="H261" s="15">
        <v>0.13655139372436301</v>
      </c>
      <c r="I261" s="15">
        <v>0.16714333529275299</v>
      </c>
      <c r="J261" s="15">
        <v>5.5336312976846297E-2</v>
      </c>
      <c r="K261" s="15">
        <v>0.116718618716167</v>
      </c>
      <c r="L261" s="15">
        <v>0.16574335418737601</v>
      </c>
      <c r="M261" s="15"/>
      <c r="N261" s="15">
        <v>0.107292036475306</v>
      </c>
      <c r="O261" s="15">
        <v>0.15047884787385701</v>
      </c>
      <c r="P261" s="15">
        <v>0.149832595856599</v>
      </c>
      <c r="Q261" s="15">
        <v>0.134937957524671</v>
      </c>
      <c r="R261" s="15"/>
      <c r="S261" s="15">
        <v>0.136107445995583</v>
      </c>
      <c r="T261" s="15">
        <v>0.154373418039635</v>
      </c>
      <c r="U261" s="15">
        <v>0.16311154831892299</v>
      </c>
      <c r="V261" s="15">
        <v>0.10945187747502</v>
      </c>
      <c r="W261" s="15">
        <v>0.22928363114756201</v>
      </c>
      <c r="X261" s="15"/>
      <c r="Y261" s="15">
        <v>0.15603253570160799</v>
      </c>
      <c r="Z261" s="15">
        <v>0.120971526586603</v>
      </c>
      <c r="AA261" s="15"/>
      <c r="AB261" s="15">
        <v>0.140476083307148</v>
      </c>
      <c r="AC261" s="15">
        <v>0.133463911260465</v>
      </c>
      <c r="AD261" s="15"/>
      <c r="AE261" s="15">
        <v>0.11900554527967699</v>
      </c>
      <c r="AF261" s="15">
        <v>0.19929519023325801</v>
      </c>
    </row>
    <row r="262" spans="2:32" x14ac:dyDescent="0.3">
      <c r="B262" t="s">
        <v>131</v>
      </c>
      <c r="C262" s="15">
        <v>0.131796676387612</v>
      </c>
      <c r="D262" s="15">
        <v>0.14201241977012299</v>
      </c>
      <c r="E262" s="15">
        <v>0.118799230940031</v>
      </c>
      <c r="F262" s="15"/>
      <c r="G262" s="15">
        <v>0.19577000496865901</v>
      </c>
      <c r="H262" s="15">
        <v>0.145824337473411</v>
      </c>
      <c r="I262" s="15">
        <v>9.8278513362344194E-2</v>
      </c>
      <c r="J262" s="15">
        <v>0.10393488549294599</v>
      </c>
      <c r="K262" s="15">
        <v>0.103072802261317</v>
      </c>
      <c r="L262" s="15">
        <v>0.163654949894425</v>
      </c>
      <c r="M262" s="15"/>
      <c r="N262" s="15">
        <v>0.10229984997328299</v>
      </c>
      <c r="O262" s="15">
        <v>0.15030269940580099</v>
      </c>
      <c r="P262" s="15">
        <v>0.141568998984338</v>
      </c>
      <c r="Q262" s="15">
        <v>0.13080210239948101</v>
      </c>
      <c r="R262" s="15"/>
      <c r="S262" s="15">
        <v>0.13921567335519799</v>
      </c>
      <c r="T262" s="15">
        <v>0.11027874206036201</v>
      </c>
      <c r="U262" s="15">
        <v>0.13653299270278901</v>
      </c>
      <c r="V262" s="15">
        <v>0.11700120851081</v>
      </c>
      <c r="W262" s="15">
        <v>0.16478067765211299</v>
      </c>
      <c r="X262" s="15"/>
      <c r="Y262" s="15">
        <v>0.17839321665503999</v>
      </c>
      <c r="Z262" s="15">
        <v>9.5244060979326806E-2</v>
      </c>
      <c r="AA262" s="15"/>
      <c r="AB262" s="15">
        <v>0.124550672552626</v>
      </c>
      <c r="AC262" s="15">
        <v>0.136968752026525</v>
      </c>
      <c r="AD262" s="15"/>
      <c r="AE262" s="15">
        <v>0.143374128247652</v>
      </c>
      <c r="AF262" s="15">
        <v>9.7595192109710599E-2</v>
      </c>
    </row>
    <row r="263" spans="2:32" x14ac:dyDescent="0.3">
      <c r="B263" t="s">
        <v>132</v>
      </c>
      <c r="C263" s="15">
        <v>0.10077263616323601</v>
      </c>
      <c r="D263" s="15">
        <v>0.111782557771043</v>
      </c>
      <c r="E263" s="15">
        <v>8.6539738635544095E-2</v>
      </c>
      <c r="F263" s="15"/>
      <c r="G263" s="15">
        <v>0.114653968697933</v>
      </c>
      <c r="H263" s="15">
        <v>0.173720443226417</v>
      </c>
      <c r="I263" s="15">
        <v>0.121609103777316</v>
      </c>
      <c r="J263" s="15">
        <v>5.9486204889911999E-2</v>
      </c>
      <c r="K263" s="15">
        <v>5.9705977047430699E-2</v>
      </c>
      <c r="L263" s="15">
        <v>4.6710393994542597E-2</v>
      </c>
      <c r="M263" s="15"/>
      <c r="N263" s="15">
        <v>0.108220165773561</v>
      </c>
      <c r="O263" s="15">
        <v>9.2887544727275395E-2</v>
      </c>
      <c r="P263" s="15">
        <v>0.10308976445076599</v>
      </c>
      <c r="Q263" s="15">
        <v>9.9580763934799393E-2</v>
      </c>
      <c r="R263" s="15"/>
      <c r="S263" s="15">
        <v>8.4667513758272098E-2</v>
      </c>
      <c r="T263" s="15">
        <v>9.3899852181096699E-2</v>
      </c>
      <c r="U263" s="15">
        <v>0.14666934748919699</v>
      </c>
      <c r="V263" s="15">
        <v>0.14758512375062699</v>
      </c>
      <c r="W263" s="15">
        <v>0.107512647685524</v>
      </c>
      <c r="X263" s="15"/>
      <c r="Y263" s="15">
        <v>0.13268946267640999</v>
      </c>
      <c r="Z263" s="15">
        <v>7.5735509417486399E-2</v>
      </c>
      <c r="AA263" s="15"/>
      <c r="AB263" s="15">
        <v>0.11459412264266</v>
      </c>
      <c r="AC263" s="15">
        <v>9.0907091631137901E-2</v>
      </c>
      <c r="AD263" s="15"/>
      <c r="AE263" s="15">
        <v>9.7812479564559698E-2</v>
      </c>
      <c r="AF263" s="15">
        <v>0.13957627705082501</v>
      </c>
    </row>
    <row r="264" spans="2:32" x14ac:dyDescent="0.3">
      <c r="B264" t="s">
        <v>133</v>
      </c>
      <c r="C264" s="15">
        <v>9.3642277576471394E-2</v>
      </c>
      <c r="D264" s="15">
        <v>7.7388086211027302E-2</v>
      </c>
      <c r="E264" s="15">
        <v>0.115976376397755</v>
      </c>
      <c r="F264" s="15"/>
      <c r="G264" s="15">
        <v>0.114682581545986</v>
      </c>
      <c r="H264" s="15">
        <v>0.119443927414774</v>
      </c>
      <c r="I264" s="15">
        <v>0.12990342976903599</v>
      </c>
      <c r="J264" s="15">
        <v>3.9736704189652097E-2</v>
      </c>
      <c r="K264" s="15">
        <v>0.103250031953556</v>
      </c>
      <c r="L264" s="15">
        <v>4.7557423817023298E-2</v>
      </c>
      <c r="M264" s="15"/>
      <c r="N264" s="15">
        <v>0.115462975916509</v>
      </c>
      <c r="O264" s="15">
        <v>0.111551392356407</v>
      </c>
      <c r="P264" s="15">
        <v>9.6088456495146496E-2</v>
      </c>
      <c r="Q264" s="15">
        <v>7.5184441565582905E-2</v>
      </c>
      <c r="R264" s="15"/>
      <c r="S264" s="15">
        <v>6.4715797813585593E-2</v>
      </c>
      <c r="T264" s="15">
        <v>0.11277896905161799</v>
      </c>
      <c r="U264" s="15">
        <v>0.13613252117306601</v>
      </c>
      <c r="V264" s="15">
        <v>0.16864892364102499</v>
      </c>
      <c r="W264" s="15">
        <v>9.6823168024563006E-2</v>
      </c>
      <c r="X264" s="15"/>
      <c r="Y264" s="15">
        <v>8.4759548889334804E-2</v>
      </c>
      <c r="Z264" s="15">
        <v>0.100610326354634</v>
      </c>
      <c r="AA264" s="15"/>
      <c r="AB264" s="15">
        <v>0.12620131778669</v>
      </c>
      <c r="AC264" s="15">
        <v>7.0402182410552794E-2</v>
      </c>
      <c r="AD264" s="15"/>
      <c r="AE264" s="15">
        <v>7.1390337806694196E-2</v>
      </c>
      <c r="AF264" s="15">
        <v>0.145228085657473</v>
      </c>
    </row>
    <row r="265" spans="2:32" x14ac:dyDescent="0.3">
      <c r="B265" t="s">
        <v>100</v>
      </c>
      <c r="C265" s="15">
        <v>2.3970610219595199E-2</v>
      </c>
      <c r="D265" s="15">
        <v>1.11605995238517E-2</v>
      </c>
      <c r="E265" s="15">
        <v>4.1300534798089698E-2</v>
      </c>
      <c r="F265" s="15"/>
      <c r="G265" s="15">
        <v>4.7024948908389798E-2</v>
      </c>
      <c r="H265" s="15">
        <v>4.79281612057182E-3</v>
      </c>
      <c r="I265" s="15">
        <v>3.2343187474564897E-2</v>
      </c>
      <c r="J265" s="15">
        <v>2.9627377576266E-2</v>
      </c>
      <c r="K265" s="15">
        <v>4.1610294759644902E-2</v>
      </c>
      <c r="L265" s="15">
        <v>7.6382771841129998E-3</v>
      </c>
      <c r="M265" s="15"/>
      <c r="N265" s="15">
        <v>0</v>
      </c>
      <c r="O265" s="15">
        <v>2.48660586387391E-2</v>
      </c>
      <c r="P265" s="15">
        <v>3.2730886586751301E-2</v>
      </c>
      <c r="Q265" s="15">
        <v>2.87230044614021E-2</v>
      </c>
      <c r="R265" s="15"/>
      <c r="S265" s="15">
        <v>1.6073856002717699E-2</v>
      </c>
      <c r="T265" s="15">
        <v>8.8062607421482503E-2</v>
      </c>
      <c r="U265" s="15">
        <v>0</v>
      </c>
      <c r="V265" s="15">
        <v>1.91788248688619E-2</v>
      </c>
      <c r="W265" s="15">
        <v>0</v>
      </c>
      <c r="X265" s="15"/>
      <c r="Y265" s="15">
        <v>1.02523090588753E-2</v>
      </c>
      <c r="Z265" s="15">
        <v>3.47319196109135E-2</v>
      </c>
      <c r="AA265" s="15"/>
      <c r="AB265" s="15">
        <v>1.32394434848474E-2</v>
      </c>
      <c r="AC265" s="15">
        <v>3.1630336505955599E-2</v>
      </c>
      <c r="AD265" s="15"/>
      <c r="AE265" s="15">
        <v>9.9026779091562992E-3</v>
      </c>
      <c r="AF265" s="15">
        <v>7.6711608478224294E-2</v>
      </c>
    </row>
    <row r="266" spans="2:32" x14ac:dyDescent="0.3">
      <c r="B266" t="s">
        <v>134</v>
      </c>
      <c r="C266" s="15">
        <v>1.8649705785936999E-2</v>
      </c>
      <c r="D266" s="15">
        <v>1.6512676949121001E-2</v>
      </c>
      <c r="E266" s="15">
        <v>2.1620651656541201E-2</v>
      </c>
      <c r="F266" s="15"/>
      <c r="G266" s="15">
        <v>6.0798088635238799E-2</v>
      </c>
      <c r="H266" s="15">
        <v>0</v>
      </c>
      <c r="I266" s="15">
        <v>0</v>
      </c>
      <c r="J266" s="15">
        <v>0</v>
      </c>
      <c r="K266" s="15">
        <v>4.3682550422594897E-2</v>
      </c>
      <c r="L266" s="15">
        <v>3.2950474693478601E-2</v>
      </c>
      <c r="M266" s="15"/>
      <c r="N266" s="15">
        <v>0</v>
      </c>
      <c r="O266" s="15">
        <v>3.5097193944584701E-2</v>
      </c>
      <c r="P266" s="15">
        <v>3.5807563310325002E-2</v>
      </c>
      <c r="Q266" s="15">
        <v>9.5320833023556494E-3</v>
      </c>
      <c r="R266" s="15"/>
      <c r="S266" s="15">
        <v>2.38296835120415E-2</v>
      </c>
      <c r="T266" s="15">
        <v>0</v>
      </c>
      <c r="U266" s="15">
        <v>0</v>
      </c>
      <c r="V266" s="15">
        <v>1.52893719563093E-2</v>
      </c>
      <c r="W266" s="15">
        <v>4.8475531993824497E-2</v>
      </c>
      <c r="X266" s="15"/>
      <c r="Y266" s="15">
        <v>2.9432625962765201E-2</v>
      </c>
      <c r="Z266" s="15">
        <v>1.01910534495243E-2</v>
      </c>
      <c r="AA266" s="15"/>
      <c r="AB266" s="15">
        <v>1.5597467130575001E-2</v>
      </c>
      <c r="AC266" s="15">
        <v>2.0828342390754599E-2</v>
      </c>
      <c r="AD266" s="15"/>
      <c r="AE266" s="15">
        <v>2.0429825048450902E-2</v>
      </c>
      <c r="AF266" s="15">
        <v>1.76763262569157E-2</v>
      </c>
    </row>
    <row r="267" spans="2:32" x14ac:dyDescent="0.3">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row>
    <row r="268" spans="2:32" x14ac:dyDescent="0.3">
      <c r="B268" s="6" t="s">
        <v>140</v>
      </c>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row>
    <row r="269" spans="2:32" x14ac:dyDescent="0.3">
      <c r="B269" s="20" t="s">
        <v>51</v>
      </c>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row>
    <row r="270" spans="2:32" x14ac:dyDescent="0.3">
      <c r="B270" t="s">
        <v>137</v>
      </c>
      <c r="C270" s="15">
        <v>0.15832508258391401</v>
      </c>
      <c r="D270" s="15">
        <v>0.18792981284261601</v>
      </c>
      <c r="E270" s="15">
        <v>0.13222348611780499</v>
      </c>
      <c r="F270" s="15"/>
      <c r="G270" s="15">
        <v>0.17880772984050899</v>
      </c>
      <c r="H270" s="15">
        <v>0.26620507000515198</v>
      </c>
      <c r="I270" s="15">
        <v>0.19530016238738099</v>
      </c>
      <c r="J270" s="15">
        <v>0.15905593599270701</v>
      </c>
      <c r="K270" s="15">
        <v>0.112811147941421</v>
      </c>
      <c r="L270" s="15">
        <v>6.16307947714144E-2</v>
      </c>
      <c r="M270" s="15"/>
      <c r="N270" s="15">
        <v>0.16679703379321301</v>
      </c>
      <c r="O270" s="15">
        <v>0.133750690232535</v>
      </c>
      <c r="P270" s="15">
        <v>0.14012891185815399</v>
      </c>
      <c r="Q270" s="15">
        <v>0.17920806348841001</v>
      </c>
      <c r="R270" s="15"/>
      <c r="S270" s="15">
        <v>0.144921968389364</v>
      </c>
      <c r="T270" s="15">
        <v>0.197296682507379</v>
      </c>
      <c r="U270" s="15">
        <v>0.112112266471299</v>
      </c>
      <c r="V270" s="15">
        <v>0.19125422884609</v>
      </c>
      <c r="W270" s="15">
        <v>0.13668016297664601</v>
      </c>
      <c r="X270" s="15"/>
      <c r="Y270" s="15">
        <v>0.17220508279461999</v>
      </c>
      <c r="Z270" s="15">
        <v>0.14847322417048001</v>
      </c>
      <c r="AA270" s="15"/>
      <c r="AB270" s="15">
        <v>0.15341697344868699</v>
      </c>
      <c r="AC270" s="15">
        <v>0.161888132308625</v>
      </c>
      <c r="AD270" s="15"/>
      <c r="AE270" s="15">
        <v>0.25479413068604501</v>
      </c>
      <c r="AF270" s="15">
        <v>9.9358555947228297E-2</v>
      </c>
    </row>
    <row r="271" spans="2:32" x14ac:dyDescent="0.3">
      <c r="B271" t="s">
        <v>138</v>
      </c>
      <c r="C271" s="15">
        <v>0.53410710219023505</v>
      </c>
      <c r="D271" s="15">
        <v>0.52415255949388695</v>
      </c>
      <c r="E271" s="15">
        <v>0.54118266631419698</v>
      </c>
      <c r="F271" s="15"/>
      <c r="G271" s="15">
        <v>0.44502866937581798</v>
      </c>
      <c r="H271" s="15">
        <v>0.45824878641057398</v>
      </c>
      <c r="I271" s="15">
        <v>0.47814538325891998</v>
      </c>
      <c r="J271" s="15">
        <v>0.49125364058271198</v>
      </c>
      <c r="K271" s="15">
        <v>0.59429817734607804</v>
      </c>
      <c r="L271" s="15">
        <v>0.67755837382936501</v>
      </c>
      <c r="M271" s="15"/>
      <c r="N271" s="15">
        <v>0.59525548293726205</v>
      </c>
      <c r="O271" s="15">
        <v>0.582860776843934</v>
      </c>
      <c r="P271" s="15">
        <v>0.53860696416611697</v>
      </c>
      <c r="Q271" s="15">
        <v>0.47775845997035599</v>
      </c>
      <c r="R271" s="15"/>
      <c r="S271" s="15">
        <v>0.53666889649359995</v>
      </c>
      <c r="T271" s="15">
        <v>0.50569755558265295</v>
      </c>
      <c r="U271" s="15">
        <v>0.59169572441697704</v>
      </c>
      <c r="V271" s="15">
        <v>0.53486412247037995</v>
      </c>
      <c r="W271" s="15">
        <v>0.53708712214200405</v>
      </c>
      <c r="X271" s="15"/>
      <c r="Y271" s="15">
        <v>0.60553695413526498</v>
      </c>
      <c r="Z271" s="15">
        <v>0.48340704619800501</v>
      </c>
      <c r="AA271" s="15"/>
      <c r="AB271" s="15">
        <v>0.56511305417490598</v>
      </c>
      <c r="AC271" s="15">
        <v>0.51159828145303998</v>
      </c>
      <c r="AD271" s="15"/>
      <c r="AE271" s="15">
        <v>0.34966868445667998</v>
      </c>
      <c r="AF271" s="15">
        <v>0.75834444407965096</v>
      </c>
    </row>
    <row r="272" spans="2:32" x14ac:dyDescent="0.3">
      <c r="B272" t="s">
        <v>139</v>
      </c>
      <c r="C272" s="15">
        <v>0.166227651173663</v>
      </c>
      <c r="D272" s="15">
        <v>0.19424606767739899</v>
      </c>
      <c r="E272" s="15">
        <v>0.140047659574462</v>
      </c>
      <c r="F272" s="15"/>
      <c r="G272" s="15">
        <v>0.16884304594839999</v>
      </c>
      <c r="H272" s="15">
        <v>0.149719317754966</v>
      </c>
      <c r="I272" s="15">
        <v>0.17955589826870799</v>
      </c>
      <c r="J272" s="15">
        <v>0.16878362548759701</v>
      </c>
      <c r="K272" s="15">
        <v>0.171314353189468</v>
      </c>
      <c r="L272" s="15">
        <v>0.16255855006308501</v>
      </c>
      <c r="M272" s="15"/>
      <c r="N272" s="15">
        <v>0.13616753877641599</v>
      </c>
      <c r="O272" s="15">
        <v>0.153010643672087</v>
      </c>
      <c r="P272" s="15">
        <v>0.17462265958081499</v>
      </c>
      <c r="Q272" s="15">
        <v>0.18150056799398201</v>
      </c>
      <c r="R272" s="15"/>
      <c r="S272" s="15">
        <v>0.173155113363442</v>
      </c>
      <c r="T272" s="15">
        <v>0.14407355050826101</v>
      </c>
      <c r="U272" s="15">
        <v>0.197489068499587</v>
      </c>
      <c r="V272" s="15">
        <v>0.14731135512903801</v>
      </c>
      <c r="W272" s="15">
        <v>0.20868298076890901</v>
      </c>
      <c r="X272" s="15"/>
      <c r="Y272" s="15">
        <v>0.13904499198804099</v>
      </c>
      <c r="Z272" s="15">
        <v>0.18552157808519301</v>
      </c>
      <c r="AA272" s="15"/>
      <c r="AB272" s="15">
        <v>0.162645137801641</v>
      </c>
      <c r="AC272" s="15">
        <v>0.16882838252096499</v>
      </c>
      <c r="AD272" s="15"/>
      <c r="AE272" s="15">
        <v>0.26574337398418901</v>
      </c>
      <c r="AF272" s="15">
        <v>7.5689466612204603E-2</v>
      </c>
    </row>
    <row r="273" spans="2:32" x14ac:dyDescent="0.3">
      <c r="B273" t="s">
        <v>54</v>
      </c>
      <c r="C273" s="15">
        <v>0.14134016405218799</v>
      </c>
      <c r="D273" s="15">
        <v>9.3671559986097705E-2</v>
      </c>
      <c r="E273" s="15">
        <v>0.18654618799353601</v>
      </c>
      <c r="F273" s="15"/>
      <c r="G273" s="15">
        <v>0.20732055483527301</v>
      </c>
      <c r="H273" s="15">
        <v>0.12582682582930799</v>
      </c>
      <c r="I273" s="15">
        <v>0.14699855608499199</v>
      </c>
      <c r="J273" s="15">
        <v>0.180906797936984</v>
      </c>
      <c r="K273" s="15">
        <v>0.12157632152303301</v>
      </c>
      <c r="L273" s="15">
        <v>9.8252281336135006E-2</v>
      </c>
      <c r="M273" s="15"/>
      <c r="N273" s="15">
        <v>0.101779944493109</v>
      </c>
      <c r="O273" s="15">
        <v>0.130377889251443</v>
      </c>
      <c r="P273" s="15">
        <v>0.14664146439491399</v>
      </c>
      <c r="Q273" s="15">
        <v>0.161532908547252</v>
      </c>
      <c r="R273" s="15"/>
      <c r="S273" s="15">
        <v>0.145254021753594</v>
      </c>
      <c r="T273" s="15">
        <v>0.15293221140170701</v>
      </c>
      <c r="U273" s="15">
        <v>9.8702940612137496E-2</v>
      </c>
      <c r="V273" s="15">
        <v>0.12657029355449301</v>
      </c>
      <c r="W273" s="15">
        <v>0.117549734112442</v>
      </c>
      <c r="X273" s="15"/>
      <c r="Y273" s="15">
        <v>8.3212971082074594E-2</v>
      </c>
      <c r="Z273" s="15">
        <v>0.182598151546322</v>
      </c>
      <c r="AA273" s="15"/>
      <c r="AB273" s="15">
        <v>0.118824834574766</v>
      </c>
      <c r="AC273" s="15">
        <v>0.15768520371736999</v>
      </c>
      <c r="AD273" s="15"/>
      <c r="AE273" s="15">
        <v>0.129793810873086</v>
      </c>
      <c r="AF273" s="15">
        <v>6.6607533360915794E-2</v>
      </c>
    </row>
    <row r="274" spans="2:32" x14ac:dyDescent="0.3">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row>
    <row r="275" spans="2:32" x14ac:dyDescent="0.3">
      <c r="B275" s="6" t="s">
        <v>141</v>
      </c>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row>
    <row r="276" spans="2:32" x14ac:dyDescent="0.3">
      <c r="B276" s="20" t="s">
        <v>51</v>
      </c>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row>
    <row r="277" spans="2:32" x14ac:dyDescent="0.3">
      <c r="B277" t="s">
        <v>81</v>
      </c>
      <c r="C277" s="15">
        <v>0.15229918092022099</v>
      </c>
      <c r="D277" s="15">
        <v>0.19116420367120901</v>
      </c>
      <c r="E277" s="15">
        <v>0.116061457512895</v>
      </c>
      <c r="F277" s="15"/>
      <c r="G277" s="15">
        <v>0.111324270014288</v>
      </c>
      <c r="H277" s="15">
        <v>0.17349974251995501</v>
      </c>
      <c r="I277" s="15">
        <v>0.152916796531575</v>
      </c>
      <c r="J277" s="15">
        <v>0.16220756424996799</v>
      </c>
      <c r="K277" s="15">
        <v>0.15883690190123601</v>
      </c>
      <c r="L277" s="15">
        <v>0.14465317229518801</v>
      </c>
      <c r="M277" s="15"/>
      <c r="N277" s="15">
        <v>0.14818154270946099</v>
      </c>
      <c r="O277" s="15">
        <v>0.146787122614081</v>
      </c>
      <c r="P277" s="15">
        <v>0.158564440476992</v>
      </c>
      <c r="Q277" s="15">
        <v>0.15321220957419801</v>
      </c>
      <c r="R277" s="15"/>
      <c r="S277" s="15">
        <v>0.16842709779571499</v>
      </c>
      <c r="T277" s="15">
        <v>0.140768408617584</v>
      </c>
      <c r="U277" s="15">
        <v>0.169120183000769</v>
      </c>
      <c r="V277" s="15">
        <v>9.7905670962540395E-2</v>
      </c>
      <c r="W277" s="15">
        <v>0.184498259635624</v>
      </c>
      <c r="X277" s="15"/>
      <c r="Y277" s="15">
        <v>0.16225563574561999</v>
      </c>
      <c r="Z277" s="15">
        <v>0.145232208171623</v>
      </c>
      <c r="AA277" s="15"/>
      <c r="AB277" s="15">
        <v>0.15284561245779099</v>
      </c>
      <c r="AC277" s="15">
        <v>0.151902498066219</v>
      </c>
      <c r="AD277" s="15"/>
      <c r="AE277" s="15">
        <v>0.288014994926034</v>
      </c>
      <c r="AF277" s="15">
        <v>6.06450753700205E-2</v>
      </c>
    </row>
    <row r="278" spans="2:32" x14ac:dyDescent="0.3">
      <c r="B278" t="s">
        <v>82</v>
      </c>
      <c r="C278" s="15">
        <v>0.19399315662595201</v>
      </c>
      <c r="D278" s="15">
        <v>0.22769997366344599</v>
      </c>
      <c r="E278" s="15">
        <v>0.161948765699199</v>
      </c>
      <c r="F278" s="15"/>
      <c r="G278" s="15">
        <v>0.18432365018024599</v>
      </c>
      <c r="H278" s="15">
        <v>0.21990187147295701</v>
      </c>
      <c r="I278" s="15">
        <v>0.186699590241963</v>
      </c>
      <c r="J278" s="15">
        <v>0.16764780726617701</v>
      </c>
      <c r="K278" s="15">
        <v>0.205060035252906</v>
      </c>
      <c r="L278" s="15">
        <v>0.194269132591429</v>
      </c>
      <c r="M278" s="15"/>
      <c r="N278" s="15">
        <v>0.16775383658722001</v>
      </c>
      <c r="O278" s="15">
        <v>0.190301487230536</v>
      </c>
      <c r="P278" s="15">
        <v>0.19108694543348301</v>
      </c>
      <c r="Q278" s="15">
        <v>0.209445550705121</v>
      </c>
      <c r="R278" s="15"/>
      <c r="S278" s="15">
        <v>0.20751154525391799</v>
      </c>
      <c r="T278" s="15">
        <v>0.15882718833971299</v>
      </c>
      <c r="U278" s="15">
        <v>0.156469747571028</v>
      </c>
      <c r="V278" s="15">
        <v>0.19587997010738101</v>
      </c>
      <c r="W278" s="15">
        <v>0.16146330392540101</v>
      </c>
      <c r="X278" s="15"/>
      <c r="Y278" s="15">
        <v>0.18741543455337401</v>
      </c>
      <c r="Z278" s="15">
        <v>0.19866194521083799</v>
      </c>
      <c r="AA278" s="15"/>
      <c r="AB278" s="15">
        <v>0.18598345343775699</v>
      </c>
      <c r="AC278" s="15">
        <v>0.19980781354441601</v>
      </c>
      <c r="AD278" s="15"/>
      <c r="AE278" s="15">
        <v>0.30791856851622501</v>
      </c>
      <c r="AF278" s="15">
        <v>9.0824573563769398E-2</v>
      </c>
    </row>
    <row r="279" spans="2:32" x14ac:dyDescent="0.3">
      <c r="B279" t="s">
        <v>122</v>
      </c>
      <c r="C279" s="15">
        <v>0.186551125420509</v>
      </c>
      <c r="D279" s="15">
        <v>0.17797934614574101</v>
      </c>
      <c r="E279" s="15">
        <v>0.19568734542391999</v>
      </c>
      <c r="F279" s="15"/>
      <c r="G279" s="15">
        <v>0.17310164149049001</v>
      </c>
      <c r="H279" s="15">
        <v>0.221247164763447</v>
      </c>
      <c r="I279" s="15">
        <v>0.215270082247428</v>
      </c>
      <c r="J279" s="15">
        <v>0.183415854626852</v>
      </c>
      <c r="K279" s="15">
        <v>0.17165276326535001</v>
      </c>
      <c r="L279" s="15">
        <v>0.156635187023241</v>
      </c>
      <c r="M279" s="15"/>
      <c r="N279" s="15">
        <v>0.172020286516678</v>
      </c>
      <c r="O279" s="15">
        <v>0.17361799215295501</v>
      </c>
      <c r="P279" s="15">
        <v>0.14100825051923299</v>
      </c>
      <c r="Q279" s="15">
        <v>0.22835860328715099</v>
      </c>
      <c r="R279" s="15"/>
      <c r="S279" s="15">
        <v>0.18863625111527699</v>
      </c>
      <c r="T279" s="15">
        <v>0.20672560268224499</v>
      </c>
      <c r="U279" s="15">
        <v>0.12504059286581101</v>
      </c>
      <c r="V279" s="15">
        <v>0.18712528663073999</v>
      </c>
      <c r="W279" s="15">
        <v>0.20496931806135399</v>
      </c>
      <c r="X279" s="15"/>
      <c r="Y279" s="15">
        <v>0.13450055562741001</v>
      </c>
      <c r="Z279" s="15">
        <v>0.22349599834238701</v>
      </c>
      <c r="AA279" s="15"/>
      <c r="AB279" s="15">
        <v>0.16402104103406101</v>
      </c>
      <c r="AC279" s="15">
        <v>0.20290687643564301</v>
      </c>
      <c r="AD279" s="15"/>
      <c r="AE279" s="15">
        <v>0.211496980743275</v>
      </c>
      <c r="AF279" s="15">
        <v>0.136991392851709</v>
      </c>
    </row>
    <row r="280" spans="2:32" x14ac:dyDescent="0.3">
      <c r="B280" t="s">
        <v>84</v>
      </c>
      <c r="C280" s="15">
        <v>0.16759669443028</v>
      </c>
      <c r="D280" s="15">
        <v>0.16219385029727201</v>
      </c>
      <c r="E280" s="15">
        <v>0.17328810615307</v>
      </c>
      <c r="F280" s="15"/>
      <c r="G280" s="15">
        <v>0.203660595918006</v>
      </c>
      <c r="H280" s="15">
        <v>0.109736833968713</v>
      </c>
      <c r="I280" s="15">
        <v>0.181195426924041</v>
      </c>
      <c r="J280" s="15">
        <v>0.16562054119856501</v>
      </c>
      <c r="K280" s="15">
        <v>0.15830352585593099</v>
      </c>
      <c r="L280" s="15">
        <v>0.19438737381367599</v>
      </c>
      <c r="M280" s="15"/>
      <c r="N280" s="15">
        <v>0.22252449766798399</v>
      </c>
      <c r="O280" s="15">
        <v>0.17006804908876499</v>
      </c>
      <c r="P280" s="15">
        <v>0.16704671418232001</v>
      </c>
      <c r="Q280" s="15">
        <v>0.142227334203886</v>
      </c>
      <c r="R280" s="15"/>
      <c r="S280" s="15">
        <v>0.15111407476149499</v>
      </c>
      <c r="T280" s="15">
        <v>0.1795006201049</v>
      </c>
      <c r="U280" s="15">
        <v>0.30183751753604399</v>
      </c>
      <c r="V280" s="15">
        <v>0.17718372693304699</v>
      </c>
      <c r="W280" s="15">
        <v>0.123846784677205</v>
      </c>
      <c r="X280" s="15"/>
      <c r="Y280" s="15">
        <v>0.200159585112482</v>
      </c>
      <c r="Z280" s="15">
        <v>0.14448394344590201</v>
      </c>
      <c r="AA280" s="15"/>
      <c r="AB280" s="15">
        <v>0.17723146660632999</v>
      </c>
      <c r="AC280" s="15">
        <v>0.160602316065067</v>
      </c>
      <c r="AD280" s="15"/>
      <c r="AE280" s="15">
        <v>0.100346063981054</v>
      </c>
      <c r="AF280" s="15">
        <v>0.25295609744360997</v>
      </c>
    </row>
    <row r="281" spans="2:32" x14ac:dyDescent="0.3">
      <c r="B281" t="s">
        <v>85</v>
      </c>
      <c r="C281" s="15">
        <v>0.222254699829914</v>
      </c>
      <c r="D281" s="15">
        <v>0.19561819558469001</v>
      </c>
      <c r="E281" s="15">
        <v>0.24572476280177999</v>
      </c>
      <c r="F281" s="15"/>
      <c r="G281" s="15">
        <v>0.21310861788367499</v>
      </c>
      <c r="H281" s="15">
        <v>0.196158438225085</v>
      </c>
      <c r="I281" s="15">
        <v>0.17383796414005501</v>
      </c>
      <c r="J281" s="15">
        <v>0.22244440505127899</v>
      </c>
      <c r="K281" s="15">
        <v>0.242472708011122</v>
      </c>
      <c r="L281" s="15">
        <v>0.27101379839086698</v>
      </c>
      <c r="M281" s="15"/>
      <c r="N281" s="15">
        <v>0.21346243743499099</v>
      </c>
      <c r="O281" s="15">
        <v>0.25414888572371802</v>
      </c>
      <c r="P281" s="15">
        <v>0.25208943443910697</v>
      </c>
      <c r="Q281" s="15">
        <v>0.19030246307079801</v>
      </c>
      <c r="R281" s="15"/>
      <c r="S281" s="15">
        <v>0.20738804089493701</v>
      </c>
      <c r="T281" s="15">
        <v>0.23726911893994601</v>
      </c>
      <c r="U281" s="15">
        <v>0.17162042834387001</v>
      </c>
      <c r="V281" s="15">
        <v>0.26748032383872999</v>
      </c>
      <c r="W281" s="15">
        <v>0.30614911169806303</v>
      </c>
      <c r="X281" s="15"/>
      <c r="Y281" s="15">
        <v>0.26572631662794499</v>
      </c>
      <c r="Z281" s="15">
        <v>0.19139906530572201</v>
      </c>
      <c r="AA281" s="15"/>
      <c r="AB281" s="15">
        <v>0.24632902257447001</v>
      </c>
      <c r="AC281" s="15">
        <v>0.20477790649376701</v>
      </c>
      <c r="AD281" s="15"/>
      <c r="AE281" s="15">
        <v>3.9094147418328E-2</v>
      </c>
      <c r="AF281" s="15">
        <v>0.42754113284995199</v>
      </c>
    </row>
    <row r="282" spans="2:32" x14ac:dyDescent="0.3">
      <c r="B282" t="s">
        <v>50</v>
      </c>
      <c r="C282" s="15">
        <v>7.7305142773123503E-2</v>
      </c>
      <c r="D282" s="15">
        <v>4.5344430637642201E-2</v>
      </c>
      <c r="E282" s="15">
        <v>0.10728956240913599</v>
      </c>
      <c r="F282" s="15"/>
      <c r="G282" s="15">
        <v>0.114481224513295</v>
      </c>
      <c r="H282" s="15">
        <v>7.9455949049843197E-2</v>
      </c>
      <c r="I282" s="15">
        <v>9.0080139914938101E-2</v>
      </c>
      <c r="J282" s="15">
        <v>9.8663827607160096E-2</v>
      </c>
      <c r="K282" s="15">
        <v>6.3674065713455602E-2</v>
      </c>
      <c r="L282" s="15">
        <v>3.9041335885599597E-2</v>
      </c>
      <c r="M282" s="15"/>
      <c r="N282" s="15">
        <v>7.60573990836651E-2</v>
      </c>
      <c r="O282" s="15">
        <v>6.5076463189945005E-2</v>
      </c>
      <c r="P282" s="15">
        <v>9.02042149488647E-2</v>
      </c>
      <c r="Q282" s="15">
        <v>7.6453839158844406E-2</v>
      </c>
      <c r="R282" s="15"/>
      <c r="S282" s="15">
        <v>7.6922990178659001E-2</v>
      </c>
      <c r="T282" s="15">
        <v>7.6909061315611996E-2</v>
      </c>
      <c r="U282" s="15">
        <v>7.5911530682478107E-2</v>
      </c>
      <c r="V282" s="15">
        <v>7.4425021527562099E-2</v>
      </c>
      <c r="W282" s="15">
        <v>1.9073222002353299E-2</v>
      </c>
      <c r="X282" s="15"/>
      <c r="Y282" s="15">
        <v>4.9942472333169001E-2</v>
      </c>
      <c r="Z282" s="15">
        <v>9.6726839523527605E-2</v>
      </c>
      <c r="AA282" s="15"/>
      <c r="AB282" s="15">
        <v>7.3589403889591898E-2</v>
      </c>
      <c r="AC282" s="15">
        <v>8.0002589394887899E-2</v>
      </c>
      <c r="AD282" s="15"/>
      <c r="AE282" s="15">
        <v>5.3129244415084299E-2</v>
      </c>
      <c r="AF282" s="15">
        <v>3.1041727920939701E-2</v>
      </c>
    </row>
    <row r="283" spans="2:32" x14ac:dyDescent="0.3">
      <c r="B283" t="s">
        <v>86</v>
      </c>
      <c r="C283" s="15">
        <v>0.346292337546173</v>
      </c>
      <c r="D283" s="15">
        <v>0.41886417733465597</v>
      </c>
      <c r="E283" s="15">
        <v>0.27801022321209401</v>
      </c>
      <c r="F283" s="15"/>
      <c r="G283" s="15">
        <v>0.29564792019453301</v>
      </c>
      <c r="H283" s="15">
        <v>0.39340161399291201</v>
      </c>
      <c r="I283" s="15">
        <v>0.339616386773538</v>
      </c>
      <c r="J283" s="15">
        <v>0.32985537151614502</v>
      </c>
      <c r="K283" s="15">
        <v>0.36389693715414201</v>
      </c>
      <c r="L283" s="15">
        <v>0.33892230488661701</v>
      </c>
      <c r="M283" s="15"/>
      <c r="N283" s="15">
        <v>0.31593537929668197</v>
      </c>
      <c r="O283" s="15">
        <v>0.33708860984461703</v>
      </c>
      <c r="P283" s="15">
        <v>0.34965138591047601</v>
      </c>
      <c r="Q283" s="15">
        <v>0.36265776027932001</v>
      </c>
      <c r="R283" s="15"/>
      <c r="S283" s="15">
        <v>0.37593864304963298</v>
      </c>
      <c r="T283" s="15">
        <v>0.29959559695729698</v>
      </c>
      <c r="U283" s="15">
        <v>0.32558993057179603</v>
      </c>
      <c r="V283" s="15">
        <v>0.293785641069921</v>
      </c>
      <c r="W283" s="15">
        <v>0.34596156356102498</v>
      </c>
      <c r="X283" s="15"/>
      <c r="Y283" s="15">
        <v>0.34967107029899402</v>
      </c>
      <c r="Z283" s="15">
        <v>0.34389415338246099</v>
      </c>
      <c r="AA283" s="15"/>
      <c r="AB283" s="15">
        <v>0.33882906589554701</v>
      </c>
      <c r="AC283" s="15">
        <v>0.35171031161063498</v>
      </c>
      <c r="AD283" s="15"/>
      <c r="AE283" s="15">
        <v>0.59593356344225801</v>
      </c>
      <c r="AF283" s="15">
        <v>0.15146964893379</v>
      </c>
    </row>
    <row r="284" spans="2:32" x14ac:dyDescent="0.3">
      <c r="B284" t="s">
        <v>87</v>
      </c>
      <c r="C284" s="15">
        <v>0.38985139426019499</v>
      </c>
      <c r="D284" s="15">
        <v>0.35781204588196203</v>
      </c>
      <c r="E284" s="15">
        <v>0.41901286895485002</v>
      </c>
      <c r="F284" s="15"/>
      <c r="G284" s="15">
        <v>0.41676921380168103</v>
      </c>
      <c r="H284" s="15">
        <v>0.30589527219379797</v>
      </c>
      <c r="I284" s="15">
        <v>0.35503339106409598</v>
      </c>
      <c r="J284" s="15">
        <v>0.388064946249844</v>
      </c>
      <c r="K284" s="15">
        <v>0.40077623386705202</v>
      </c>
      <c r="L284" s="15">
        <v>0.46540117220454302</v>
      </c>
      <c r="M284" s="15"/>
      <c r="N284" s="15">
        <v>0.43598693510297498</v>
      </c>
      <c r="O284" s="15">
        <v>0.42421693481248302</v>
      </c>
      <c r="P284" s="15">
        <v>0.41913614862142701</v>
      </c>
      <c r="Q284" s="15">
        <v>0.33252979727468501</v>
      </c>
      <c r="R284" s="15"/>
      <c r="S284" s="15">
        <v>0.35850211565643098</v>
      </c>
      <c r="T284" s="15">
        <v>0.41676973904484599</v>
      </c>
      <c r="U284" s="15">
        <v>0.47345794587991402</v>
      </c>
      <c r="V284" s="15">
        <v>0.44466405077177701</v>
      </c>
      <c r="W284" s="15">
        <v>0.42999589637526803</v>
      </c>
      <c r="X284" s="15"/>
      <c r="Y284" s="15">
        <v>0.46588590174042799</v>
      </c>
      <c r="Z284" s="15">
        <v>0.33588300875162402</v>
      </c>
      <c r="AA284" s="15"/>
      <c r="AB284" s="15">
        <v>0.42356048918080003</v>
      </c>
      <c r="AC284" s="15">
        <v>0.36538022255883401</v>
      </c>
      <c r="AD284" s="15"/>
      <c r="AE284" s="15">
        <v>0.13944021139938201</v>
      </c>
      <c r="AF284" s="15">
        <v>0.68049723029356202</v>
      </c>
    </row>
    <row r="285" spans="2:32" x14ac:dyDescent="0.3">
      <c r="B285" t="s">
        <v>55</v>
      </c>
      <c r="C285" s="15">
        <v>-4.3559056714021903E-2</v>
      </c>
      <c r="D285" s="15">
        <v>6.1052131452693899E-2</v>
      </c>
      <c r="E285" s="15">
        <v>-0.14100264574275601</v>
      </c>
      <c r="F285" s="15"/>
      <c r="G285" s="15">
        <v>-0.121121293607148</v>
      </c>
      <c r="H285" s="15">
        <v>8.7506341799114207E-2</v>
      </c>
      <c r="I285" s="15">
        <v>-1.54170042905587E-2</v>
      </c>
      <c r="J285" s="15">
        <v>-5.8209574733699102E-2</v>
      </c>
      <c r="K285" s="15">
        <v>-3.6879296712910098E-2</v>
      </c>
      <c r="L285" s="15">
        <v>-0.12647886731792601</v>
      </c>
      <c r="M285" s="15"/>
      <c r="N285" s="15">
        <v>-0.12005155580629399</v>
      </c>
      <c r="O285" s="15">
        <v>-8.7128324967865697E-2</v>
      </c>
      <c r="P285" s="15">
        <v>-6.9484762710951095E-2</v>
      </c>
      <c r="Q285" s="15">
        <v>3.01279630046347E-2</v>
      </c>
      <c r="R285" s="15"/>
      <c r="S285" s="15">
        <v>1.7436527393201801E-2</v>
      </c>
      <c r="T285" s="15">
        <v>-0.117174142087549</v>
      </c>
      <c r="U285" s="15">
        <v>-0.14786801530811799</v>
      </c>
      <c r="V285" s="15">
        <v>-0.15087840970185601</v>
      </c>
      <c r="W285" s="15">
        <v>-8.4034332814243301E-2</v>
      </c>
      <c r="X285" s="15"/>
      <c r="Y285" s="15">
        <v>-0.11621483144143401</v>
      </c>
      <c r="Z285" s="15">
        <v>8.0111446308369604E-3</v>
      </c>
      <c r="AA285" s="15"/>
      <c r="AB285" s="15">
        <v>-8.4731423285252905E-2</v>
      </c>
      <c r="AC285" s="15">
        <v>-1.36699109481986E-2</v>
      </c>
      <c r="AD285" s="15"/>
      <c r="AE285" s="15">
        <v>0.456493352042876</v>
      </c>
      <c r="AF285" s="15">
        <v>-0.52902758135977201</v>
      </c>
    </row>
    <row r="286" spans="2:32" x14ac:dyDescent="0.3">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row>
    <row r="287" spans="2:32" x14ac:dyDescent="0.3">
      <c r="B287" s="6" t="s">
        <v>142</v>
      </c>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row>
    <row r="288" spans="2:32" x14ac:dyDescent="0.3">
      <c r="B288" s="20" t="s">
        <v>51</v>
      </c>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row>
    <row r="289" spans="2:32" x14ac:dyDescent="0.3">
      <c r="B289" t="s">
        <v>81</v>
      </c>
      <c r="C289" s="15">
        <v>0.20463873268566499</v>
      </c>
      <c r="D289" s="15">
        <v>0.25077830414660601</v>
      </c>
      <c r="E289" s="15">
        <v>0.16215471458240999</v>
      </c>
      <c r="F289" s="15"/>
      <c r="G289" s="15">
        <v>8.2165428940733601E-2</v>
      </c>
      <c r="H289" s="15">
        <v>0.16707368654108001</v>
      </c>
      <c r="I289" s="15">
        <v>0.23113507047389001</v>
      </c>
      <c r="J289" s="15">
        <v>0.20976245064341101</v>
      </c>
      <c r="K289" s="15">
        <v>0.26225517566392798</v>
      </c>
      <c r="L289" s="15">
        <v>0.23700448207672101</v>
      </c>
      <c r="M289" s="15"/>
      <c r="N289" s="15">
        <v>0.20219567529341201</v>
      </c>
      <c r="O289" s="15">
        <v>0.19882855323659401</v>
      </c>
      <c r="P289" s="15">
        <v>0.20295113766668799</v>
      </c>
      <c r="Q289" s="15">
        <v>0.20992128468920701</v>
      </c>
      <c r="R289" s="15"/>
      <c r="S289" s="15">
        <v>0.22212503906147801</v>
      </c>
      <c r="T289" s="15">
        <v>0.171601050011261</v>
      </c>
      <c r="U289" s="15">
        <v>0.20902309984894701</v>
      </c>
      <c r="V289" s="15">
        <v>0.16770976791175099</v>
      </c>
      <c r="W289" s="15">
        <v>0.25669384109295801</v>
      </c>
      <c r="X289" s="15"/>
      <c r="Y289" s="15">
        <v>0.21484196855656901</v>
      </c>
      <c r="Z289" s="15">
        <v>0.19739659769769299</v>
      </c>
      <c r="AA289" s="15"/>
      <c r="AB289" s="15">
        <v>0.19990584495868899</v>
      </c>
      <c r="AC289" s="15">
        <v>0.20807458014709601</v>
      </c>
      <c r="AD289" s="15"/>
      <c r="AE289" s="15">
        <v>0.37790784068938599</v>
      </c>
      <c r="AF289" s="15">
        <v>7.8743158309568503E-2</v>
      </c>
    </row>
    <row r="290" spans="2:32" x14ac:dyDescent="0.3">
      <c r="B290" t="s">
        <v>82</v>
      </c>
      <c r="C290" s="15">
        <v>0.24250598057957601</v>
      </c>
      <c r="D290" s="15">
        <v>0.27888801318073603</v>
      </c>
      <c r="E290" s="15">
        <v>0.20973780454469401</v>
      </c>
      <c r="F290" s="15"/>
      <c r="G290" s="15">
        <v>0.23681528152591</v>
      </c>
      <c r="H290" s="15">
        <v>0.258167434696084</v>
      </c>
      <c r="I290" s="15">
        <v>0.18566021706778099</v>
      </c>
      <c r="J290" s="15">
        <v>0.215541301970398</v>
      </c>
      <c r="K290" s="15">
        <v>0.24757887447985699</v>
      </c>
      <c r="L290" s="15">
        <v>0.29260556241601499</v>
      </c>
      <c r="M290" s="15"/>
      <c r="N290" s="15">
        <v>0.223784218657154</v>
      </c>
      <c r="O290" s="15">
        <v>0.26230003072902902</v>
      </c>
      <c r="P290" s="15">
        <v>0.22225434795943599</v>
      </c>
      <c r="Q290" s="15">
        <v>0.252696741677644</v>
      </c>
      <c r="R290" s="15"/>
      <c r="S290" s="15">
        <v>0.25812214944429601</v>
      </c>
      <c r="T290" s="15">
        <v>0.18689669420548799</v>
      </c>
      <c r="U290" s="15">
        <v>0.25030891636154801</v>
      </c>
      <c r="V290" s="15">
        <v>0.233930681394145</v>
      </c>
      <c r="W290" s="15">
        <v>0.22588073190249899</v>
      </c>
      <c r="X290" s="15"/>
      <c r="Y290" s="15">
        <v>0.25764382967067201</v>
      </c>
      <c r="Z290" s="15">
        <v>0.23176131605036601</v>
      </c>
      <c r="AA290" s="15"/>
      <c r="AB290" s="15">
        <v>0.238358383240101</v>
      </c>
      <c r="AC290" s="15">
        <v>0.245516935542368</v>
      </c>
      <c r="AD290" s="15"/>
      <c r="AE290" s="15">
        <v>0.33565634863550797</v>
      </c>
      <c r="AF290" s="15">
        <v>0.17819331431033</v>
      </c>
    </row>
    <row r="291" spans="2:32" x14ac:dyDescent="0.3">
      <c r="B291" t="s">
        <v>122</v>
      </c>
      <c r="C291" s="15">
        <v>0.175206584765153</v>
      </c>
      <c r="D291" s="15">
        <v>0.15652278627409499</v>
      </c>
      <c r="E291" s="15">
        <v>0.19136165478706699</v>
      </c>
      <c r="F291" s="15"/>
      <c r="G291" s="15">
        <v>0.17128285801929699</v>
      </c>
      <c r="H291" s="15">
        <v>0.20005109929067899</v>
      </c>
      <c r="I291" s="15">
        <v>0.192319434423943</v>
      </c>
      <c r="J291" s="15">
        <v>0.19319995682621899</v>
      </c>
      <c r="K291" s="15">
        <v>0.152023391988691</v>
      </c>
      <c r="L291" s="15">
        <v>0.14779332352275901</v>
      </c>
      <c r="M291" s="15"/>
      <c r="N291" s="15">
        <v>0.14967098271038301</v>
      </c>
      <c r="O291" s="15">
        <v>0.16324448806671699</v>
      </c>
      <c r="P291" s="15">
        <v>0.14589723322564699</v>
      </c>
      <c r="Q291" s="15">
        <v>0.21126485111304899</v>
      </c>
      <c r="R291" s="15"/>
      <c r="S291" s="15">
        <v>0.17010881890062499</v>
      </c>
      <c r="T291" s="15">
        <v>0.23924225699834301</v>
      </c>
      <c r="U291" s="15">
        <v>0.115482764166028</v>
      </c>
      <c r="V291" s="15">
        <v>0.16632696726114199</v>
      </c>
      <c r="W291" s="15">
        <v>0.19503595713868899</v>
      </c>
      <c r="X291" s="15"/>
      <c r="Y291" s="15">
        <v>0.13939777055064501</v>
      </c>
      <c r="Z291" s="15">
        <v>0.20062325351434801</v>
      </c>
      <c r="AA291" s="15"/>
      <c r="AB291" s="15">
        <v>0.141071668877815</v>
      </c>
      <c r="AC291" s="15">
        <v>0.199986881882531</v>
      </c>
      <c r="AD291" s="15"/>
      <c r="AE291" s="15">
        <v>0.14493087403484001</v>
      </c>
      <c r="AF291" s="15">
        <v>0.18120587110095401</v>
      </c>
    </row>
    <row r="292" spans="2:32" x14ac:dyDescent="0.3">
      <c r="B292" t="s">
        <v>84</v>
      </c>
      <c r="C292" s="15">
        <v>0.151088693017179</v>
      </c>
      <c r="D292" s="15">
        <v>0.138473793797498</v>
      </c>
      <c r="E292" s="15">
        <v>0.16391724107914499</v>
      </c>
      <c r="F292" s="15"/>
      <c r="G292" s="15">
        <v>0.16838051102198201</v>
      </c>
      <c r="H292" s="15">
        <v>0.109606605846036</v>
      </c>
      <c r="I292" s="15">
        <v>0.191113621433497</v>
      </c>
      <c r="J292" s="15">
        <v>0.14903853869027101</v>
      </c>
      <c r="K292" s="15">
        <v>0.136327114324097</v>
      </c>
      <c r="L292" s="15">
        <v>0.15863517260405999</v>
      </c>
      <c r="M292" s="15"/>
      <c r="N292" s="15">
        <v>0.199182885951531</v>
      </c>
      <c r="O292" s="15">
        <v>0.14761641006329401</v>
      </c>
      <c r="P292" s="15">
        <v>0.15669549483473699</v>
      </c>
      <c r="Q292" s="15">
        <v>0.128138861964393</v>
      </c>
      <c r="R292" s="15"/>
      <c r="S292" s="15">
        <v>0.144262615680501</v>
      </c>
      <c r="T292" s="15">
        <v>0.158393854346256</v>
      </c>
      <c r="U292" s="15">
        <v>0.224447646327609</v>
      </c>
      <c r="V292" s="15">
        <v>0.15106080398522601</v>
      </c>
      <c r="W292" s="15">
        <v>0.112679683916413</v>
      </c>
      <c r="X292" s="15"/>
      <c r="Y292" s="15">
        <v>0.18230570803749799</v>
      </c>
      <c r="Z292" s="15">
        <v>0.12893122850698499</v>
      </c>
      <c r="AA292" s="15"/>
      <c r="AB292" s="15">
        <v>0.178888323854345</v>
      </c>
      <c r="AC292" s="15">
        <v>0.13090750627653899</v>
      </c>
      <c r="AD292" s="15"/>
      <c r="AE292" s="15">
        <v>6.4970007500706098E-2</v>
      </c>
      <c r="AF292" s="15">
        <v>0.25390483642587802</v>
      </c>
    </row>
    <row r="293" spans="2:32" x14ac:dyDescent="0.3">
      <c r="B293" t="s">
        <v>85</v>
      </c>
      <c r="C293" s="15">
        <v>0.14786845776027899</v>
      </c>
      <c r="D293" s="15">
        <v>0.123827311920942</v>
      </c>
      <c r="E293" s="15">
        <v>0.16951138725890899</v>
      </c>
      <c r="F293" s="15"/>
      <c r="G293" s="15">
        <v>0.22372414674908001</v>
      </c>
      <c r="H293" s="15">
        <v>0.17712578999602899</v>
      </c>
      <c r="I293" s="15">
        <v>0.109106728766593</v>
      </c>
      <c r="J293" s="15">
        <v>0.13739413429571701</v>
      </c>
      <c r="K293" s="15">
        <v>0.133847514589924</v>
      </c>
      <c r="L293" s="15">
        <v>0.12850729739147099</v>
      </c>
      <c r="M293" s="15"/>
      <c r="N293" s="15">
        <v>0.139723827033988</v>
      </c>
      <c r="O293" s="15">
        <v>0.15306809302684901</v>
      </c>
      <c r="P293" s="15">
        <v>0.186999067480978</v>
      </c>
      <c r="Q293" s="15">
        <v>0.124304524677811</v>
      </c>
      <c r="R293" s="15"/>
      <c r="S293" s="15">
        <v>0.12456078595271</v>
      </c>
      <c r="T293" s="15">
        <v>0.157796749055542</v>
      </c>
      <c r="U293" s="15">
        <v>0.14725857981937401</v>
      </c>
      <c r="V293" s="15">
        <v>0.21278219420806799</v>
      </c>
      <c r="W293" s="15">
        <v>0.176433424470779</v>
      </c>
      <c r="X293" s="15"/>
      <c r="Y293" s="15">
        <v>0.15158563931036301</v>
      </c>
      <c r="Z293" s="15">
        <v>0.145230046681567</v>
      </c>
      <c r="AA293" s="15"/>
      <c r="AB293" s="15">
        <v>0.16289281149958201</v>
      </c>
      <c r="AC293" s="15">
        <v>0.13696150398645601</v>
      </c>
      <c r="AD293" s="15"/>
      <c r="AE293" s="15">
        <v>3.2098127124142402E-2</v>
      </c>
      <c r="AF293" s="15">
        <v>0.26354207424581499</v>
      </c>
    </row>
    <row r="294" spans="2:32" x14ac:dyDescent="0.3">
      <c r="B294" t="s">
        <v>54</v>
      </c>
      <c r="C294" s="15">
        <v>7.8691551192147505E-2</v>
      </c>
      <c r="D294" s="15">
        <v>5.1509790680123201E-2</v>
      </c>
      <c r="E294" s="15">
        <v>0.10331719774777499</v>
      </c>
      <c r="F294" s="15"/>
      <c r="G294" s="15">
        <v>0.11763177374299599</v>
      </c>
      <c r="H294" s="15">
        <v>8.7975383630093398E-2</v>
      </c>
      <c r="I294" s="15">
        <v>9.0664927834296999E-2</v>
      </c>
      <c r="J294" s="15">
        <v>9.5063617573983294E-2</v>
      </c>
      <c r="K294" s="15">
        <v>6.7967928953502496E-2</v>
      </c>
      <c r="L294" s="15">
        <v>3.5454161988973498E-2</v>
      </c>
      <c r="M294" s="15"/>
      <c r="N294" s="15">
        <v>8.5442410353533296E-2</v>
      </c>
      <c r="O294" s="15">
        <v>7.4942424877518204E-2</v>
      </c>
      <c r="P294" s="15">
        <v>8.5202718832513902E-2</v>
      </c>
      <c r="Q294" s="15">
        <v>7.3673735877895899E-2</v>
      </c>
      <c r="R294" s="15"/>
      <c r="S294" s="15">
        <v>8.0820590960390098E-2</v>
      </c>
      <c r="T294" s="15">
        <v>8.6069395383110495E-2</v>
      </c>
      <c r="U294" s="15">
        <v>5.34789934764947E-2</v>
      </c>
      <c r="V294" s="15">
        <v>6.8189585239666894E-2</v>
      </c>
      <c r="W294" s="15">
        <v>3.3276361478661601E-2</v>
      </c>
      <c r="X294" s="15"/>
      <c r="Y294" s="15">
        <v>5.4225083874252601E-2</v>
      </c>
      <c r="Z294" s="15">
        <v>9.6057557549040801E-2</v>
      </c>
      <c r="AA294" s="15"/>
      <c r="AB294" s="15">
        <v>7.8882967569467694E-2</v>
      </c>
      <c r="AC294" s="15">
        <v>7.8552592165009802E-2</v>
      </c>
      <c r="AD294" s="15"/>
      <c r="AE294" s="15">
        <v>4.4436802015417901E-2</v>
      </c>
      <c r="AF294" s="15">
        <v>4.44107456074549E-2</v>
      </c>
    </row>
    <row r="295" spans="2:32" x14ac:dyDescent="0.3">
      <c r="B295" t="s">
        <v>86</v>
      </c>
      <c r="C295" s="15">
        <v>0.44714471326524102</v>
      </c>
      <c r="D295" s="15">
        <v>0.52966631732734204</v>
      </c>
      <c r="E295" s="15">
        <v>0.37189251912710303</v>
      </c>
      <c r="F295" s="15"/>
      <c r="G295" s="15">
        <v>0.318980710466644</v>
      </c>
      <c r="H295" s="15">
        <v>0.42524112123716401</v>
      </c>
      <c r="I295" s="15">
        <v>0.416795287541671</v>
      </c>
      <c r="J295" s="15">
        <v>0.42530375261380898</v>
      </c>
      <c r="K295" s="15">
        <v>0.50983405014378502</v>
      </c>
      <c r="L295" s="15">
        <v>0.52961004449273597</v>
      </c>
      <c r="M295" s="15"/>
      <c r="N295" s="15">
        <v>0.42597989395056501</v>
      </c>
      <c r="O295" s="15">
        <v>0.46112858396562201</v>
      </c>
      <c r="P295" s="15">
        <v>0.42520548562612398</v>
      </c>
      <c r="Q295" s="15">
        <v>0.46261802636685101</v>
      </c>
      <c r="R295" s="15"/>
      <c r="S295" s="15">
        <v>0.48024718850577403</v>
      </c>
      <c r="T295" s="15">
        <v>0.35849774421674802</v>
      </c>
      <c r="U295" s="15">
        <v>0.45933201621049502</v>
      </c>
      <c r="V295" s="15">
        <v>0.40164044930589599</v>
      </c>
      <c r="W295" s="15">
        <v>0.48257457299545697</v>
      </c>
      <c r="X295" s="15"/>
      <c r="Y295" s="15">
        <v>0.47248579822724102</v>
      </c>
      <c r="Z295" s="15">
        <v>0.42915791374805901</v>
      </c>
      <c r="AA295" s="15"/>
      <c r="AB295" s="15">
        <v>0.43826422819879002</v>
      </c>
      <c r="AC295" s="15">
        <v>0.45359151568946399</v>
      </c>
      <c r="AD295" s="15"/>
      <c r="AE295" s="15">
        <v>0.71356418932489396</v>
      </c>
      <c r="AF295" s="15">
        <v>0.25693647261989899</v>
      </c>
    </row>
    <row r="296" spans="2:32" x14ac:dyDescent="0.3">
      <c r="B296" t="s">
        <v>87</v>
      </c>
      <c r="C296" s="15">
        <v>0.29895715077745899</v>
      </c>
      <c r="D296" s="15">
        <v>0.26230110571844101</v>
      </c>
      <c r="E296" s="15">
        <v>0.33342862833805498</v>
      </c>
      <c r="F296" s="15"/>
      <c r="G296" s="15">
        <v>0.39210465777106202</v>
      </c>
      <c r="H296" s="15">
        <v>0.286732395842064</v>
      </c>
      <c r="I296" s="15">
        <v>0.30022035020008903</v>
      </c>
      <c r="J296" s="15">
        <v>0.28643267298598801</v>
      </c>
      <c r="K296" s="15">
        <v>0.270174628914021</v>
      </c>
      <c r="L296" s="15">
        <v>0.287142469995531</v>
      </c>
      <c r="M296" s="15"/>
      <c r="N296" s="15">
        <v>0.338906712985519</v>
      </c>
      <c r="O296" s="15">
        <v>0.300684503090143</v>
      </c>
      <c r="P296" s="15">
        <v>0.34369456231571499</v>
      </c>
      <c r="Q296" s="15">
        <v>0.252443386642204</v>
      </c>
      <c r="R296" s="15"/>
      <c r="S296" s="15">
        <v>0.268823401633211</v>
      </c>
      <c r="T296" s="15">
        <v>0.316190603401798</v>
      </c>
      <c r="U296" s="15">
        <v>0.37170622614698201</v>
      </c>
      <c r="V296" s="15">
        <v>0.36384299819329502</v>
      </c>
      <c r="W296" s="15">
        <v>0.28911310838719301</v>
      </c>
      <c r="X296" s="15"/>
      <c r="Y296" s="15">
        <v>0.33389134734786102</v>
      </c>
      <c r="Z296" s="15">
        <v>0.27416127518855199</v>
      </c>
      <c r="AA296" s="15"/>
      <c r="AB296" s="15">
        <v>0.34178113535392701</v>
      </c>
      <c r="AC296" s="15">
        <v>0.26786901026299498</v>
      </c>
      <c r="AD296" s="15"/>
      <c r="AE296" s="15">
        <v>9.7068134624848396E-2</v>
      </c>
      <c r="AF296" s="15">
        <v>0.51744691067169202</v>
      </c>
    </row>
    <row r="297" spans="2:32" x14ac:dyDescent="0.3">
      <c r="B297" t="s">
        <v>55</v>
      </c>
      <c r="C297" s="15">
        <v>0.148187562487783</v>
      </c>
      <c r="D297" s="15">
        <v>0.26736521160890098</v>
      </c>
      <c r="E297" s="15">
        <v>3.8463890789048702E-2</v>
      </c>
      <c r="F297" s="15"/>
      <c r="G297" s="15">
        <v>-7.3123947304417902E-2</v>
      </c>
      <c r="H297" s="15">
        <v>0.13850872539510001</v>
      </c>
      <c r="I297" s="15">
        <v>0.116574937341582</v>
      </c>
      <c r="J297" s="15">
        <v>0.138871079627821</v>
      </c>
      <c r="K297" s="15">
        <v>0.239659421229764</v>
      </c>
      <c r="L297" s="15">
        <v>0.24246757449720499</v>
      </c>
      <c r="M297" s="15"/>
      <c r="N297" s="15">
        <v>8.7073180965046598E-2</v>
      </c>
      <c r="O297" s="15">
        <v>0.16044408087548001</v>
      </c>
      <c r="P297" s="15">
        <v>8.1510923310409197E-2</v>
      </c>
      <c r="Q297" s="15">
        <v>0.210174639724648</v>
      </c>
      <c r="R297" s="15"/>
      <c r="S297" s="15">
        <v>0.211423786872564</v>
      </c>
      <c r="T297" s="15">
        <v>4.23071408149501E-2</v>
      </c>
      <c r="U297" s="15">
        <v>8.7625790063512496E-2</v>
      </c>
      <c r="V297" s="15">
        <v>3.77974511126015E-2</v>
      </c>
      <c r="W297" s="15">
        <v>0.19346146460826399</v>
      </c>
      <c r="X297" s="15"/>
      <c r="Y297" s="15">
        <v>0.13859445087937999</v>
      </c>
      <c r="Z297" s="15">
        <v>0.15499663855950799</v>
      </c>
      <c r="AA297" s="15"/>
      <c r="AB297" s="15">
        <v>9.64830928448627E-2</v>
      </c>
      <c r="AC297" s="15">
        <v>0.18572250542646901</v>
      </c>
      <c r="AD297" s="15"/>
      <c r="AE297" s="15">
        <v>0.61649605470004598</v>
      </c>
      <c r="AF297" s="15">
        <v>-0.26051043805179402</v>
      </c>
    </row>
    <row r="298" spans="2:32" x14ac:dyDescent="0.3">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row>
    <row r="299" spans="2:32" x14ac:dyDescent="0.3">
      <c r="B299" s="6" t="s">
        <v>143</v>
      </c>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row>
    <row r="300" spans="2:32" x14ac:dyDescent="0.3">
      <c r="B300" s="20" t="s">
        <v>51</v>
      </c>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row>
    <row r="301" spans="2:32" x14ac:dyDescent="0.3">
      <c r="B301" t="s">
        <v>81</v>
      </c>
      <c r="C301" s="15">
        <v>8.1347242989666904E-2</v>
      </c>
      <c r="D301" s="15">
        <v>9.7235975306482605E-2</v>
      </c>
      <c r="E301" s="15">
        <v>6.6014187903234697E-2</v>
      </c>
      <c r="F301" s="15"/>
      <c r="G301" s="15">
        <v>7.1442730831652895E-2</v>
      </c>
      <c r="H301" s="15">
        <v>0.11612327259672001</v>
      </c>
      <c r="I301" s="15">
        <v>9.0597717042759596E-2</v>
      </c>
      <c r="J301" s="15">
        <v>9.0028940629789694E-2</v>
      </c>
      <c r="K301" s="15">
        <v>8.6230136807895805E-2</v>
      </c>
      <c r="L301" s="15">
        <v>4.0004949668221601E-2</v>
      </c>
      <c r="M301" s="15"/>
      <c r="N301" s="15">
        <v>7.7392426023186703E-2</v>
      </c>
      <c r="O301" s="15">
        <v>7.1897688178370195E-2</v>
      </c>
      <c r="P301" s="15">
        <v>9.3075568218018601E-2</v>
      </c>
      <c r="Q301" s="15">
        <v>8.0920282119474399E-2</v>
      </c>
      <c r="R301" s="15"/>
      <c r="S301" s="15">
        <v>8.1122723023420495E-2</v>
      </c>
      <c r="T301" s="15">
        <v>0.10244361621839</v>
      </c>
      <c r="U301" s="15">
        <v>7.79643019736114E-2</v>
      </c>
      <c r="V301" s="15">
        <v>6.3101284746146194E-2</v>
      </c>
      <c r="W301" s="15">
        <v>0.125935063828015</v>
      </c>
      <c r="X301" s="15"/>
      <c r="Y301" s="15">
        <v>9.3042571338062E-2</v>
      </c>
      <c r="Z301" s="15">
        <v>7.3046038577715106E-2</v>
      </c>
      <c r="AA301" s="15"/>
      <c r="AB301" s="15">
        <v>7.7118608055870105E-2</v>
      </c>
      <c r="AC301" s="15">
        <v>8.4417027324459604E-2</v>
      </c>
      <c r="AD301" s="15"/>
      <c r="AE301" s="15">
        <v>0.14939784016489399</v>
      </c>
      <c r="AF301" s="15">
        <v>4.1431911425705001E-2</v>
      </c>
    </row>
    <row r="302" spans="2:32" x14ac:dyDescent="0.3">
      <c r="B302" t="s">
        <v>82</v>
      </c>
      <c r="C302" s="15">
        <v>0.13537631606637501</v>
      </c>
      <c r="D302" s="15">
        <v>0.16507042507167999</v>
      </c>
      <c r="E302" s="15">
        <v>0.10890393476527099</v>
      </c>
      <c r="F302" s="15"/>
      <c r="G302" s="15">
        <v>0.115992455183431</v>
      </c>
      <c r="H302" s="15">
        <v>0.205565783361813</v>
      </c>
      <c r="I302" s="15">
        <v>0.16269245020017001</v>
      </c>
      <c r="J302" s="15">
        <v>0.122271728700956</v>
      </c>
      <c r="K302" s="15">
        <v>0.109818497738029</v>
      </c>
      <c r="L302" s="15">
        <v>9.5637495086146801E-2</v>
      </c>
      <c r="M302" s="15"/>
      <c r="N302" s="15">
        <v>0.13570074756261699</v>
      </c>
      <c r="O302" s="15">
        <v>0.12076172435001099</v>
      </c>
      <c r="P302" s="15">
        <v>0.12206245691447</v>
      </c>
      <c r="Q302" s="15">
        <v>0.15143894559552701</v>
      </c>
      <c r="R302" s="15"/>
      <c r="S302" s="15">
        <v>0.13164506753792901</v>
      </c>
      <c r="T302" s="15">
        <v>0.12351632584752199</v>
      </c>
      <c r="U302" s="15">
        <v>0.13711435973267899</v>
      </c>
      <c r="V302" s="15">
        <v>0.15683960261633501</v>
      </c>
      <c r="W302" s="15">
        <v>0.122891253377026</v>
      </c>
      <c r="X302" s="15"/>
      <c r="Y302" s="15">
        <v>0.150237212986543</v>
      </c>
      <c r="Z302" s="15">
        <v>0.124828228881102</v>
      </c>
      <c r="AA302" s="15"/>
      <c r="AB302" s="15">
        <v>0.13909313780346899</v>
      </c>
      <c r="AC302" s="15">
        <v>0.13267808334532399</v>
      </c>
      <c r="AD302" s="15"/>
      <c r="AE302" s="15">
        <v>0.23001842863440999</v>
      </c>
      <c r="AF302" s="15">
        <v>6.7078264538649707E-2</v>
      </c>
    </row>
    <row r="303" spans="2:32" x14ac:dyDescent="0.3">
      <c r="B303" t="s">
        <v>122</v>
      </c>
      <c r="C303" s="15">
        <v>0.26040248095032398</v>
      </c>
      <c r="D303" s="15">
        <v>0.27036100454531697</v>
      </c>
      <c r="E303" s="15">
        <v>0.25288641022789698</v>
      </c>
      <c r="F303" s="15"/>
      <c r="G303" s="15">
        <v>0.282521231079298</v>
      </c>
      <c r="H303" s="15">
        <v>0.24821914982622201</v>
      </c>
      <c r="I303" s="15">
        <v>0.31969987830139102</v>
      </c>
      <c r="J303" s="15">
        <v>0.24282913986014601</v>
      </c>
      <c r="K303" s="15">
        <v>0.24713284329400001</v>
      </c>
      <c r="L303" s="15">
        <v>0.23594458038583899</v>
      </c>
      <c r="M303" s="15"/>
      <c r="N303" s="15">
        <v>0.227398749881912</v>
      </c>
      <c r="O303" s="15">
        <v>0.27339282708448598</v>
      </c>
      <c r="P303" s="15">
        <v>0.24020539181627601</v>
      </c>
      <c r="Q303" s="15">
        <v>0.28058271735776102</v>
      </c>
      <c r="R303" s="15"/>
      <c r="S303" s="15">
        <v>0.263406219895502</v>
      </c>
      <c r="T303" s="15">
        <v>0.259850875218264</v>
      </c>
      <c r="U303" s="15">
        <v>0.26860773599305898</v>
      </c>
      <c r="V303" s="15">
        <v>0.24615722146469099</v>
      </c>
      <c r="W303" s="15">
        <v>0.32158082743376698</v>
      </c>
      <c r="X303" s="15"/>
      <c r="Y303" s="15">
        <v>0.18640941926624</v>
      </c>
      <c r="Z303" s="15">
        <v>0.31292187260896198</v>
      </c>
      <c r="AA303" s="15"/>
      <c r="AB303" s="15">
        <v>0.23583342719831701</v>
      </c>
      <c r="AC303" s="15">
        <v>0.27823842505743801</v>
      </c>
      <c r="AD303" s="15"/>
      <c r="AE303" s="15">
        <v>0.34325395560591798</v>
      </c>
      <c r="AF303" s="15">
        <v>0.13846886801609401</v>
      </c>
    </row>
    <row r="304" spans="2:32" x14ac:dyDescent="0.3">
      <c r="B304" t="s">
        <v>84</v>
      </c>
      <c r="C304" s="15">
        <v>0.197847436691478</v>
      </c>
      <c r="D304" s="15">
        <v>0.209374219973923</v>
      </c>
      <c r="E304" s="15">
        <v>0.18849948944338099</v>
      </c>
      <c r="F304" s="15"/>
      <c r="G304" s="15">
        <v>0.195822354224994</v>
      </c>
      <c r="H304" s="15">
        <v>0.121210335732513</v>
      </c>
      <c r="I304" s="15">
        <v>0.18726621757131301</v>
      </c>
      <c r="J304" s="15">
        <v>0.22604106188789999</v>
      </c>
      <c r="K304" s="15">
        <v>0.204664933525954</v>
      </c>
      <c r="L304" s="15">
        <v>0.24570183417192901</v>
      </c>
      <c r="M304" s="15"/>
      <c r="N304" s="15">
        <v>0.24831014437545099</v>
      </c>
      <c r="O304" s="15">
        <v>0.18499261758234201</v>
      </c>
      <c r="P304" s="15">
        <v>0.19902440173177699</v>
      </c>
      <c r="Q304" s="15">
        <v>0.18168779705652099</v>
      </c>
      <c r="R304" s="15"/>
      <c r="S304" s="15">
        <v>0.19407584807634401</v>
      </c>
      <c r="T304" s="15">
        <v>0.166722235411916</v>
      </c>
      <c r="U304" s="15">
        <v>0.24859055521486401</v>
      </c>
      <c r="V304" s="15">
        <v>0.232218338926617</v>
      </c>
      <c r="W304" s="15">
        <v>0.101215548386347</v>
      </c>
      <c r="X304" s="15"/>
      <c r="Y304" s="15">
        <v>0.22976873426431499</v>
      </c>
      <c r="Z304" s="15">
        <v>0.17519008083509099</v>
      </c>
      <c r="AA304" s="15"/>
      <c r="AB304" s="15">
        <v>0.21535241343589601</v>
      </c>
      <c r="AC304" s="15">
        <v>0.18513967065534101</v>
      </c>
      <c r="AD304" s="15"/>
      <c r="AE304" s="15">
        <v>0.13704151598022399</v>
      </c>
      <c r="AF304" s="15">
        <v>0.26862392354859699</v>
      </c>
    </row>
    <row r="305" spans="2:32" x14ac:dyDescent="0.3">
      <c r="B305" t="s">
        <v>85</v>
      </c>
      <c r="C305" s="15">
        <v>0.225342835717975</v>
      </c>
      <c r="D305" s="15">
        <v>0.186222827675675</v>
      </c>
      <c r="E305" s="15">
        <v>0.258398228629378</v>
      </c>
      <c r="F305" s="15"/>
      <c r="G305" s="15">
        <v>0.21613328642534199</v>
      </c>
      <c r="H305" s="15">
        <v>0.20368038067473801</v>
      </c>
      <c r="I305" s="15">
        <v>0.13949782660236301</v>
      </c>
      <c r="J305" s="15">
        <v>0.20395907566161101</v>
      </c>
      <c r="K305" s="15">
        <v>0.25468890284935702</v>
      </c>
      <c r="L305" s="15">
        <v>0.30831170420439602</v>
      </c>
      <c r="M305" s="15"/>
      <c r="N305" s="15">
        <v>0.21106670407302899</v>
      </c>
      <c r="O305" s="15">
        <v>0.26255222795301397</v>
      </c>
      <c r="P305" s="15">
        <v>0.24166937799249499</v>
      </c>
      <c r="Q305" s="15">
        <v>0.20135373814387</v>
      </c>
      <c r="R305" s="15"/>
      <c r="S305" s="15">
        <v>0.22462047099582499</v>
      </c>
      <c r="T305" s="15">
        <v>0.224811948064846</v>
      </c>
      <c r="U305" s="15">
        <v>0.189905979767614</v>
      </c>
      <c r="V305" s="15">
        <v>0.23302851425558899</v>
      </c>
      <c r="W305" s="15">
        <v>0.29257555285416498</v>
      </c>
      <c r="X305" s="15"/>
      <c r="Y305" s="15">
        <v>0.27878559105209999</v>
      </c>
      <c r="Z305" s="15">
        <v>0.187409806122667</v>
      </c>
      <c r="AA305" s="15"/>
      <c r="AB305" s="15">
        <v>0.24212183076089999</v>
      </c>
      <c r="AC305" s="15">
        <v>0.213162097266266</v>
      </c>
      <c r="AD305" s="15"/>
      <c r="AE305" s="15">
        <v>5.7942709644399099E-2</v>
      </c>
      <c r="AF305" s="15">
        <v>0.43015299221515502</v>
      </c>
    </row>
    <row r="306" spans="2:32" x14ac:dyDescent="0.3">
      <c r="B306" t="s">
        <v>50</v>
      </c>
      <c r="C306" s="15">
        <v>9.9683687584182806E-2</v>
      </c>
      <c r="D306" s="15">
        <v>7.1735547426922605E-2</v>
      </c>
      <c r="E306" s="15">
        <v>0.12529774903083801</v>
      </c>
      <c r="F306" s="15"/>
      <c r="G306" s="15">
        <v>0.11808794225528201</v>
      </c>
      <c r="H306" s="15">
        <v>0.105201077807994</v>
      </c>
      <c r="I306" s="15">
        <v>0.100245910282003</v>
      </c>
      <c r="J306" s="15">
        <v>0.114870053259597</v>
      </c>
      <c r="K306" s="15">
        <v>9.7464685784764499E-2</v>
      </c>
      <c r="L306" s="15">
        <v>7.4399436483466294E-2</v>
      </c>
      <c r="M306" s="15"/>
      <c r="N306" s="15">
        <v>0.10013122808380399</v>
      </c>
      <c r="O306" s="15">
        <v>8.6402914851776896E-2</v>
      </c>
      <c r="P306" s="15">
        <v>0.103962803326964</v>
      </c>
      <c r="Q306" s="15">
        <v>0.104016519726847</v>
      </c>
      <c r="R306" s="15"/>
      <c r="S306" s="15">
        <v>0.105129670470979</v>
      </c>
      <c r="T306" s="15">
        <v>0.12265499923906199</v>
      </c>
      <c r="U306" s="15">
        <v>7.7817067318171604E-2</v>
      </c>
      <c r="V306" s="15">
        <v>6.8655037990621698E-2</v>
      </c>
      <c r="W306" s="15">
        <v>3.5801754120678798E-2</v>
      </c>
      <c r="X306" s="15"/>
      <c r="Y306" s="15">
        <v>6.1756471092739698E-2</v>
      </c>
      <c r="Z306" s="15">
        <v>0.12660397297446199</v>
      </c>
      <c r="AA306" s="15"/>
      <c r="AB306" s="15">
        <v>9.0480582745548002E-2</v>
      </c>
      <c r="AC306" s="15">
        <v>0.106364696351172</v>
      </c>
      <c r="AD306" s="15"/>
      <c r="AE306" s="15">
        <v>8.2345549970155196E-2</v>
      </c>
      <c r="AF306" s="15">
        <v>5.4244040255798799E-2</v>
      </c>
    </row>
    <row r="307" spans="2:32" x14ac:dyDescent="0.3">
      <c r="B307" t="s">
        <v>86</v>
      </c>
      <c r="C307" s="15">
        <v>0.21672355905604199</v>
      </c>
      <c r="D307" s="15">
        <v>0.262306400378162</v>
      </c>
      <c r="E307" s="15">
        <v>0.17491812266850601</v>
      </c>
      <c r="F307" s="15"/>
      <c r="G307" s="15">
        <v>0.18743518601508399</v>
      </c>
      <c r="H307" s="15">
        <v>0.32168905595853298</v>
      </c>
      <c r="I307" s="15">
        <v>0.25329016724293002</v>
      </c>
      <c r="J307" s="15">
        <v>0.21230066933074501</v>
      </c>
      <c r="K307" s="15">
        <v>0.196048634545925</v>
      </c>
      <c r="L307" s="15">
        <v>0.13564244475436801</v>
      </c>
      <c r="M307" s="15"/>
      <c r="N307" s="15">
        <v>0.21309317358580401</v>
      </c>
      <c r="O307" s="15">
        <v>0.19265941252838101</v>
      </c>
      <c r="P307" s="15">
        <v>0.215138025132488</v>
      </c>
      <c r="Q307" s="15">
        <v>0.232359227715001</v>
      </c>
      <c r="R307" s="15"/>
      <c r="S307" s="15">
        <v>0.21276779056135001</v>
      </c>
      <c r="T307" s="15">
        <v>0.225959942065912</v>
      </c>
      <c r="U307" s="15">
        <v>0.215078661706291</v>
      </c>
      <c r="V307" s="15">
        <v>0.21994088736248099</v>
      </c>
      <c r="W307" s="15">
        <v>0.248826317205042</v>
      </c>
      <c r="X307" s="15"/>
      <c r="Y307" s="15">
        <v>0.24327978432460501</v>
      </c>
      <c r="Z307" s="15">
        <v>0.197874267458817</v>
      </c>
      <c r="AA307" s="15"/>
      <c r="AB307" s="15">
        <v>0.216211745859339</v>
      </c>
      <c r="AC307" s="15">
        <v>0.21709511066978401</v>
      </c>
      <c r="AD307" s="15"/>
      <c r="AE307" s="15">
        <v>0.37941626879930401</v>
      </c>
      <c r="AF307" s="15">
        <v>0.108510175964355</v>
      </c>
    </row>
    <row r="308" spans="2:32" x14ac:dyDescent="0.3">
      <c r="B308" t="s">
        <v>87</v>
      </c>
      <c r="C308" s="15">
        <v>0.42319027240945201</v>
      </c>
      <c r="D308" s="15">
        <v>0.39559704764959902</v>
      </c>
      <c r="E308" s="15">
        <v>0.44689771807275902</v>
      </c>
      <c r="F308" s="15"/>
      <c r="G308" s="15">
        <v>0.41195564065033602</v>
      </c>
      <c r="H308" s="15">
        <v>0.32489071640725098</v>
      </c>
      <c r="I308" s="15">
        <v>0.32676404417367599</v>
      </c>
      <c r="J308" s="15">
        <v>0.430000137549512</v>
      </c>
      <c r="K308" s="15">
        <v>0.45935383637531102</v>
      </c>
      <c r="L308" s="15">
        <v>0.55401353837632605</v>
      </c>
      <c r="M308" s="15"/>
      <c r="N308" s="15">
        <v>0.45937684844848098</v>
      </c>
      <c r="O308" s="15">
        <v>0.44754484553535601</v>
      </c>
      <c r="P308" s="15">
        <v>0.44069377972427198</v>
      </c>
      <c r="Q308" s="15">
        <v>0.38304153520039103</v>
      </c>
      <c r="R308" s="15"/>
      <c r="S308" s="15">
        <v>0.41869631907216898</v>
      </c>
      <c r="T308" s="15">
        <v>0.391534183476762</v>
      </c>
      <c r="U308" s="15">
        <v>0.43849653498247898</v>
      </c>
      <c r="V308" s="15">
        <v>0.46524685318220599</v>
      </c>
      <c r="W308" s="15">
        <v>0.39379110124051198</v>
      </c>
      <c r="X308" s="15"/>
      <c r="Y308" s="15">
        <v>0.50855432531641598</v>
      </c>
      <c r="Z308" s="15">
        <v>0.36259988695775802</v>
      </c>
      <c r="AA308" s="15"/>
      <c r="AB308" s="15">
        <v>0.457474244196796</v>
      </c>
      <c r="AC308" s="15">
        <v>0.39830176792160599</v>
      </c>
      <c r="AD308" s="15"/>
      <c r="AE308" s="15">
        <v>0.194984225624623</v>
      </c>
      <c r="AF308" s="15">
        <v>0.698776915763752</v>
      </c>
    </row>
    <row r="309" spans="2:32" x14ac:dyDescent="0.3">
      <c r="B309" t="s">
        <v>55</v>
      </c>
      <c r="C309" s="15">
        <v>-0.20646671335340999</v>
      </c>
      <c r="D309" s="15">
        <v>-0.133290647271437</v>
      </c>
      <c r="E309" s="15">
        <v>-0.27197959540425298</v>
      </c>
      <c r="F309" s="15"/>
      <c r="G309" s="15">
        <v>-0.224520454635252</v>
      </c>
      <c r="H309" s="15">
        <v>-3.2016604487177802E-3</v>
      </c>
      <c r="I309" s="15">
        <v>-7.3473876930746806E-2</v>
      </c>
      <c r="J309" s="15">
        <v>-0.21769946821876601</v>
      </c>
      <c r="K309" s="15">
        <v>-0.26330520182938599</v>
      </c>
      <c r="L309" s="15">
        <v>-0.41837109362195701</v>
      </c>
      <c r="M309" s="15"/>
      <c r="N309" s="15">
        <v>-0.24628367486267699</v>
      </c>
      <c r="O309" s="15">
        <v>-0.25488543300697503</v>
      </c>
      <c r="P309" s="15">
        <v>-0.22555575459178401</v>
      </c>
      <c r="Q309" s="15">
        <v>-0.15068230748538999</v>
      </c>
      <c r="R309" s="15"/>
      <c r="S309" s="15">
        <v>-0.205928528510819</v>
      </c>
      <c r="T309" s="15">
        <v>-0.16557424141085</v>
      </c>
      <c r="U309" s="15">
        <v>-0.22341787327618801</v>
      </c>
      <c r="V309" s="15">
        <v>-0.245305965819725</v>
      </c>
      <c r="W309" s="15">
        <v>-0.144964784035471</v>
      </c>
      <c r="X309" s="15"/>
      <c r="Y309" s="15">
        <v>-0.26527454099181103</v>
      </c>
      <c r="Z309" s="15">
        <v>-0.16472561949894099</v>
      </c>
      <c r="AA309" s="15"/>
      <c r="AB309" s="15">
        <v>-0.241262498337457</v>
      </c>
      <c r="AC309" s="15">
        <v>-0.181206657251823</v>
      </c>
      <c r="AD309" s="15"/>
      <c r="AE309" s="15">
        <v>0.18443204317468101</v>
      </c>
      <c r="AF309" s="15">
        <v>-0.59026673979939703</v>
      </c>
    </row>
    <row r="310" spans="2:32" x14ac:dyDescent="0.3">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c r="AF310" s="15"/>
    </row>
    <row r="311" spans="2:32" x14ac:dyDescent="0.3">
      <c r="B311" s="6" t="s">
        <v>150</v>
      </c>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row>
    <row r="312" spans="2:32" x14ac:dyDescent="0.3">
      <c r="B312" s="20" t="s">
        <v>151</v>
      </c>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c r="AF312" s="15"/>
    </row>
    <row r="313" spans="2:32" x14ac:dyDescent="0.3">
      <c r="B313" t="s">
        <v>144</v>
      </c>
      <c r="C313" s="15">
        <v>0.46016381743930101</v>
      </c>
      <c r="D313" s="15">
        <v>0.44401542380419901</v>
      </c>
      <c r="E313" s="15">
        <v>0.48649389505394802</v>
      </c>
      <c r="F313" s="15"/>
      <c r="G313" s="15">
        <v>0.35574450700836302</v>
      </c>
      <c r="H313" s="15">
        <v>0.35821419705840102</v>
      </c>
      <c r="I313" s="15">
        <v>0.34114234317625097</v>
      </c>
      <c r="J313" s="15">
        <v>0.58112998433813401</v>
      </c>
      <c r="K313" s="15">
        <v>0.63657502593403503</v>
      </c>
      <c r="L313" s="15">
        <v>0.57743251975480503</v>
      </c>
      <c r="M313" s="15"/>
      <c r="N313" s="15">
        <v>0.42949978917328402</v>
      </c>
      <c r="O313" s="15">
        <v>0.52530964787564705</v>
      </c>
      <c r="P313" s="15">
        <v>0.39202712870791201</v>
      </c>
      <c r="Q313" s="15">
        <v>0.48265180517817302</v>
      </c>
      <c r="R313" s="15"/>
      <c r="S313" s="15">
        <v>0.50015909552530702</v>
      </c>
      <c r="T313" s="15">
        <v>0.37084212418367302</v>
      </c>
      <c r="U313" s="15">
        <v>0.43176507972733402</v>
      </c>
      <c r="V313" s="15">
        <v>0.384810128495577</v>
      </c>
      <c r="W313" s="15">
        <v>0.73442720796577299</v>
      </c>
      <c r="X313" s="15"/>
      <c r="Y313" s="15">
        <v>0.45012825850842902</v>
      </c>
      <c r="Z313" s="15">
        <v>0.46892145477529601</v>
      </c>
      <c r="AA313" s="15"/>
      <c r="AB313" s="15">
        <v>0.43726935365957897</v>
      </c>
      <c r="AC313" s="15">
        <v>0.476716462003349</v>
      </c>
      <c r="AD313" s="15"/>
      <c r="AE313" s="15">
        <v>0.54902273289977899</v>
      </c>
      <c r="AF313" s="15">
        <v>0.229061081714552</v>
      </c>
    </row>
    <row r="314" spans="2:32" x14ac:dyDescent="0.3">
      <c r="B314" t="s">
        <v>125</v>
      </c>
      <c r="C314" s="15">
        <v>0.37645025119966802</v>
      </c>
      <c r="D314" s="15">
        <v>0.37222611891327601</v>
      </c>
      <c r="E314" s="15">
        <v>0.37789709649604403</v>
      </c>
      <c r="F314" s="15"/>
      <c r="G314" s="15">
        <v>0.16460137348585199</v>
      </c>
      <c r="H314" s="15">
        <v>0.32506970450911699</v>
      </c>
      <c r="I314" s="15">
        <v>0.39128462271470799</v>
      </c>
      <c r="J314" s="15">
        <v>0.43418698106904802</v>
      </c>
      <c r="K314" s="15">
        <v>0.52314503204894103</v>
      </c>
      <c r="L314" s="15">
        <v>0.391690182624849</v>
      </c>
      <c r="M314" s="15"/>
      <c r="N314" s="15">
        <v>0.34644455020624698</v>
      </c>
      <c r="O314" s="15">
        <v>0.21942100212193899</v>
      </c>
      <c r="P314" s="15">
        <v>0.51255356637706295</v>
      </c>
      <c r="Q314" s="15">
        <v>0.380750118223187</v>
      </c>
      <c r="R314" s="15"/>
      <c r="S314" s="15">
        <v>0.36378997871403101</v>
      </c>
      <c r="T314" s="15">
        <v>0.358694056336959</v>
      </c>
      <c r="U314" s="15">
        <v>0.340798907559898</v>
      </c>
      <c r="V314" s="15">
        <v>0.42892352540105799</v>
      </c>
      <c r="W314" s="15">
        <v>0.47534620731286098</v>
      </c>
      <c r="X314" s="15"/>
      <c r="Y314" s="15">
        <v>0.35815403474350199</v>
      </c>
      <c r="Z314" s="15">
        <v>0.392416639265115</v>
      </c>
      <c r="AA314" s="15"/>
      <c r="AB314" s="15">
        <v>0.39304622110185899</v>
      </c>
      <c r="AC314" s="15">
        <v>0.364451403197388</v>
      </c>
      <c r="AD314" s="15"/>
      <c r="AE314" s="15">
        <v>0.383705152220505</v>
      </c>
      <c r="AF314" s="15">
        <v>0.30704847348877201</v>
      </c>
    </row>
    <row r="315" spans="2:32" x14ac:dyDescent="0.3">
      <c r="B315" t="s">
        <v>126</v>
      </c>
      <c r="C315" s="15">
        <v>0.335836532880184</v>
      </c>
      <c r="D315" s="15">
        <v>0.34071990588206003</v>
      </c>
      <c r="E315" s="15">
        <v>0.33134799917107899</v>
      </c>
      <c r="F315" s="15"/>
      <c r="G315" s="15">
        <v>0.34102196984755601</v>
      </c>
      <c r="H315" s="15">
        <v>0.24484037613426399</v>
      </c>
      <c r="I315" s="15">
        <v>0.37864001316385898</v>
      </c>
      <c r="J315" s="15">
        <v>0.404511633088455</v>
      </c>
      <c r="K315" s="15">
        <v>0.36423292321526801</v>
      </c>
      <c r="L315" s="15">
        <v>0.34037637103652701</v>
      </c>
      <c r="M315" s="15"/>
      <c r="N315" s="15">
        <v>0.34219853632819303</v>
      </c>
      <c r="O315" s="15">
        <v>0.41889249824393199</v>
      </c>
      <c r="P315" s="15">
        <v>0.28888670018865298</v>
      </c>
      <c r="Q315" s="15">
        <v>0.32299945471207497</v>
      </c>
      <c r="R315" s="15"/>
      <c r="S315" s="15">
        <v>0.32821728332126299</v>
      </c>
      <c r="T315" s="15">
        <v>0.32940062481066201</v>
      </c>
      <c r="U315" s="15">
        <v>0.60913712685710897</v>
      </c>
      <c r="V315" s="15">
        <v>0.28630418641289102</v>
      </c>
      <c r="W315" s="15">
        <v>0.28362586550080898</v>
      </c>
      <c r="X315" s="15"/>
      <c r="Y315" s="15">
        <v>0.37375732322870098</v>
      </c>
      <c r="Z315" s="15">
        <v>0.30274455149138702</v>
      </c>
      <c r="AA315" s="15"/>
      <c r="AB315" s="15">
        <v>0.37887446466428198</v>
      </c>
      <c r="AC315" s="15">
        <v>0.30472020735938898</v>
      </c>
      <c r="AD315" s="15"/>
      <c r="AE315" s="15">
        <v>0.35121468361073199</v>
      </c>
      <c r="AF315" s="15">
        <v>0.30118358818327701</v>
      </c>
    </row>
    <row r="316" spans="2:32" x14ac:dyDescent="0.3">
      <c r="B316" t="s">
        <v>127</v>
      </c>
      <c r="C316" s="15">
        <v>0.22315986447238501</v>
      </c>
      <c r="D316" s="15">
        <v>0.22436025015583499</v>
      </c>
      <c r="E316" s="15">
        <v>0.22308486319231499</v>
      </c>
      <c r="F316" s="15"/>
      <c r="G316" s="15">
        <v>0.204864593528016</v>
      </c>
      <c r="H316" s="15">
        <v>0.21523091652851101</v>
      </c>
      <c r="I316" s="15">
        <v>0.305403139233967</v>
      </c>
      <c r="J316" s="15">
        <v>0.18492765382720699</v>
      </c>
      <c r="K316" s="15">
        <v>0.202176414206375</v>
      </c>
      <c r="L316" s="15">
        <v>0.203704629425562</v>
      </c>
      <c r="M316" s="15"/>
      <c r="N316" s="15">
        <v>0.220877155600187</v>
      </c>
      <c r="O316" s="15">
        <v>0.212550161411623</v>
      </c>
      <c r="P316" s="15">
        <v>0.28373615213924402</v>
      </c>
      <c r="Q316" s="15">
        <v>0.19393805956162899</v>
      </c>
      <c r="R316" s="15"/>
      <c r="S316" s="15">
        <v>0.24927126892680199</v>
      </c>
      <c r="T316" s="15">
        <v>0.21653686816940801</v>
      </c>
      <c r="U316" s="15">
        <v>0.38575355589442101</v>
      </c>
      <c r="V316" s="15">
        <v>0.123199558775239</v>
      </c>
      <c r="W316" s="15">
        <v>4.6623068718748099E-2</v>
      </c>
      <c r="X316" s="15"/>
      <c r="Y316" s="15">
        <v>0.24234982336330099</v>
      </c>
      <c r="Z316" s="15">
        <v>0.20641354255679101</v>
      </c>
      <c r="AA316" s="15"/>
      <c r="AB316" s="15">
        <v>0.24277734104866899</v>
      </c>
      <c r="AC316" s="15">
        <v>0.20897647410626599</v>
      </c>
      <c r="AD316" s="15"/>
      <c r="AE316" s="15">
        <v>0.20642196541597599</v>
      </c>
      <c r="AF316" s="15">
        <v>0.27076818266525998</v>
      </c>
    </row>
    <row r="317" spans="2:32" x14ac:dyDescent="0.3">
      <c r="B317" t="s">
        <v>145</v>
      </c>
      <c r="C317" s="15">
        <v>0.14739220019131</v>
      </c>
      <c r="D317" s="15">
        <v>0.153165930805293</v>
      </c>
      <c r="E317" s="15">
        <v>0.14025930521337099</v>
      </c>
      <c r="F317" s="15"/>
      <c r="G317" s="15">
        <v>0.18200530860657199</v>
      </c>
      <c r="H317" s="15">
        <v>0.18369548131511801</v>
      </c>
      <c r="I317" s="15">
        <v>0.14096786120744001</v>
      </c>
      <c r="J317" s="15">
        <v>0.16855789034433499</v>
      </c>
      <c r="K317" s="15">
        <v>8.8513403531777196E-2</v>
      </c>
      <c r="L317" s="15">
        <v>9.8036718217841101E-2</v>
      </c>
      <c r="M317" s="15"/>
      <c r="N317" s="15">
        <v>0.15101474101714499</v>
      </c>
      <c r="O317" s="15">
        <v>0.16863282450030201</v>
      </c>
      <c r="P317" s="15">
        <v>8.6821442862669504E-2</v>
      </c>
      <c r="Q317" s="15">
        <v>0.17128995293666399</v>
      </c>
      <c r="R317" s="15"/>
      <c r="S317" s="15">
        <v>0.153306406398907</v>
      </c>
      <c r="T317" s="15">
        <v>0.138517001832938</v>
      </c>
      <c r="U317" s="15">
        <v>0.36264220802396002</v>
      </c>
      <c r="V317" s="15">
        <v>5.8347854310503801E-2</v>
      </c>
      <c r="W317" s="15">
        <v>0.132319319737184</v>
      </c>
      <c r="X317" s="15"/>
      <c r="Y317" s="15">
        <v>0.183275375781913</v>
      </c>
      <c r="Z317" s="15">
        <v>0.11607836501272201</v>
      </c>
      <c r="AA317" s="15"/>
      <c r="AB317" s="15">
        <v>0.134137459782602</v>
      </c>
      <c r="AC317" s="15">
        <v>0.156975346967972</v>
      </c>
      <c r="AD317" s="15"/>
      <c r="AE317" s="15">
        <v>0.147323713193487</v>
      </c>
      <c r="AF317" s="15">
        <v>0.17783047742908001</v>
      </c>
    </row>
    <row r="318" spans="2:32" x14ac:dyDescent="0.3">
      <c r="B318" t="s">
        <v>146</v>
      </c>
      <c r="C318" s="15">
        <v>0.134079298222953</v>
      </c>
      <c r="D318" s="15">
        <v>0.139526395417812</v>
      </c>
      <c r="E318" s="15">
        <v>0.12731354635101799</v>
      </c>
      <c r="F318" s="15"/>
      <c r="G318" s="15">
        <v>0.24795146242587099</v>
      </c>
      <c r="H318" s="15">
        <v>0.18644012262680201</v>
      </c>
      <c r="I318" s="15">
        <v>9.6380905704058994E-2</v>
      </c>
      <c r="J318" s="15">
        <v>8.8903869276249395E-2</v>
      </c>
      <c r="K318" s="15">
        <v>8.1607279311738903E-2</v>
      </c>
      <c r="L318" s="15">
        <v>0.105691635052739</v>
      </c>
      <c r="M318" s="15"/>
      <c r="N318" s="15">
        <v>0.13766540000581601</v>
      </c>
      <c r="O318" s="15">
        <v>0.12682628565958001</v>
      </c>
      <c r="P318" s="15">
        <v>0.12733757629558601</v>
      </c>
      <c r="Q318" s="15">
        <v>0.13976420898308101</v>
      </c>
      <c r="R318" s="15"/>
      <c r="S318" s="15">
        <v>0.12599048677640201</v>
      </c>
      <c r="T318" s="15">
        <v>0.16515842204302</v>
      </c>
      <c r="U318" s="15">
        <v>0.14839874894125599</v>
      </c>
      <c r="V318" s="15">
        <v>0.129743511975977</v>
      </c>
      <c r="W318" s="15">
        <v>0.17412343275601</v>
      </c>
      <c r="X318" s="15"/>
      <c r="Y318" s="15">
        <v>0.145900571316326</v>
      </c>
      <c r="Z318" s="15">
        <v>0.123763338412977</v>
      </c>
      <c r="AA318" s="15"/>
      <c r="AB318" s="15">
        <v>0.13209761332567799</v>
      </c>
      <c r="AC318" s="15">
        <v>0.135512051837893</v>
      </c>
      <c r="AD318" s="15"/>
      <c r="AE318" s="15">
        <v>0.13604023271277099</v>
      </c>
      <c r="AF318" s="15">
        <v>0.128654123176833</v>
      </c>
    </row>
    <row r="319" spans="2:32" x14ac:dyDescent="0.3">
      <c r="B319" t="s">
        <v>147</v>
      </c>
      <c r="C319" s="15">
        <v>0.11967915873719299</v>
      </c>
      <c r="D319" s="15">
        <v>0.13758881414395799</v>
      </c>
      <c r="E319" s="15">
        <v>9.5085044679976097E-2</v>
      </c>
      <c r="F319" s="15"/>
      <c r="G319" s="15">
        <v>0.18642191444584399</v>
      </c>
      <c r="H319" s="15">
        <v>0.13035123997425499</v>
      </c>
      <c r="I319" s="15">
        <v>9.2739012095058707E-2</v>
      </c>
      <c r="J319" s="15">
        <v>9.1428770804189805E-2</v>
      </c>
      <c r="K319" s="15">
        <v>5.0687790460533899E-2</v>
      </c>
      <c r="L319" s="15">
        <v>0.195660035481902</v>
      </c>
      <c r="M319" s="15"/>
      <c r="N319" s="15">
        <v>0.139848001361073</v>
      </c>
      <c r="O319" s="15">
        <v>0.107322067114083</v>
      </c>
      <c r="P319" s="15">
        <v>0.189714911523928</v>
      </c>
      <c r="Q319" s="15">
        <v>7.6653507554749103E-2</v>
      </c>
      <c r="R319" s="15"/>
      <c r="S319" s="15">
        <v>0.12302756381214699</v>
      </c>
      <c r="T319" s="15">
        <v>7.3230646716423403E-2</v>
      </c>
      <c r="U319" s="15">
        <v>0.14632926499384799</v>
      </c>
      <c r="V319" s="15">
        <v>0.12647885144557</v>
      </c>
      <c r="W319" s="15">
        <v>0.20980752897274399</v>
      </c>
      <c r="X319" s="15"/>
      <c r="Y319" s="15">
        <v>0.151199672988896</v>
      </c>
      <c r="Z319" s="15">
        <v>9.2172446419328605E-2</v>
      </c>
      <c r="AA319" s="15"/>
      <c r="AB319" s="15">
        <v>0.13931964037407901</v>
      </c>
      <c r="AC319" s="15">
        <v>0.10547913576526299</v>
      </c>
      <c r="AD319" s="15"/>
      <c r="AE319" s="15">
        <v>0.107981837481832</v>
      </c>
      <c r="AF319" s="15">
        <v>0.18273453002312601</v>
      </c>
    </row>
    <row r="320" spans="2:32" x14ac:dyDescent="0.3">
      <c r="B320" t="s">
        <v>148</v>
      </c>
      <c r="C320" s="15">
        <v>8.9328468948272302E-2</v>
      </c>
      <c r="D320" s="15">
        <v>9.6467275131177005E-2</v>
      </c>
      <c r="E320" s="15">
        <v>7.9829648325853098E-2</v>
      </c>
      <c r="F320" s="15"/>
      <c r="G320" s="15">
        <v>0.18881457919702099</v>
      </c>
      <c r="H320" s="15">
        <v>0.139475438224413</v>
      </c>
      <c r="I320" s="15">
        <v>8.7327163438936997E-2</v>
      </c>
      <c r="J320" s="15">
        <v>6.6902316861341002E-2</v>
      </c>
      <c r="K320" s="15">
        <v>7.44910652684157E-3</v>
      </c>
      <c r="L320" s="15">
        <v>3.1839035509920802E-2</v>
      </c>
      <c r="M320" s="15"/>
      <c r="N320" s="15">
        <v>9.8775615730414407E-2</v>
      </c>
      <c r="O320" s="15">
        <v>0.14296602427604899</v>
      </c>
      <c r="P320" s="15">
        <v>4.6964318539196699E-2</v>
      </c>
      <c r="Q320" s="15">
        <v>8.5808102351747406E-2</v>
      </c>
      <c r="R320" s="15"/>
      <c r="S320" s="15">
        <v>7.3195983891154101E-2</v>
      </c>
      <c r="T320" s="15">
        <v>0.143551346324954</v>
      </c>
      <c r="U320" s="15">
        <v>0.10365180895760399</v>
      </c>
      <c r="V320" s="15">
        <v>9.00379115311601E-2</v>
      </c>
      <c r="W320" s="15">
        <v>0.144743437010277</v>
      </c>
      <c r="X320" s="15"/>
      <c r="Y320" s="15">
        <v>0.11258202485412699</v>
      </c>
      <c r="Z320" s="15">
        <v>6.9036005837992395E-2</v>
      </c>
      <c r="AA320" s="15"/>
      <c r="AB320" s="15">
        <v>8.2040771623208206E-2</v>
      </c>
      <c r="AC320" s="15">
        <v>9.4597457323487899E-2</v>
      </c>
      <c r="AD320" s="15"/>
      <c r="AE320" s="15">
        <v>7.6944411020034895E-2</v>
      </c>
      <c r="AF320" s="15">
        <v>0.14663718790147101</v>
      </c>
    </row>
    <row r="321" spans="2:32" x14ac:dyDescent="0.3">
      <c r="B321" t="s">
        <v>149</v>
      </c>
      <c r="C321" s="15">
        <v>8.7842844866600503E-2</v>
      </c>
      <c r="D321" s="15">
        <v>0.11406282249090501</v>
      </c>
      <c r="E321" s="15">
        <v>5.1197759034682898E-2</v>
      </c>
      <c r="F321" s="15"/>
      <c r="G321" s="15">
        <v>6.4062410451386498E-2</v>
      </c>
      <c r="H321" s="15">
        <v>0.17880213595949501</v>
      </c>
      <c r="I321" s="15">
        <v>5.7387525999160097E-2</v>
      </c>
      <c r="J321" s="15">
        <v>6.9414700654838193E-2</v>
      </c>
      <c r="K321" s="15">
        <v>6.4203471415710395E-2</v>
      </c>
      <c r="L321" s="15">
        <v>1.5810679742083701E-2</v>
      </c>
      <c r="M321" s="15"/>
      <c r="N321" s="15">
        <v>5.6749668476449203E-2</v>
      </c>
      <c r="O321" s="15">
        <v>9.3776223939314396E-2</v>
      </c>
      <c r="P321" s="15">
        <v>9.6724715630317107E-2</v>
      </c>
      <c r="Q321" s="15">
        <v>9.2710669787497105E-2</v>
      </c>
      <c r="R321" s="15"/>
      <c r="S321" s="15">
        <v>8.0811239239305999E-2</v>
      </c>
      <c r="T321" s="15">
        <v>2.9870586751904502E-2</v>
      </c>
      <c r="U321" s="15">
        <v>9.5219005961376502E-2</v>
      </c>
      <c r="V321" s="15">
        <v>0.145348783652683</v>
      </c>
      <c r="W321" s="15">
        <v>0.14525337406689001</v>
      </c>
      <c r="X321" s="15"/>
      <c r="Y321" s="15">
        <v>0.107691237744503</v>
      </c>
      <c r="Z321" s="15">
        <v>7.0521933522810096E-2</v>
      </c>
      <c r="AA321" s="15"/>
      <c r="AB321" s="15">
        <v>7.2931357691854506E-2</v>
      </c>
      <c r="AC321" s="15">
        <v>9.8623815737975296E-2</v>
      </c>
      <c r="AD321" s="15"/>
      <c r="AE321" s="15">
        <v>8.1339420705224402E-2</v>
      </c>
      <c r="AF321" s="15">
        <v>9.7998638070644795E-2</v>
      </c>
    </row>
    <row r="322" spans="2:32" x14ac:dyDescent="0.3">
      <c r="B322" t="s">
        <v>134</v>
      </c>
      <c r="C322" s="15">
        <v>1.0183347968187199E-2</v>
      </c>
      <c r="D322" s="15">
        <v>1.06099024273491E-2</v>
      </c>
      <c r="E322" s="15">
        <v>9.6512189274689103E-3</v>
      </c>
      <c r="F322" s="15"/>
      <c r="G322" s="15">
        <v>1.21995098529673E-2</v>
      </c>
      <c r="H322" s="15">
        <v>3.3030675979626701E-3</v>
      </c>
      <c r="I322" s="15">
        <v>0</v>
      </c>
      <c r="J322" s="15">
        <v>0</v>
      </c>
      <c r="K322" s="15">
        <v>3.55595228292441E-2</v>
      </c>
      <c r="L322" s="15">
        <v>2.03702375418424E-2</v>
      </c>
      <c r="M322" s="15"/>
      <c r="N322" s="15">
        <v>0</v>
      </c>
      <c r="O322" s="15">
        <v>1.1461130620361399E-2</v>
      </c>
      <c r="P322" s="15">
        <v>2.4972748925894201E-2</v>
      </c>
      <c r="Q322" s="15">
        <v>5.22850866249588E-3</v>
      </c>
      <c r="R322" s="15"/>
      <c r="S322" s="15">
        <v>1.3680539027963999E-2</v>
      </c>
      <c r="T322" s="15">
        <v>0</v>
      </c>
      <c r="U322" s="15">
        <v>0</v>
      </c>
      <c r="V322" s="15">
        <v>0</v>
      </c>
      <c r="W322" s="15">
        <v>8.8991597234606701E-2</v>
      </c>
      <c r="X322" s="15"/>
      <c r="Y322" s="15">
        <v>1.72283533418124E-2</v>
      </c>
      <c r="Z322" s="15">
        <v>4.0354490302868303E-3</v>
      </c>
      <c r="AA322" s="15"/>
      <c r="AB322" s="15">
        <v>1.41020314225736E-2</v>
      </c>
      <c r="AC322" s="15">
        <v>7.3501488592862402E-3</v>
      </c>
      <c r="AD322" s="15"/>
      <c r="AE322" s="15">
        <v>1.2550347248565699E-2</v>
      </c>
      <c r="AF322" s="15">
        <v>0</v>
      </c>
    </row>
    <row r="323" spans="2:32" x14ac:dyDescent="0.3">
      <c r="B323" t="s">
        <v>54</v>
      </c>
      <c r="C323" s="15">
        <v>2.74672492115264E-2</v>
      </c>
      <c r="D323" s="15">
        <v>2.4571258377239499E-2</v>
      </c>
      <c r="E323" s="15">
        <v>3.17865285367002E-2</v>
      </c>
      <c r="F323" s="15"/>
      <c r="G323" s="15">
        <v>3.6548064255681703E-2</v>
      </c>
      <c r="H323" s="15">
        <v>4.3509035094402099E-2</v>
      </c>
      <c r="I323" s="15">
        <v>4.1029603881211303E-2</v>
      </c>
      <c r="J323" s="15">
        <v>1.5735768762716699E-2</v>
      </c>
      <c r="K323" s="15">
        <v>0</v>
      </c>
      <c r="L323" s="15">
        <v>1.3342571469877801E-2</v>
      </c>
      <c r="M323" s="15"/>
      <c r="N323" s="15">
        <v>5.0423056423602397E-2</v>
      </c>
      <c r="O323" s="15">
        <v>1.32655410443351E-2</v>
      </c>
      <c r="P323" s="15">
        <v>3.7428050120910702E-2</v>
      </c>
      <c r="Q323" s="15">
        <v>1.8763982652806401E-2</v>
      </c>
      <c r="R323" s="15"/>
      <c r="S323" s="15">
        <v>1.9314069162943402E-2</v>
      </c>
      <c r="T323" s="15">
        <v>1.3535593527585999E-2</v>
      </c>
      <c r="U323" s="15">
        <v>8.2480939907894901E-2</v>
      </c>
      <c r="V323" s="15">
        <v>5.0462865787681797E-2</v>
      </c>
      <c r="W323" s="15">
        <v>0</v>
      </c>
      <c r="X323" s="15"/>
      <c r="Y323" s="15">
        <v>2.7998828529265399E-2</v>
      </c>
      <c r="Z323" s="15">
        <v>2.7003360860898201E-2</v>
      </c>
      <c r="AA323" s="15"/>
      <c r="AB323" s="15">
        <v>2.8341443246702101E-2</v>
      </c>
      <c r="AC323" s="15">
        <v>2.6835208938231499E-2</v>
      </c>
      <c r="AD323" s="15"/>
      <c r="AE323" s="15">
        <v>2.0217974112471199E-2</v>
      </c>
      <c r="AF323" s="15">
        <v>4.4892762765912898E-2</v>
      </c>
    </row>
    <row r="324" spans="2:32" x14ac:dyDescent="0.3">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c r="AF324" s="15"/>
    </row>
    <row r="325" spans="2:32" x14ac:dyDescent="0.3">
      <c r="B325" s="6" t="s">
        <v>161</v>
      </c>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c r="AF325" s="15"/>
    </row>
    <row r="326" spans="2:32" x14ac:dyDescent="0.3">
      <c r="B326" s="20" t="s">
        <v>162</v>
      </c>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c r="AF326" s="15"/>
    </row>
    <row r="327" spans="2:32" x14ac:dyDescent="0.3">
      <c r="B327" t="s">
        <v>152</v>
      </c>
      <c r="C327" s="15">
        <v>0.54602047342343496</v>
      </c>
      <c r="D327" s="15">
        <v>0.56815853435374297</v>
      </c>
      <c r="E327" s="15">
        <v>0.52853683860308398</v>
      </c>
      <c r="F327" s="15"/>
      <c r="G327" s="15">
        <v>0.30948049455133197</v>
      </c>
      <c r="H327" s="15">
        <v>0.50744355208516201</v>
      </c>
      <c r="I327" s="15">
        <v>0.46067252395532599</v>
      </c>
      <c r="J327" s="15">
        <v>0.53591721116854696</v>
      </c>
      <c r="K327" s="15">
        <v>0.54692828109842295</v>
      </c>
      <c r="L327" s="15">
        <v>0.70973215625714203</v>
      </c>
      <c r="M327" s="15"/>
      <c r="N327" s="15">
        <v>0.56170473924408404</v>
      </c>
      <c r="O327" s="15">
        <v>0.58032274150163599</v>
      </c>
      <c r="P327" s="15">
        <v>0.54239326818679501</v>
      </c>
      <c r="Q327" s="15">
        <v>0.51855782437639997</v>
      </c>
      <c r="R327" s="15"/>
      <c r="S327" s="15">
        <v>0.60935309123231696</v>
      </c>
      <c r="T327" s="15">
        <v>0.44429926902616401</v>
      </c>
      <c r="U327" s="15">
        <v>0.59571597497831197</v>
      </c>
      <c r="V327" s="15">
        <v>0.399853871709207</v>
      </c>
      <c r="W327" s="15">
        <v>0.64045558173211703</v>
      </c>
      <c r="X327" s="15"/>
      <c r="Y327" s="15">
        <v>0.59486613348287198</v>
      </c>
      <c r="Z327" s="15">
        <v>0.497394942113215</v>
      </c>
      <c r="AA327" s="15"/>
      <c r="AB327" s="15">
        <v>0.53794779235880696</v>
      </c>
      <c r="AC327" s="15">
        <v>0.55275147792791901</v>
      </c>
      <c r="AD327" s="15"/>
      <c r="AE327" s="15">
        <v>0.61205472994460797</v>
      </c>
      <c r="AF327" s="15">
        <v>0.56209170291448396</v>
      </c>
    </row>
    <row r="328" spans="2:32" x14ac:dyDescent="0.3">
      <c r="B328" t="s">
        <v>153</v>
      </c>
      <c r="C328" s="15">
        <v>0.418189868583911</v>
      </c>
      <c r="D328" s="15">
        <v>0.37683037544151698</v>
      </c>
      <c r="E328" s="15">
        <v>0.46014720597394398</v>
      </c>
      <c r="F328" s="15"/>
      <c r="G328" s="15">
        <v>0.51199314515211303</v>
      </c>
      <c r="H328" s="15">
        <v>0.30805084117876202</v>
      </c>
      <c r="I328" s="15">
        <v>0.46904831902710398</v>
      </c>
      <c r="J328" s="15">
        <v>0.39809665303075198</v>
      </c>
      <c r="K328" s="15">
        <v>0.380211484971469</v>
      </c>
      <c r="L328" s="15">
        <v>0.44641769371342099</v>
      </c>
      <c r="M328" s="15"/>
      <c r="N328" s="15">
        <v>0.45847204313053003</v>
      </c>
      <c r="O328" s="15">
        <v>0.42690614602306098</v>
      </c>
      <c r="P328" s="15">
        <v>0.424252825340662</v>
      </c>
      <c r="Q328" s="15">
        <v>0.38689336297774801</v>
      </c>
      <c r="R328" s="15"/>
      <c r="S328" s="15">
        <v>0.45866305726583301</v>
      </c>
      <c r="T328" s="15">
        <v>0.37080478110828502</v>
      </c>
      <c r="U328" s="15">
        <v>0.43880685549647802</v>
      </c>
      <c r="V328" s="15">
        <v>0.32538002662552701</v>
      </c>
      <c r="W328" s="15">
        <v>0.42703285716755501</v>
      </c>
      <c r="X328" s="15"/>
      <c r="Y328" s="15">
        <v>0.43034788740649599</v>
      </c>
      <c r="Z328" s="15">
        <v>0.40608664131236899</v>
      </c>
      <c r="AA328" s="15"/>
      <c r="AB328" s="15">
        <v>0.41605552691845199</v>
      </c>
      <c r="AC328" s="15">
        <v>0.419969483466414</v>
      </c>
      <c r="AD328" s="15"/>
      <c r="AE328" s="15">
        <v>0.23705647125363899</v>
      </c>
      <c r="AF328" s="15">
        <v>0.48775080675454502</v>
      </c>
    </row>
    <row r="329" spans="2:32" x14ac:dyDescent="0.3">
      <c r="B329" t="s">
        <v>154</v>
      </c>
      <c r="C329" s="15">
        <v>0.37185697638089299</v>
      </c>
      <c r="D329" s="15">
        <v>0.40052271626209102</v>
      </c>
      <c r="E329" s="15">
        <v>0.34676209549048198</v>
      </c>
      <c r="F329" s="15"/>
      <c r="G329" s="15">
        <v>0.36323126414437801</v>
      </c>
      <c r="H329" s="15">
        <v>0.27420044570326702</v>
      </c>
      <c r="I329" s="15">
        <v>0.24031096285151499</v>
      </c>
      <c r="J329" s="15">
        <v>0.30012244505213898</v>
      </c>
      <c r="K329" s="15">
        <v>0.41540593199634201</v>
      </c>
      <c r="L329" s="15">
        <v>0.49753290602825401</v>
      </c>
      <c r="M329" s="15"/>
      <c r="N329" s="15">
        <v>0.30595637799577102</v>
      </c>
      <c r="O329" s="15">
        <v>0.45714857917005403</v>
      </c>
      <c r="P329" s="15">
        <v>0.35922569271614502</v>
      </c>
      <c r="Q329" s="15">
        <v>0.36198157572184397</v>
      </c>
      <c r="R329" s="15"/>
      <c r="S329" s="15">
        <v>0.40326110751035499</v>
      </c>
      <c r="T329" s="15">
        <v>0.349969143269038</v>
      </c>
      <c r="U329" s="15">
        <v>0.37123719154475898</v>
      </c>
      <c r="V329" s="15">
        <v>0.28788166325390702</v>
      </c>
      <c r="W329" s="15">
        <v>0.46453798427128901</v>
      </c>
      <c r="X329" s="15"/>
      <c r="Y329" s="15">
        <v>0.40656842062480703</v>
      </c>
      <c r="Z329" s="15">
        <v>0.33730196336946999</v>
      </c>
      <c r="AA329" s="15"/>
      <c r="AB329" s="15">
        <v>0.376823512093307</v>
      </c>
      <c r="AC329" s="15">
        <v>0.367715877038021</v>
      </c>
      <c r="AD329" s="15"/>
      <c r="AE329" s="15">
        <v>0.3763794458127</v>
      </c>
      <c r="AF329" s="15">
        <v>0.40879953086715698</v>
      </c>
    </row>
    <row r="330" spans="2:32" x14ac:dyDescent="0.3">
      <c r="B330" t="s">
        <v>155</v>
      </c>
      <c r="C330" s="15">
        <v>0.31773906621289</v>
      </c>
      <c r="D330" s="15">
        <v>0.26319998058166399</v>
      </c>
      <c r="E330" s="15">
        <v>0.36553152786516502</v>
      </c>
      <c r="F330" s="15"/>
      <c r="G330" s="15">
        <v>0.44876747309819198</v>
      </c>
      <c r="H330" s="15">
        <v>0.31503656760090598</v>
      </c>
      <c r="I330" s="15">
        <v>0.390075393674361</v>
      </c>
      <c r="J330" s="15">
        <v>0.35103226446735197</v>
      </c>
      <c r="K330" s="15">
        <v>0.24517782802031601</v>
      </c>
      <c r="L330" s="15">
        <v>0.25826046870514702</v>
      </c>
      <c r="M330" s="15"/>
      <c r="N330" s="15">
        <v>0.32244733019013899</v>
      </c>
      <c r="O330" s="15">
        <v>0.27176728470052403</v>
      </c>
      <c r="P330" s="15">
        <v>0.31753166721126103</v>
      </c>
      <c r="Q330" s="15">
        <v>0.34448341764090101</v>
      </c>
      <c r="R330" s="15"/>
      <c r="S330" s="15">
        <v>0.29050853292142098</v>
      </c>
      <c r="T330" s="15">
        <v>0.309645679641328</v>
      </c>
      <c r="U330" s="15">
        <v>0.36478246574079298</v>
      </c>
      <c r="V330" s="15">
        <v>0.377786843166246</v>
      </c>
      <c r="W330" s="15">
        <v>0.41407687792481201</v>
      </c>
      <c r="X330" s="15"/>
      <c r="Y330" s="15">
        <v>0.30037837292011199</v>
      </c>
      <c r="Z330" s="15">
        <v>0.33502152148625203</v>
      </c>
      <c r="AA330" s="15"/>
      <c r="AB330" s="15">
        <v>0.34994371470817898</v>
      </c>
      <c r="AC330" s="15">
        <v>0.29088681819866702</v>
      </c>
      <c r="AD330" s="15"/>
      <c r="AE330" s="15">
        <v>0.170349759016999</v>
      </c>
      <c r="AF330" s="15">
        <v>0.33809154863215302</v>
      </c>
    </row>
    <row r="331" spans="2:32" x14ac:dyDescent="0.3">
      <c r="B331" t="s">
        <v>156</v>
      </c>
      <c r="C331" s="15">
        <v>0.26117437347620398</v>
      </c>
      <c r="D331" s="15">
        <v>0.228477412524833</v>
      </c>
      <c r="E331" s="15">
        <v>0.29314238915652202</v>
      </c>
      <c r="F331" s="15"/>
      <c r="G331" s="15">
        <v>0.294489290806562</v>
      </c>
      <c r="H331" s="15">
        <v>0.204899160215197</v>
      </c>
      <c r="I331" s="15">
        <v>0.27355001231808301</v>
      </c>
      <c r="J331" s="15">
        <v>0.20588073450246</v>
      </c>
      <c r="K331" s="15">
        <v>0.29403083866141899</v>
      </c>
      <c r="L331" s="15">
        <v>0.28031065316450499</v>
      </c>
      <c r="M331" s="15"/>
      <c r="N331" s="15">
        <v>0.268653142468541</v>
      </c>
      <c r="O331" s="15">
        <v>0.28432571203477802</v>
      </c>
      <c r="P331" s="15">
        <v>0.30306997612595798</v>
      </c>
      <c r="Q331" s="15">
        <v>0.212531321719197</v>
      </c>
      <c r="R331" s="15"/>
      <c r="S331" s="15">
        <v>0.25874255541371899</v>
      </c>
      <c r="T331" s="15">
        <v>0.238230000623357</v>
      </c>
      <c r="U331" s="15">
        <v>0.22690982672763399</v>
      </c>
      <c r="V331" s="15">
        <v>0.29750888470099401</v>
      </c>
      <c r="W331" s="15">
        <v>0.14367880558423601</v>
      </c>
      <c r="X331" s="15"/>
      <c r="Y331" s="15">
        <v>0.24813207597950299</v>
      </c>
      <c r="Z331" s="15">
        <v>0.27415789431533999</v>
      </c>
      <c r="AA331" s="15"/>
      <c r="AB331" s="15">
        <v>0.30733427929176899</v>
      </c>
      <c r="AC331" s="15">
        <v>0.222686226665535</v>
      </c>
      <c r="AD331" s="15"/>
      <c r="AE331" s="15">
        <v>2.8984073094833501E-2</v>
      </c>
      <c r="AF331" s="15">
        <v>0.34170615109086999</v>
      </c>
    </row>
    <row r="332" spans="2:32" x14ac:dyDescent="0.3">
      <c r="B332" t="s">
        <v>157</v>
      </c>
      <c r="C332" s="15">
        <v>0.22282817687630299</v>
      </c>
      <c r="D332" s="15">
        <v>0.27654920824351398</v>
      </c>
      <c r="E332" s="15">
        <v>0.181587757583279</v>
      </c>
      <c r="F332" s="15"/>
      <c r="G332" s="15">
        <v>0.15756229512995601</v>
      </c>
      <c r="H332" s="15">
        <v>0.19240363384635201</v>
      </c>
      <c r="I332" s="15">
        <v>0.1186470000865</v>
      </c>
      <c r="J332" s="15">
        <v>0.208996262031443</v>
      </c>
      <c r="K332" s="15">
        <v>0.256395171699623</v>
      </c>
      <c r="L332" s="15">
        <v>0.299354705001876</v>
      </c>
      <c r="M332" s="15"/>
      <c r="N332" s="15">
        <v>0.200524407631196</v>
      </c>
      <c r="O332" s="15">
        <v>0.27253446480659099</v>
      </c>
      <c r="P332" s="15">
        <v>0.19533744381950399</v>
      </c>
      <c r="Q332" s="15">
        <v>0.222922129408819</v>
      </c>
      <c r="R332" s="15"/>
      <c r="S332" s="15">
        <v>0.23575214407225101</v>
      </c>
      <c r="T332" s="15">
        <v>0.19909551376235801</v>
      </c>
      <c r="U332" s="15">
        <v>0.31265378555087198</v>
      </c>
      <c r="V332" s="15">
        <v>0.153193318545568</v>
      </c>
      <c r="W332" s="15">
        <v>0.44288219166148202</v>
      </c>
      <c r="X332" s="15"/>
      <c r="Y332" s="15">
        <v>0.24839852514404301</v>
      </c>
      <c r="Z332" s="15">
        <v>0.197373064409951</v>
      </c>
      <c r="AA332" s="15"/>
      <c r="AB332" s="15">
        <v>0.20267288027720001</v>
      </c>
      <c r="AC332" s="15">
        <v>0.239633670752707</v>
      </c>
      <c r="AD332" s="15"/>
      <c r="AE332" s="15">
        <v>0.27962316018287903</v>
      </c>
      <c r="AF332" s="15">
        <v>0.21646693214775101</v>
      </c>
    </row>
    <row r="333" spans="2:32" x14ac:dyDescent="0.3">
      <c r="B333" t="s">
        <v>158</v>
      </c>
      <c r="C333" s="15">
        <v>0.17735837186391101</v>
      </c>
      <c r="D333" s="15">
        <v>0.15904367198682201</v>
      </c>
      <c r="E333" s="15">
        <v>0.188820191724729</v>
      </c>
      <c r="F333" s="15"/>
      <c r="G333" s="15">
        <v>0.20112741814212001</v>
      </c>
      <c r="H333" s="15">
        <v>0.18032348288098199</v>
      </c>
      <c r="I333" s="15">
        <v>0.25813100606869899</v>
      </c>
      <c r="J333" s="15">
        <v>0.141377226292008</v>
      </c>
      <c r="K333" s="15">
        <v>0.148665215201221</v>
      </c>
      <c r="L333" s="15">
        <v>0.168627638787468</v>
      </c>
      <c r="M333" s="15"/>
      <c r="N333" s="15">
        <v>0.19546314934817499</v>
      </c>
      <c r="O333" s="15">
        <v>0.183602298057645</v>
      </c>
      <c r="P333" s="15">
        <v>0.18794187670566301</v>
      </c>
      <c r="Q333" s="15">
        <v>0.15619084058382601</v>
      </c>
      <c r="R333" s="15"/>
      <c r="S333" s="15">
        <v>0.178856153200595</v>
      </c>
      <c r="T333" s="15">
        <v>0.19502488182924599</v>
      </c>
      <c r="U333" s="15">
        <v>0.14132013657277101</v>
      </c>
      <c r="V333" s="15">
        <v>0.16610016959027901</v>
      </c>
      <c r="W333" s="15">
        <v>0.265107319927884</v>
      </c>
      <c r="X333" s="15"/>
      <c r="Y333" s="15">
        <v>0.176814950505188</v>
      </c>
      <c r="Z333" s="15">
        <v>0.17789934422995399</v>
      </c>
      <c r="AA333" s="15"/>
      <c r="AB333" s="15">
        <v>0.171105279444877</v>
      </c>
      <c r="AC333" s="15">
        <v>0.182572202672104</v>
      </c>
      <c r="AD333" s="15"/>
      <c r="AE333" s="15">
        <v>0.17611641349286</v>
      </c>
      <c r="AF333" s="15">
        <v>0.165314678999057</v>
      </c>
    </row>
    <row r="334" spans="2:32" x14ac:dyDescent="0.3">
      <c r="B334" t="s">
        <v>159</v>
      </c>
      <c r="C334" s="15">
        <v>8.2299390375796602E-2</v>
      </c>
      <c r="D334" s="15">
        <v>9.2424690868824502E-2</v>
      </c>
      <c r="E334" s="15">
        <v>6.7358967447567794E-2</v>
      </c>
      <c r="F334" s="15"/>
      <c r="G334" s="15">
        <v>0.147848454334646</v>
      </c>
      <c r="H334" s="15">
        <v>6.9174976774012104E-2</v>
      </c>
      <c r="I334" s="15">
        <v>6.3532984576311999E-2</v>
      </c>
      <c r="J334" s="15">
        <v>8.7032190739707402E-2</v>
      </c>
      <c r="K334" s="15">
        <v>6.8335611153239995E-2</v>
      </c>
      <c r="L334" s="15">
        <v>7.5865869511306402E-2</v>
      </c>
      <c r="M334" s="15"/>
      <c r="N334" s="15">
        <v>5.4006540408337203E-2</v>
      </c>
      <c r="O334" s="15">
        <v>9.3203097507853397E-2</v>
      </c>
      <c r="P334" s="15">
        <v>8.8343164983180206E-2</v>
      </c>
      <c r="Q334" s="15">
        <v>8.6124317869014005E-2</v>
      </c>
      <c r="R334" s="15"/>
      <c r="S334" s="15">
        <v>8.1806407153119307E-2</v>
      </c>
      <c r="T334" s="15">
        <v>0.123991271761532</v>
      </c>
      <c r="U334" s="15">
        <v>4.5641852637991497E-2</v>
      </c>
      <c r="V334" s="15">
        <v>6.6912386964510004E-2</v>
      </c>
      <c r="W334" s="15">
        <v>0.11478719850154601</v>
      </c>
      <c r="X334" s="15"/>
      <c r="Y334" s="15">
        <v>6.6710826276133797E-2</v>
      </c>
      <c r="Z334" s="15">
        <v>9.7817702766030495E-2</v>
      </c>
      <c r="AA334" s="15"/>
      <c r="AB334" s="15">
        <v>7.2332220517379295E-2</v>
      </c>
      <c r="AC334" s="15">
        <v>9.0610020348275699E-2</v>
      </c>
      <c r="AD334" s="15"/>
      <c r="AE334" s="15">
        <v>0.144590805233445</v>
      </c>
      <c r="AF334" s="15">
        <v>4.8845851044123902E-2</v>
      </c>
    </row>
    <row r="335" spans="2:32" x14ac:dyDescent="0.3">
      <c r="B335" t="s">
        <v>160</v>
      </c>
      <c r="C335" s="15">
        <v>5.4768640323465699E-2</v>
      </c>
      <c r="D335" s="15">
        <v>7.4218470579712995E-2</v>
      </c>
      <c r="E335" s="15">
        <v>3.7874087854326902E-2</v>
      </c>
      <c r="F335" s="15"/>
      <c r="G335" s="15">
        <v>4.3862992175715897E-2</v>
      </c>
      <c r="H335" s="15">
        <v>4.70704225060097E-2</v>
      </c>
      <c r="I335" s="15">
        <v>6.0583384468143403E-2</v>
      </c>
      <c r="J335" s="15">
        <v>6.2876747925245405E-2</v>
      </c>
      <c r="K335" s="15">
        <v>5.3312596443441301E-2</v>
      </c>
      <c r="L335" s="15">
        <v>5.6800477552162602E-2</v>
      </c>
      <c r="M335" s="15"/>
      <c r="N335" s="15">
        <v>5.0629988325400999E-2</v>
      </c>
      <c r="O335" s="15">
        <v>6.0425543965415697E-2</v>
      </c>
      <c r="P335" s="15">
        <v>3.6092941130785899E-2</v>
      </c>
      <c r="Q335" s="15">
        <v>6.6766578780526803E-2</v>
      </c>
      <c r="R335" s="15"/>
      <c r="S335" s="15">
        <v>4.6828669489932702E-2</v>
      </c>
      <c r="T335" s="15">
        <v>6.8542250123727805E-2</v>
      </c>
      <c r="U335" s="15">
        <v>6.8315233060905506E-2</v>
      </c>
      <c r="V335" s="15">
        <v>6.2210550620949497E-2</v>
      </c>
      <c r="W335" s="15">
        <v>9.3755736884478205E-2</v>
      </c>
      <c r="X335" s="15"/>
      <c r="Y335" s="15">
        <v>5.9940560107292699E-2</v>
      </c>
      <c r="Z335" s="15">
        <v>4.9620028408376302E-2</v>
      </c>
      <c r="AA335" s="15"/>
      <c r="AB335" s="15">
        <v>4.1566461492064298E-2</v>
      </c>
      <c r="AC335" s="15">
        <v>6.5776621992968104E-2</v>
      </c>
      <c r="AD335" s="15"/>
      <c r="AE335" s="15">
        <v>8.2639734004886695E-2</v>
      </c>
      <c r="AF335" s="15">
        <v>5.3508225952452401E-2</v>
      </c>
    </row>
    <row r="336" spans="2:32" x14ac:dyDescent="0.3">
      <c r="B336" t="s">
        <v>134</v>
      </c>
      <c r="C336" s="15">
        <v>7.4402422431687097E-3</v>
      </c>
      <c r="D336" s="15">
        <v>1.09958704022602E-2</v>
      </c>
      <c r="E336" s="15">
        <v>4.5841877085777997E-3</v>
      </c>
      <c r="F336" s="15"/>
      <c r="G336" s="15">
        <v>3.1343379028292199E-3</v>
      </c>
      <c r="H336" s="15">
        <v>0</v>
      </c>
      <c r="I336" s="15">
        <v>0</v>
      </c>
      <c r="J336" s="15">
        <v>4.0764162722140103E-3</v>
      </c>
      <c r="K336" s="15">
        <v>1.1050478402110001E-2</v>
      </c>
      <c r="L336" s="15">
        <v>1.5973707024182299E-2</v>
      </c>
      <c r="M336" s="15"/>
      <c r="N336" s="15">
        <v>1.2224913307688301E-2</v>
      </c>
      <c r="O336" s="15">
        <v>7.2871916531035896E-3</v>
      </c>
      <c r="P336" s="15">
        <v>8.0163813876581794E-3</v>
      </c>
      <c r="Q336" s="15">
        <v>4.5782901165355699E-3</v>
      </c>
      <c r="R336" s="15"/>
      <c r="S336" s="15">
        <v>8.47622753382315E-3</v>
      </c>
      <c r="T336" s="15">
        <v>0</v>
      </c>
      <c r="U336" s="15">
        <v>3.9821364690663198E-2</v>
      </c>
      <c r="V336" s="15">
        <v>0</v>
      </c>
      <c r="W336" s="15">
        <v>0</v>
      </c>
      <c r="X336" s="15"/>
      <c r="Y336" s="15">
        <v>1.4914166611236301E-2</v>
      </c>
      <c r="Z336" s="15">
        <v>0</v>
      </c>
      <c r="AA336" s="15"/>
      <c r="AB336" s="15">
        <v>8.1776771083617097E-3</v>
      </c>
      <c r="AC336" s="15">
        <v>6.8253687755264799E-3</v>
      </c>
      <c r="AD336" s="15"/>
      <c r="AE336" s="15">
        <v>4.6390011437613902E-3</v>
      </c>
      <c r="AF336" s="15">
        <v>8.3176116577949807E-3</v>
      </c>
    </row>
    <row r="337" spans="2:32" x14ac:dyDescent="0.3">
      <c r="B337" t="s">
        <v>50</v>
      </c>
      <c r="C337" s="15">
        <v>2.2434995458614802E-2</v>
      </c>
      <c r="D337" s="15">
        <v>1.92480812626106E-2</v>
      </c>
      <c r="E337" s="15">
        <v>2.5498573257092799E-2</v>
      </c>
      <c r="F337" s="15"/>
      <c r="G337" s="15">
        <v>7.7486736397776902E-3</v>
      </c>
      <c r="H337" s="15">
        <v>2.5280344015110302E-2</v>
      </c>
      <c r="I337" s="15">
        <v>5.6535031578019902E-2</v>
      </c>
      <c r="J337" s="15">
        <v>1.7899081534194301E-2</v>
      </c>
      <c r="K337" s="15">
        <v>2.6983667688304999E-2</v>
      </c>
      <c r="L337" s="15">
        <v>1.14202925858309E-2</v>
      </c>
      <c r="M337" s="15"/>
      <c r="N337" s="15">
        <v>2.4874634509796101E-2</v>
      </c>
      <c r="O337" s="15">
        <v>3.2008722418726099E-2</v>
      </c>
      <c r="P337" s="15">
        <v>9.3685986549162693E-3</v>
      </c>
      <c r="Q337" s="15">
        <v>2.44351536093722E-2</v>
      </c>
      <c r="R337" s="15"/>
      <c r="S337" s="15">
        <v>1.6784601461079698E-2</v>
      </c>
      <c r="T337" s="15">
        <v>6.5163571806741205E-2</v>
      </c>
      <c r="U337" s="15">
        <v>0</v>
      </c>
      <c r="V337" s="15">
        <v>2.2002563730979301E-2</v>
      </c>
      <c r="W337" s="15">
        <v>0</v>
      </c>
      <c r="X337" s="15"/>
      <c r="Y337" s="15">
        <v>1.9671108040534801E-2</v>
      </c>
      <c r="Z337" s="15">
        <v>2.5186427090867099E-2</v>
      </c>
      <c r="AA337" s="15"/>
      <c r="AB337" s="15">
        <v>1.01035708814287E-2</v>
      </c>
      <c r="AC337" s="15">
        <v>3.2716941903821899E-2</v>
      </c>
      <c r="AD337" s="15"/>
      <c r="AE337" s="15">
        <v>7.6764506787599203E-3</v>
      </c>
      <c r="AF337" s="15">
        <v>2.7622153739819699E-2</v>
      </c>
    </row>
    <row r="338" spans="2:32" x14ac:dyDescent="0.3">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row>
    <row r="339" spans="2:32" x14ac:dyDescent="0.3">
      <c r="B339" s="6" t="s">
        <v>168</v>
      </c>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c r="AF339" s="15"/>
    </row>
    <row r="340" spans="2:32" x14ac:dyDescent="0.3">
      <c r="B340" s="20" t="s">
        <v>51</v>
      </c>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c r="AF340" s="15"/>
    </row>
    <row r="341" spans="2:32" x14ac:dyDescent="0.3">
      <c r="B341" t="s">
        <v>163</v>
      </c>
      <c r="C341" s="15">
        <v>0.43180443973055799</v>
      </c>
      <c r="D341" s="15">
        <v>0.45012551816650398</v>
      </c>
      <c r="E341" s="15">
        <v>0.41633614788614398</v>
      </c>
      <c r="F341" s="15"/>
      <c r="G341" s="15">
        <v>0.28920756331687297</v>
      </c>
      <c r="H341" s="15">
        <v>0.39088006022026001</v>
      </c>
      <c r="I341" s="15">
        <v>0.37052789000542302</v>
      </c>
      <c r="J341" s="15">
        <v>0.40805259433844099</v>
      </c>
      <c r="K341" s="15">
        <v>0.48226409363169698</v>
      </c>
      <c r="L341" s="15">
        <v>0.573524086034776</v>
      </c>
      <c r="M341" s="15"/>
      <c r="N341" s="15">
        <v>0.40270145790126499</v>
      </c>
      <c r="O341" s="15">
        <v>0.44876866110159003</v>
      </c>
      <c r="P341" s="15">
        <v>0.43972418887843401</v>
      </c>
      <c r="Q341" s="15">
        <v>0.43059665311926698</v>
      </c>
      <c r="R341" s="15"/>
      <c r="S341" s="15">
        <v>0.47713184162768202</v>
      </c>
      <c r="T341" s="15">
        <v>0.35922659532850798</v>
      </c>
      <c r="U341" s="15">
        <v>0.422974394257431</v>
      </c>
      <c r="V341" s="15">
        <v>0.33850933444764397</v>
      </c>
      <c r="W341" s="15">
        <v>0.49969762872210899</v>
      </c>
      <c r="X341" s="15"/>
      <c r="Y341" s="15">
        <v>0.51840602688208703</v>
      </c>
      <c r="Z341" s="15">
        <v>0.370335667249026</v>
      </c>
      <c r="AA341" s="15"/>
      <c r="AB341" s="15">
        <v>0.44304526444158299</v>
      </c>
      <c r="AC341" s="15">
        <v>0.42364414494316299</v>
      </c>
      <c r="AD341" s="15"/>
      <c r="AE341" s="15">
        <v>0.42104331426752201</v>
      </c>
      <c r="AF341" s="15">
        <v>0.53181289841166901</v>
      </c>
    </row>
    <row r="342" spans="2:32" x14ac:dyDescent="0.3">
      <c r="B342" t="s">
        <v>164</v>
      </c>
      <c r="C342" s="15">
        <v>0.38469719563252402</v>
      </c>
      <c r="D342" s="15">
        <v>0.38594214115809899</v>
      </c>
      <c r="E342" s="15">
        <v>0.38398201683592198</v>
      </c>
      <c r="F342" s="15"/>
      <c r="G342" s="15">
        <v>0.44328453920931099</v>
      </c>
      <c r="H342" s="15">
        <v>0.40082456095478902</v>
      </c>
      <c r="I342" s="15">
        <v>0.386463659073641</v>
      </c>
      <c r="J342" s="15">
        <v>0.410836521529723</v>
      </c>
      <c r="K342" s="15">
        <v>0.34821054314646399</v>
      </c>
      <c r="L342" s="15">
        <v>0.34515282211061799</v>
      </c>
      <c r="M342" s="15"/>
      <c r="N342" s="15">
        <v>0.43141860803367099</v>
      </c>
      <c r="O342" s="15">
        <v>0.38289039999087199</v>
      </c>
      <c r="P342" s="15">
        <v>0.384204522161878</v>
      </c>
      <c r="Q342" s="15">
        <v>0.36525139054946498</v>
      </c>
      <c r="R342" s="15"/>
      <c r="S342" s="15">
        <v>0.36648566822401601</v>
      </c>
      <c r="T342" s="15">
        <v>0.35662714950802399</v>
      </c>
      <c r="U342" s="15">
        <v>0.45997409911441001</v>
      </c>
      <c r="V342" s="15">
        <v>0.44770475541134302</v>
      </c>
      <c r="W342" s="15">
        <v>0.34247045631733902</v>
      </c>
      <c r="X342" s="15"/>
      <c r="Y342" s="15">
        <v>0.36712892067708702</v>
      </c>
      <c r="Z342" s="15">
        <v>0.39716694741939601</v>
      </c>
      <c r="AA342" s="15"/>
      <c r="AB342" s="15">
        <v>0.39999800106790301</v>
      </c>
      <c r="AC342" s="15">
        <v>0.37358955130507498</v>
      </c>
      <c r="AD342" s="15"/>
      <c r="AE342" s="15">
        <v>0.43235464833693599</v>
      </c>
      <c r="AF342" s="15">
        <v>0.33999682270007697</v>
      </c>
    </row>
    <row r="343" spans="2:32" x14ac:dyDescent="0.3">
      <c r="B343" t="s">
        <v>165</v>
      </c>
      <c r="C343" s="15">
        <v>5.9936474090047098E-2</v>
      </c>
      <c r="D343" s="15">
        <v>7.4246608787804605E-2</v>
      </c>
      <c r="E343" s="15">
        <v>4.6267817783171301E-2</v>
      </c>
      <c r="F343" s="15"/>
      <c r="G343" s="15">
        <v>0.11363081018940099</v>
      </c>
      <c r="H343" s="15">
        <v>6.2695293152288598E-2</v>
      </c>
      <c r="I343" s="15">
        <v>6.8508604543173507E-2</v>
      </c>
      <c r="J343" s="15">
        <v>3.9514780516509897E-2</v>
      </c>
      <c r="K343" s="15">
        <v>5.8583944371749401E-2</v>
      </c>
      <c r="L343" s="15">
        <v>3.6733557759551103E-2</v>
      </c>
      <c r="M343" s="15"/>
      <c r="N343" s="15">
        <v>5.0373647315729103E-2</v>
      </c>
      <c r="O343" s="15">
        <v>5.4860305717806999E-2</v>
      </c>
      <c r="P343" s="15">
        <v>7.9072635609339803E-2</v>
      </c>
      <c r="Q343" s="15">
        <v>5.5016713034180202E-2</v>
      </c>
      <c r="R343" s="15"/>
      <c r="S343" s="15">
        <v>4.62306357977222E-2</v>
      </c>
      <c r="T343" s="15">
        <v>9.0654061286285503E-2</v>
      </c>
      <c r="U343" s="15">
        <v>6.0124807792013603E-2</v>
      </c>
      <c r="V343" s="15">
        <v>8.2227516269733403E-2</v>
      </c>
      <c r="W343" s="15">
        <v>7.1597929164613702E-2</v>
      </c>
      <c r="X343" s="15"/>
      <c r="Y343" s="15">
        <v>4.5264324589269399E-2</v>
      </c>
      <c r="Z343" s="15">
        <v>7.0350590610801803E-2</v>
      </c>
      <c r="AA343" s="15"/>
      <c r="AB343" s="15">
        <v>5.9781639617316203E-2</v>
      </c>
      <c r="AC343" s="15">
        <v>6.0048876424681402E-2</v>
      </c>
      <c r="AD343" s="15"/>
      <c r="AE343" s="15">
        <v>5.6124359389001101E-2</v>
      </c>
      <c r="AF343" s="15">
        <v>5.3850824614433003E-2</v>
      </c>
    </row>
    <row r="344" spans="2:32" x14ac:dyDescent="0.3">
      <c r="B344" t="s">
        <v>166</v>
      </c>
      <c r="C344" s="15">
        <v>1.4343941827502E-2</v>
      </c>
      <c r="D344" s="15">
        <v>1.70692050900033E-2</v>
      </c>
      <c r="E344" s="15">
        <v>1.0257054043102501E-2</v>
      </c>
      <c r="F344" s="15"/>
      <c r="G344" s="15">
        <v>3.8329927578523902E-2</v>
      </c>
      <c r="H344" s="15">
        <v>1.8703682063084301E-2</v>
      </c>
      <c r="I344" s="15">
        <v>2.7245347329518499E-2</v>
      </c>
      <c r="J344" s="15">
        <v>8.1973897367173705E-3</v>
      </c>
      <c r="K344" s="15">
        <v>0</v>
      </c>
      <c r="L344" s="15">
        <v>2.8457166539419499E-3</v>
      </c>
      <c r="M344" s="15"/>
      <c r="N344" s="15">
        <v>5.69195168696032E-3</v>
      </c>
      <c r="O344" s="15">
        <v>2.0776772250483501E-2</v>
      </c>
      <c r="P344" s="15">
        <v>1.2330805656453499E-2</v>
      </c>
      <c r="Q344" s="15">
        <v>1.5951078774759299E-2</v>
      </c>
      <c r="R344" s="15"/>
      <c r="S344" s="15">
        <v>1.2794873199166499E-2</v>
      </c>
      <c r="T344" s="15">
        <v>3.3212719400826797E-2</v>
      </c>
      <c r="U344" s="15">
        <v>0</v>
      </c>
      <c r="V344" s="15">
        <v>1.1497401338689499E-2</v>
      </c>
      <c r="W344" s="15">
        <v>6.6632517141458399E-3</v>
      </c>
      <c r="X344" s="15"/>
      <c r="Y344" s="15">
        <v>1.3054928352096E-2</v>
      </c>
      <c r="Z344" s="15">
        <v>1.5258868200695601E-2</v>
      </c>
      <c r="AA344" s="15"/>
      <c r="AB344" s="15">
        <v>8.3066004424606505E-3</v>
      </c>
      <c r="AC344" s="15">
        <v>1.87267595210962E-2</v>
      </c>
      <c r="AD344" s="15"/>
      <c r="AE344" s="15">
        <v>1.24951656624556E-2</v>
      </c>
      <c r="AF344" s="15">
        <v>1.1747717201068901E-2</v>
      </c>
    </row>
    <row r="345" spans="2:32" x14ac:dyDescent="0.3">
      <c r="B345" t="s">
        <v>54</v>
      </c>
      <c r="C345" s="15">
        <v>0.109217948719369</v>
      </c>
      <c r="D345" s="15">
        <v>7.2616526797588496E-2</v>
      </c>
      <c r="E345" s="15">
        <v>0.14315696345166001</v>
      </c>
      <c r="F345" s="15"/>
      <c r="G345" s="15">
        <v>0.11554715970589099</v>
      </c>
      <c r="H345" s="15">
        <v>0.12689640360957699</v>
      </c>
      <c r="I345" s="15">
        <v>0.147254499048244</v>
      </c>
      <c r="J345" s="15">
        <v>0.13339871387860899</v>
      </c>
      <c r="K345" s="15">
        <v>0.110941418850089</v>
      </c>
      <c r="L345" s="15">
        <v>4.1743817441112697E-2</v>
      </c>
      <c r="M345" s="15"/>
      <c r="N345" s="15">
        <v>0.10981433506237399</v>
      </c>
      <c r="O345" s="15">
        <v>9.2703860939247207E-2</v>
      </c>
      <c r="P345" s="15">
        <v>8.4667847693894197E-2</v>
      </c>
      <c r="Q345" s="15">
        <v>0.13318416452232901</v>
      </c>
      <c r="R345" s="15"/>
      <c r="S345" s="15">
        <v>9.7356981151413294E-2</v>
      </c>
      <c r="T345" s="15">
        <v>0.16027947447635499</v>
      </c>
      <c r="U345" s="15">
        <v>5.6926698836145498E-2</v>
      </c>
      <c r="V345" s="15">
        <v>0.120060992532591</v>
      </c>
      <c r="W345" s="15">
        <v>7.9570734081792494E-2</v>
      </c>
      <c r="X345" s="15"/>
      <c r="Y345" s="15">
        <v>5.6145799499460303E-2</v>
      </c>
      <c r="Z345" s="15">
        <v>0.14688792652008101</v>
      </c>
      <c r="AA345" s="15"/>
      <c r="AB345" s="15">
        <v>8.8868494430736397E-2</v>
      </c>
      <c r="AC345" s="15">
        <v>0.123990667805984</v>
      </c>
      <c r="AD345" s="15"/>
      <c r="AE345" s="15">
        <v>7.7982512344085195E-2</v>
      </c>
      <c r="AF345" s="15">
        <v>6.2591737072752202E-2</v>
      </c>
    </row>
    <row r="346" spans="2:32" x14ac:dyDescent="0.3">
      <c r="B346" t="s">
        <v>167</v>
      </c>
      <c r="C346" s="15">
        <v>0.81650163536308096</v>
      </c>
      <c r="D346" s="15">
        <v>0.83606765932460403</v>
      </c>
      <c r="E346" s="15">
        <v>0.80031816472206596</v>
      </c>
      <c r="F346" s="15"/>
      <c r="G346" s="15">
        <v>0.73249210252618402</v>
      </c>
      <c r="H346" s="15">
        <v>0.79170462117505003</v>
      </c>
      <c r="I346" s="15">
        <v>0.75699154907906396</v>
      </c>
      <c r="J346" s="15">
        <v>0.81888911586816404</v>
      </c>
      <c r="K346" s="15">
        <v>0.83047463677816102</v>
      </c>
      <c r="L346" s="15">
        <v>0.91867690814539404</v>
      </c>
      <c r="M346" s="15"/>
      <c r="N346" s="15">
        <v>0.83412006593493604</v>
      </c>
      <c r="O346" s="15">
        <v>0.83165906109246202</v>
      </c>
      <c r="P346" s="15">
        <v>0.82392871104031296</v>
      </c>
      <c r="Q346" s="15">
        <v>0.79584804366873196</v>
      </c>
      <c r="R346" s="15"/>
      <c r="S346" s="15">
        <v>0.84361750985169803</v>
      </c>
      <c r="T346" s="15">
        <v>0.71585374483653297</v>
      </c>
      <c r="U346" s="15">
        <v>0.882948493371841</v>
      </c>
      <c r="V346" s="15">
        <v>0.786214089858986</v>
      </c>
      <c r="W346" s="15">
        <v>0.84216808503944796</v>
      </c>
      <c r="X346" s="15"/>
      <c r="Y346" s="15">
        <v>0.88553494755917395</v>
      </c>
      <c r="Z346" s="15">
        <v>0.76750261466842196</v>
      </c>
      <c r="AA346" s="15"/>
      <c r="AB346" s="15">
        <v>0.84304326550948705</v>
      </c>
      <c r="AC346" s="15">
        <v>0.79723369624823803</v>
      </c>
      <c r="AD346" s="15"/>
      <c r="AE346" s="15">
        <v>0.85339796260445799</v>
      </c>
      <c r="AF346" s="15">
        <v>0.87180972111174604</v>
      </c>
    </row>
    <row r="347" spans="2:32" x14ac:dyDescent="0.3">
      <c r="B347" t="s">
        <v>55</v>
      </c>
      <c r="C347" s="15">
        <v>-0.707283686643712</v>
      </c>
      <c r="D347" s="15">
        <v>-0.76345113252701502</v>
      </c>
      <c r="E347" s="15">
        <v>-0.657161201270405</v>
      </c>
      <c r="F347" s="15"/>
      <c r="G347" s="15">
        <v>-0.616944942820294</v>
      </c>
      <c r="H347" s="15">
        <v>-0.66480821756547304</v>
      </c>
      <c r="I347" s="15">
        <v>-0.60973705003082102</v>
      </c>
      <c r="J347" s="15">
        <v>-0.68549040198955502</v>
      </c>
      <c r="K347" s="15">
        <v>-0.71953321792807201</v>
      </c>
      <c r="L347" s="15">
        <v>-0.87693309070428205</v>
      </c>
      <c r="M347" s="15"/>
      <c r="N347" s="15">
        <v>-0.724305730872562</v>
      </c>
      <c r="O347" s="15">
        <v>-0.73895520015321503</v>
      </c>
      <c r="P347" s="15">
        <v>-0.73926086334641805</v>
      </c>
      <c r="Q347" s="15">
        <v>-0.66266387914640301</v>
      </c>
      <c r="R347" s="15"/>
      <c r="S347" s="15">
        <v>-0.74626052870028503</v>
      </c>
      <c r="T347" s="15">
        <v>-0.55557427036017704</v>
      </c>
      <c r="U347" s="15">
        <v>-0.82602179453569502</v>
      </c>
      <c r="V347" s="15">
        <v>-0.66615309732639605</v>
      </c>
      <c r="W347" s="15">
        <v>-0.76259735095765502</v>
      </c>
      <c r="X347" s="15"/>
      <c r="Y347" s="15">
        <v>-0.82938914805971398</v>
      </c>
      <c r="Z347" s="15">
        <v>-0.62061468814833998</v>
      </c>
      <c r="AA347" s="15"/>
      <c r="AB347" s="15">
        <v>-0.75417477107874997</v>
      </c>
      <c r="AC347" s="15">
        <v>-0.67324302844225403</v>
      </c>
      <c r="AD347" s="15"/>
      <c r="AE347" s="15">
        <v>-0.77541545026037295</v>
      </c>
      <c r="AF347" s="15">
        <v>-0.80921798403899403</v>
      </c>
    </row>
    <row r="348" spans="2:32" x14ac:dyDescent="0.3">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c r="AF348" s="15"/>
    </row>
    <row r="349" spans="2:32" x14ac:dyDescent="0.3">
      <c r="B349" s="6" t="s">
        <v>171</v>
      </c>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c r="AF349" s="15"/>
    </row>
    <row r="350" spans="2:32" x14ac:dyDescent="0.3">
      <c r="B350" s="20" t="s">
        <v>51</v>
      </c>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row>
    <row r="351" spans="2:32" x14ac:dyDescent="0.3">
      <c r="B351" t="s">
        <v>169</v>
      </c>
      <c r="C351" s="15">
        <v>0.103543582380279</v>
      </c>
      <c r="D351" s="15">
        <v>0.119049994287177</v>
      </c>
      <c r="E351" s="15">
        <v>9.01289951948962E-2</v>
      </c>
      <c r="F351" s="15"/>
      <c r="G351" s="15">
        <v>0.184374944129825</v>
      </c>
      <c r="H351" s="15">
        <v>0.122221466327557</v>
      </c>
      <c r="I351" s="15">
        <v>0.166675055838057</v>
      </c>
      <c r="J351" s="15">
        <v>7.8506642942889004E-2</v>
      </c>
      <c r="K351" s="15">
        <v>5.54031904535204E-2</v>
      </c>
      <c r="L351" s="15">
        <v>4.9336531733287503E-2</v>
      </c>
      <c r="M351" s="15"/>
      <c r="N351" s="15">
        <v>8.5473281018024094E-2</v>
      </c>
      <c r="O351" s="15">
        <v>7.20514731550599E-2</v>
      </c>
      <c r="P351" s="15">
        <v>0.11590290939202499</v>
      </c>
      <c r="Q351" s="15">
        <v>0.120929598825831</v>
      </c>
      <c r="R351" s="15"/>
      <c r="S351" s="15">
        <v>9.5917721981452E-2</v>
      </c>
      <c r="T351" s="15">
        <v>0.13472775207170001</v>
      </c>
      <c r="U351" s="15">
        <v>7.6891310290431197E-2</v>
      </c>
      <c r="V351" s="15">
        <v>0.115976946108354</v>
      </c>
      <c r="W351" s="15">
        <v>8.04277960750652E-2</v>
      </c>
      <c r="X351" s="15"/>
      <c r="Y351" s="15">
        <v>9.6243295475603605E-2</v>
      </c>
      <c r="Z351" s="15">
        <v>0.10872523885509899</v>
      </c>
      <c r="AA351" s="15"/>
      <c r="AB351" s="15">
        <v>9.2088389184919406E-2</v>
      </c>
      <c r="AC351" s="15">
        <v>0.111859498313831</v>
      </c>
      <c r="AD351" s="15"/>
      <c r="AE351" s="15">
        <v>0.14842488364420001</v>
      </c>
      <c r="AF351" s="15">
        <v>7.8496170656412997E-2</v>
      </c>
    </row>
    <row r="352" spans="2:32" x14ac:dyDescent="0.3">
      <c r="B352" t="s">
        <v>170</v>
      </c>
      <c r="C352" s="15">
        <v>0.76167764255687698</v>
      </c>
      <c r="D352" s="15">
        <v>0.76714094116065501</v>
      </c>
      <c r="E352" s="15">
        <v>0.75520753158625997</v>
      </c>
      <c r="F352" s="15"/>
      <c r="G352" s="15">
        <v>0.69799554409764497</v>
      </c>
      <c r="H352" s="15">
        <v>0.71159906376370796</v>
      </c>
      <c r="I352" s="15">
        <v>0.70613370511375795</v>
      </c>
      <c r="J352" s="15">
        <v>0.76875170953641903</v>
      </c>
      <c r="K352" s="15">
        <v>0.804402614711071</v>
      </c>
      <c r="L352" s="15">
        <v>0.84462029513497205</v>
      </c>
      <c r="M352" s="15"/>
      <c r="N352" s="15">
        <v>0.77401041004471305</v>
      </c>
      <c r="O352" s="15">
        <v>0.77854499539683797</v>
      </c>
      <c r="P352" s="15">
        <v>0.75683524385975098</v>
      </c>
      <c r="Q352" s="15">
        <v>0.75008137885242798</v>
      </c>
      <c r="R352" s="15"/>
      <c r="S352" s="15">
        <v>0.77615187532626195</v>
      </c>
      <c r="T352" s="15">
        <v>0.70799519712144998</v>
      </c>
      <c r="U352" s="15">
        <v>0.86133400533262905</v>
      </c>
      <c r="V352" s="15">
        <v>0.72730589865767403</v>
      </c>
      <c r="W352" s="15">
        <v>0.79001926947290602</v>
      </c>
      <c r="X352" s="15"/>
      <c r="Y352" s="15">
        <v>0.806749838136264</v>
      </c>
      <c r="Z352" s="15">
        <v>0.72968593632561896</v>
      </c>
      <c r="AA352" s="15"/>
      <c r="AB352" s="15">
        <v>0.78128439154639595</v>
      </c>
      <c r="AC352" s="15">
        <v>0.74744409157729497</v>
      </c>
      <c r="AD352" s="15"/>
      <c r="AE352" s="15">
        <v>0.75411812326275096</v>
      </c>
      <c r="AF352" s="15">
        <v>0.81714451379059405</v>
      </c>
    </row>
    <row r="353" spans="2:32" x14ac:dyDescent="0.3">
      <c r="B353" t="s">
        <v>49</v>
      </c>
      <c r="C353" s="15">
        <v>6.0060541650283301E-2</v>
      </c>
      <c r="D353" s="15">
        <v>6.0945782582527898E-2</v>
      </c>
      <c r="E353" s="15">
        <v>5.82883871277824E-2</v>
      </c>
      <c r="F353" s="15"/>
      <c r="G353" s="15">
        <v>4.3952263729587597E-2</v>
      </c>
      <c r="H353" s="15">
        <v>8.2685327239439999E-2</v>
      </c>
      <c r="I353" s="15">
        <v>5.1627246526122099E-2</v>
      </c>
      <c r="J353" s="15">
        <v>4.1219162260518298E-2</v>
      </c>
      <c r="K353" s="15">
        <v>6.6812089641927405E-2</v>
      </c>
      <c r="L353" s="15">
        <v>6.5421043869844694E-2</v>
      </c>
      <c r="M353" s="15"/>
      <c r="N353" s="15">
        <v>6.1926870541072002E-2</v>
      </c>
      <c r="O353" s="15">
        <v>5.9100715003574701E-2</v>
      </c>
      <c r="P353" s="15">
        <v>6.4023303250852495E-2</v>
      </c>
      <c r="Q353" s="15">
        <v>5.7285409699232098E-2</v>
      </c>
      <c r="R353" s="15"/>
      <c r="S353" s="15">
        <v>6.0515732641996903E-2</v>
      </c>
      <c r="T353" s="15">
        <v>5.2404621559367301E-2</v>
      </c>
      <c r="U353" s="15">
        <v>3.1094752066432401E-2</v>
      </c>
      <c r="V353" s="15">
        <v>7.2512344819058203E-2</v>
      </c>
      <c r="W353" s="15">
        <v>8.0084237113124498E-2</v>
      </c>
      <c r="X353" s="15"/>
      <c r="Y353" s="15">
        <v>5.4716930487063498E-2</v>
      </c>
      <c r="Z353" s="15">
        <v>6.3853373047784198E-2</v>
      </c>
      <c r="AA353" s="15"/>
      <c r="AB353" s="15">
        <v>5.7323208839007399E-2</v>
      </c>
      <c r="AC353" s="15">
        <v>6.20477128094696E-2</v>
      </c>
      <c r="AD353" s="15"/>
      <c r="AE353" s="15">
        <v>4.1177790333373702E-2</v>
      </c>
      <c r="AF353" s="15">
        <v>6.5594272288484301E-2</v>
      </c>
    </row>
    <row r="354" spans="2:32" x14ac:dyDescent="0.3">
      <c r="B354" t="s">
        <v>50</v>
      </c>
      <c r="C354" s="15">
        <v>7.4718233412560994E-2</v>
      </c>
      <c r="D354" s="15">
        <v>5.2863281969640498E-2</v>
      </c>
      <c r="E354" s="15">
        <v>9.6375086091061199E-2</v>
      </c>
      <c r="F354" s="15"/>
      <c r="G354" s="15">
        <v>7.3677248042942595E-2</v>
      </c>
      <c r="H354" s="15">
        <v>8.3494142669295404E-2</v>
      </c>
      <c r="I354" s="15">
        <v>7.5563992522062196E-2</v>
      </c>
      <c r="J354" s="15">
        <v>0.111522485260174</v>
      </c>
      <c r="K354" s="15">
        <v>7.3382105193480901E-2</v>
      </c>
      <c r="L354" s="15">
        <v>4.0622129261895498E-2</v>
      </c>
      <c r="M354" s="15"/>
      <c r="N354" s="15">
        <v>7.8589438396191105E-2</v>
      </c>
      <c r="O354" s="15">
        <v>9.03028164445277E-2</v>
      </c>
      <c r="P354" s="15">
        <v>6.3238543497371999E-2</v>
      </c>
      <c r="Q354" s="15">
        <v>7.1703612622509294E-2</v>
      </c>
      <c r="R354" s="15"/>
      <c r="S354" s="15">
        <v>6.7414670050289005E-2</v>
      </c>
      <c r="T354" s="15">
        <v>0.104872429247483</v>
      </c>
      <c r="U354" s="15">
        <v>3.0679932310507401E-2</v>
      </c>
      <c r="V354" s="15">
        <v>8.42048104149134E-2</v>
      </c>
      <c r="W354" s="15">
        <v>4.9468697338904501E-2</v>
      </c>
      <c r="X354" s="15"/>
      <c r="Y354" s="15">
        <v>4.2289935901068998E-2</v>
      </c>
      <c r="Z354" s="15">
        <v>9.7735451771498699E-2</v>
      </c>
      <c r="AA354" s="15"/>
      <c r="AB354" s="15">
        <v>6.9304010429677307E-2</v>
      </c>
      <c r="AC354" s="15">
        <v>7.8648697299403894E-2</v>
      </c>
      <c r="AD354" s="15"/>
      <c r="AE354" s="15">
        <v>5.6279202759675101E-2</v>
      </c>
      <c r="AF354" s="15">
        <v>3.8765043264508803E-2</v>
      </c>
    </row>
    <row r="355" spans="2:32" x14ac:dyDescent="0.3">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c r="AF355" s="15"/>
    </row>
    <row r="356" spans="2:32" x14ac:dyDescent="0.3">
      <c r="B356" s="6" t="s">
        <v>171</v>
      </c>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c r="AF356" s="15"/>
    </row>
    <row r="357" spans="2:32" x14ac:dyDescent="0.3">
      <c r="B357" s="20" t="s">
        <v>51</v>
      </c>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c r="AF357" s="15"/>
    </row>
    <row r="358" spans="2:32" x14ac:dyDescent="0.3">
      <c r="B358" t="s">
        <v>172</v>
      </c>
      <c r="C358" s="15">
        <v>0.49917757824804398</v>
      </c>
      <c r="D358" s="15">
        <v>0.50590671910021601</v>
      </c>
      <c r="E358" s="15">
        <v>0.49195254698709201</v>
      </c>
      <c r="F358" s="15"/>
      <c r="G358" s="15">
        <v>0.49053873930055503</v>
      </c>
      <c r="H358" s="15">
        <v>0.46575599418839803</v>
      </c>
      <c r="I358" s="15">
        <v>0.411695977210986</v>
      </c>
      <c r="J358" s="15">
        <v>0.512433527874116</v>
      </c>
      <c r="K358" s="15">
        <v>0.535322435813534</v>
      </c>
      <c r="L358" s="15">
        <v>0.56173063408066903</v>
      </c>
      <c r="M358" s="15"/>
      <c r="N358" s="15">
        <v>0.48291869703678297</v>
      </c>
      <c r="O358" s="15">
        <v>0.53823657823057502</v>
      </c>
      <c r="P358" s="15">
        <v>0.53032730472169298</v>
      </c>
      <c r="Q358" s="15">
        <v>0.46583799037532397</v>
      </c>
      <c r="R358" s="15"/>
      <c r="S358" s="15">
        <v>0.49814787581319098</v>
      </c>
      <c r="T358" s="15">
        <v>0.51255644612747397</v>
      </c>
      <c r="U358" s="15">
        <v>0.49409490397218597</v>
      </c>
      <c r="V358" s="15">
        <v>0.499262474633479</v>
      </c>
      <c r="W358" s="15">
        <v>0.51277255375026498</v>
      </c>
      <c r="X358" s="15"/>
      <c r="Y358" s="15">
        <v>0.55635761948892004</v>
      </c>
      <c r="Z358" s="15">
        <v>0.458591867741722</v>
      </c>
      <c r="AA358" s="15"/>
      <c r="AB358" s="15">
        <v>0.52745709764663695</v>
      </c>
      <c r="AC358" s="15">
        <v>0.47864801563401299</v>
      </c>
      <c r="AD358" s="15"/>
      <c r="AE358" s="15">
        <v>0.37231732881104701</v>
      </c>
      <c r="AF358" s="15">
        <v>0.68379066478976003</v>
      </c>
    </row>
    <row r="359" spans="2:32" x14ac:dyDescent="0.3">
      <c r="B359" t="s">
        <v>173</v>
      </c>
      <c r="C359" s="15">
        <v>0.25217632797038497</v>
      </c>
      <c r="D359" s="15">
        <v>0.29559635888617403</v>
      </c>
      <c r="E359" s="15">
        <v>0.21286380827964499</v>
      </c>
      <c r="F359" s="15"/>
      <c r="G359" s="15">
        <v>0.23938519871925501</v>
      </c>
      <c r="H359" s="15">
        <v>0.314161680200647</v>
      </c>
      <c r="I359" s="15">
        <v>0.31230759793426499</v>
      </c>
      <c r="J359" s="15">
        <v>0.252315862366775</v>
      </c>
      <c r="K359" s="15">
        <v>0.19391872388343301</v>
      </c>
      <c r="L359" s="15">
        <v>0.20597000545782099</v>
      </c>
      <c r="M359" s="15"/>
      <c r="N359" s="15">
        <v>0.246234796575519</v>
      </c>
      <c r="O359" s="15">
        <v>0.21816428277900299</v>
      </c>
      <c r="P359" s="15">
        <v>0.23747503112468299</v>
      </c>
      <c r="Q359" s="15">
        <v>0.28239240518086101</v>
      </c>
      <c r="R359" s="15"/>
      <c r="S359" s="15">
        <v>0.25289825667251897</v>
      </c>
      <c r="T359" s="15">
        <v>0.23714036958696499</v>
      </c>
      <c r="U359" s="15">
        <v>0.25313472848739099</v>
      </c>
      <c r="V359" s="15">
        <v>0.25590775665087001</v>
      </c>
      <c r="W359" s="15">
        <v>0.28115982337258699</v>
      </c>
      <c r="X359" s="15"/>
      <c r="Y359" s="15">
        <v>0.24085233005100401</v>
      </c>
      <c r="Z359" s="15">
        <v>0.26021396647774703</v>
      </c>
      <c r="AA359" s="15"/>
      <c r="AB359" s="15">
        <v>0.23750810884620799</v>
      </c>
      <c r="AC359" s="15">
        <v>0.262824745247276</v>
      </c>
      <c r="AD359" s="15"/>
      <c r="AE359" s="15">
        <v>0.39448375659214302</v>
      </c>
      <c r="AF359" s="15">
        <v>0.124176922564029</v>
      </c>
    </row>
    <row r="360" spans="2:32" x14ac:dyDescent="0.3">
      <c r="B360" t="s">
        <v>174</v>
      </c>
      <c r="C360" s="15">
        <v>8.7766272930951406E-2</v>
      </c>
      <c r="D360" s="15">
        <v>8.2633453336157195E-2</v>
      </c>
      <c r="E360" s="15">
        <v>9.0896773580804405E-2</v>
      </c>
      <c r="F360" s="15"/>
      <c r="G360" s="15">
        <v>0.100982355130701</v>
      </c>
      <c r="H360" s="15">
        <v>6.6147084616366203E-2</v>
      </c>
      <c r="I360" s="15">
        <v>0.111922968049707</v>
      </c>
      <c r="J360" s="15">
        <v>7.9627417448480703E-2</v>
      </c>
      <c r="K360" s="15">
        <v>7.4316912288092396E-2</v>
      </c>
      <c r="L360" s="15">
        <v>9.6571358480525102E-2</v>
      </c>
      <c r="M360" s="15"/>
      <c r="N360" s="15">
        <v>7.8606582425888805E-2</v>
      </c>
      <c r="O360" s="15">
        <v>8.8340556865232803E-2</v>
      </c>
      <c r="P360" s="15">
        <v>0.102455997344769</v>
      </c>
      <c r="Q360" s="15">
        <v>8.2374407791197299E-2</v>
      </c>
      <c r="R360" s="15"/>
      <c r="S360" s="15">
        <v>8.6809449463115307E-2</v>
      </c>
      <c r="T360" s="15">
        <v>6.9914737250138095E-2</v>
      </c>
      <c r="U360" s="15">
        <v>0.117891108690398</v>
      </c>
      <c r="V360" s="15">
        <v>9.0421279867929596E-2</v>
      </c>
      <c r="W360" s="15">
        <v>9.70875998655929E-2</v>
      </c>
      <c r="X360" s="15"/>
      <c r="Y360" s="15">
        <v>9.4873912568324406E-2</v>
      </c>
      <c r="Z360" s="15">
        <v>8.2721355186130593E-2</v>
      </c>
      <c r="AA360" s="15"/>
      <c r="AB360" s="15">
        <v>9.0248722815780003E-2</v>
      </c>
      <c r="AC360" s="15">
        <v>8.5964134442370194E-2</v>
      </c>
      <c r="AD360" s="15"/>
      <c r="AE360" s="15">
        <v>8.0781688756207698E-2</v>
      </c>
      <c r="AF360" s="15">
        <v>8.6214245660673094E-2</v>
      </c>
    </row>
    <row r="361" spans="2:32" x14ac:dyDescent="0.3">
      <c r="B361" t="s">
        <v>54</v>
      </c>
      <c r="C361" s="15">
        <v>0.160879820850619</v>
      </c>
      <c r="D361" s="15">
        <v>0.11586346867745299</v>
      </c>
      <c r="E361" s="15">
        <v>0.204286871152459</v>
      </c>
      <c r="F361" s="15"/>
      <c r="G361" s="15">
        <v>0.16909370684948899</v>
      </c>
      <c r="H361" s="15">
        <v>0.153935240994588</v>
      </c>
      <c r="I361" s="15">
        <v>0.16407345680504201</v>
      </c>
      <c r="J361" s="15">
        <v>0.15562319231062899</v>
      </c>
      <c r="K361" s="15">
        <v>0.19644192801494001</v>
      </c>
      <c r="L361" s="15">
        <v>0.135728001980985</v>
      </c>
      <c r="M361" s="15"/>
      <c r="N361" s="15">
        <v>0.192239923961809</v>
      </c>
      <c r="O361" s="15">
        <v>0.155258582125189</v>
      </c>
      <c r="P361" s="15">
        <v>0.12974166680885599</v>
      </c>
      <c r="Q361" s="15">
        <v>0.16939519665261701</v>
      </c>
      <c r="R361" s="15"/>
      <c r="S361" s="15">
        <v>0.16214441805117499</v>
      </c>
      <c r="T361" s="15">
        <v>0.18038844703542301</v>
      </c>
      <c r="U361" s="15">
        <v>0.134879258850025</v>
      </c>
      <c r="V361" s="15">
        <v>0.15440848884772099</v>
      </c>
      <c r="W361" s="15">
        <v>0.108980023011555</v>
      </c>
      <c r="X361" s="15"/>
      <c r="Y361" s="15">
        <v>0.107916137891751</v>
      </c>
      <c r="Z361" s="15">
        <v>0.1984728105944</v>
      </c>
      <c r="AA361" s="15"/>
      <c r="AB361" s="15">
        <v>0.144786070691375</v>
      </c>
      <c r="AC361" s="15">
        <v>0.17256310467634101</v>
      </c>
      <c r="AD361" s="15"/>
      <c r="AE361" s="15">
        <v>0.15241722584060199</v>
      </c>
      <c r="AF361" s="15">
        <v>0.105818166985538</v>
      </c>
    </row>
    <row r="362" spans="2:32" x14ac:dyDescent="0.3">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c r="AF362" s="15"/>
    </row>
    <row r="363" spans="2:32" x14ac:dyDescent="0.3">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c r="AF363" s="15"/>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F3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73</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56</v>
      </c>
      <c r="C9" s="15">
        <v>0.43994911521779501</v>
      </c>
      <c r="D9" s="15">
        <v>0.52218757118489501</v>
      </c>
      <c r="E9" s="15">
        <v>0.36419870724361803</v>
      </c>
      <c r="F9" s="15"/>
      <c r="G9" s="15">
        <v>0.23309807906291199</v>
      </c>
      <c r="H9" s="15">
        <v>0.25123627654184599</v>
      </c>
      <c r="I9" s="15">
        <v>0.39402646685520099</v>
      </c>
      <c r="J9" s="15">
        <v>0.45181330542460901</v>
      </c>
      <c r="K9" s="15">
        <v>0.53475039759337195</v>
      </c>
      <c r="L9" s="15">
        <v>0.67045300558032805</v>
      </c>
      <c r="M9" s="15"/>
      <c r="N9" s="15">
        <v>0.49445953631738299</v>
      </c>
      <c r="O9" s="15">
        <v>0.43888459287039699</v>
      </c>
      <c r="P9" s="15">
        <v>0.45243303484073899</v>
      </c>
      <c r="Q9" s="15">
        <v>0.40856639312885701</v>
      </c>
      <c r="R9" s="15"/>
      <c r="S9" s="15">
        <v>0.49414294075411502</v>
      </c>
      <c r="T9" s="15">
        <v>0.26012774071025802</v>
      </c>
      <c r="U9" s="15">
        <v>0.53692669660408998</v>
      </c>
      <c r="V9" s="15">
        <v>0.36000605851043799</v>
      </c>
      <c r="W9" s="15">
        <v>0.51124417611015305</v>
      </c>
      <c r="X9" s="15"/>
      <c r="Y9" s="15">
        <v>0.53703002331777905</v>
      </c>
      <c r="Z9" s="15">
        <v>0.37104224585687801</v>
      </c>
      <c r="AA9" s="15"/>
      <c r="AB9" s="15">
        <v>0.45635270538004102</v>
      </c>
      <c r="AC9" s="15">
        <v>0.42804090254330701</v>
      </c>
      <c r="AD9" s="15"/>
      <c r="AE9" s="15">
        <v>0.48795765260400897</v>
      </c>
      <c r="AF9" s="15">
        <v>0.46372725853896901</v>
      </c>
    </row>
    <row r="10" spans="2:32" x14ac:dyDescent="0.3">
      <c r="B10" s="16" t="s">
        <v>57</v>
      </c>
      <c r="C10" s="15">
        <v>0.39987742303357798</v>
      </c>
      <c r="D10" s="15">
        <v>0.44744870938841202</v>
      </c>
      <c r="E10" s="15">
        <v>0.35562060571594001</v>
      </c>
      <c r="F10" s="15"/>
      <c r="G10" s="15">
        <v>0.282222538525223</v>
      </c>
      <c r="H10" s="15">
        <v>0.30809164263568001</v>
      </c>
      <c r="I10" s="15">
        <v>0.32861526656554602</v>
      </c>
      <c r="J10" s="15">
        <v>0.348758656852932</v>
      </c>
      <c r="K10" s="15">
        <v>0.47454446080688001</v>
      </c>
      <c r="L10" s="15">
        <v>0.57983323046206203</v>
      </c>
      <c r="M10" s="15"/>
      <c r="N10" s="15">
        <v>0.40693659525401199</v>
      </c>
      <c r="O10" s="15">
        <v>0.43533524246830202</v>
      </c>
      <c r="P10" s="15">
        <v>0.42151587935786999</v>
      </c>
      <c r="Q10" s="15">
        <v>0.36406338149866102</v>
      </c>
      <c r="R10" s="15"/>
      <c r="S10" s="15">
        <v>0.437890251335119</v>
      </c>
      <c r="T10" s="15">
        <v>0.26646753365623699</v>
      </c>
      <c r="U10" s="15">
        <v>0.429145690794904</v>
      </c>
      <c r="V10" s="15">
        <v>0.35750142314260103</v>
      </c>
      <c r="W10" s="15">
        <v>0.50399298443552598</v>
      </c>
      <c r="X10" s="15"/>
      <c r="Y10" s="15">
        <v>0.45126700369786199</v>
      </c>
      <c r="Z10" s="15">
        <v>0.36340171230269902</v>
      </c>
      <c r="AA10" s="15"/>
      <c r="AB10" s="15">
        <v>0.41440836011875198</v>
      </c>
      <c r="AC10" s="15">
        <v>0.38932866587381199</v>
      </c>
      <c r="AD10" s="15"/>
      <c r="AE10" s="15">
        <v>0.40554518285895302</v>
      </c>
      <c r="AF10" s="15">
        <v>0.45639455936416501</v>
      </c>
    </row>
    <row r="11" spans="2:32" x14ac:dyDescent="0.3">
      <c r="B11" s="16" t="s">
        <v>58</v>
      </c>
      <c r="C11" s="15">
        <v>0.25060323511213001</v>
      </c>
      <c r="D11" s="15">
        <v>0.29882845448862899</v>
      </c>
      <c r="E11" s="15">
        <v>0.206471413733468</v>
      </c>
      <c r="F11" s="15"/>
      <c r="G11" s="15">
        <v>0.18074324736818301</v>
      </c>
      <c r="H11" s="15">
        <v>0.157113184053364</v>
      </c>
      <c r="I11" s="15">
        <v>0.249079611610422</v>
      </c>
      <c r="J11" s="15">
        <v>0.26827772472883099</v>
      </c>
      <c r="K11" s="15">
        <v>0.272612817805097</v>
      </c>
      <c r="L11" s="15">
        <v>0.34048405031325002</v>
      </c>
      <c r="M11" s="15"/>
      <c r="N11" s="15">
        <v>0.30449474426159001</v>
      </c>
      <c r="O11" s="15">
        <v>0.24133815074559301</v>
      </c>
      <c r="P11" s="15">
        <v>0.24837749887635899</v>
      </c>
      <c r="Q11" s="15">
        <v>0.23309562705952699</v>
      </c>
      <c r="R11" s="15"/>
      <c r="S11" s="15">
        <v>0.26803289840890998</v>
      </c>
      <c r="T11" s="15">
        <v>0.183293708227102</v>
      </c>
      <c r="U11" s="15">
        <v>0.26838205212466998</v>
      </c>
      <c r="V11" s="15">
        <v>0.23730763491331699</v>
      </c>
      <c r="W11" s="15">
        <v>0.28109970645223897</v>
      </c>
      <c r="X11" s="15"/>
      <c r="Y11" s="15">
        <v>0.29046389498952702</v>
      </c>
      <c r="Z11" s="15">
        <v>0.22231061469305799</v>
      </c>
      <c r="AA11" s="15"/>
      <c r="AB11" s="15">
        <v>0.27728138939900698</v>
      </c>
      <c r="AC11" s="15">
        <v>0.23123618607782101</v>
      </c>
      <c r="AD11" s="15"/>
      <c r="AE11" s="15">
        <v>0.24856468458783801</v>
      </c>
      <c r="AF11" s="15">
        <v>0.29151906181536003</v>
      </c>
    </row>
    <row r="12" spans="2:32" x14ac:dyDescent="0.3">
      <c r="B12" s="16" t="s">
        <v>59</v>
      </c>
      <c r="C12" s="15">
        <v>0.215511855528038</v>
      </c>
      <c r="D12" s="15">
        <v>0.26393922960614802</v>
      </c>
      <c r="E12" s="15">
        <v>0.17145702641131699</v>
      </c>
      <c r="F12" s="15"/>
      <c r="G12" s="15">
        <v>0.127635193783246</v>
      </c>
      <c r="H12" s="15">
        <v>0.19345348860716599</v>
      </c>
      <c r="I12" s="15">
        <v>0.19960651699451901</v>
      </c>
      <c r="J12" s="15">
        <v>0.20176216670096001</v>
      </c>
      <c r="K12" s="15">
        <v>0.25258068433470598</v>
      </c>
      <c r="L12" s="15">
        <v>0.27795522484674501</v>
      </c>
      <c r="M12" s="15"/>
      <c r="N12" s="15">
        <v>0.22050281211516601</v>
      </c>
      <c r="O12" s="15">
        <v>0.17125002664395</v>
      </c>
      <c r="P12" s="15">
        <v>0.22069348163437499</v>
      </c>
      <c r="Q12" s="15">
        <v>0.23405201783425</v>
      </c>
      <c r="R12" s="15"/>
      <c r="S12" s="15">
        <v>0.24773984057675899</v>
      </c>
      <c r="T12" s="15">
        <v>0.162953104893408</v>
      </c>
      <c r="U12" s="15">
        <v>0.19986807694696099</v>
      </c>
      <c r="V12" s="15">
        <v>0.15451961894062799</v>
      </c>
      <c r="W12" s="15">
        <v>0.21182224141540501</v>
      </c>
      <c r="X12" s="15"/>
      <c r="Y12" s="15">
        <v>0.252236804923341</v>
      </c>
      <c r="Z12" s="15">
        <v>0.18944492496675799</v>
      </c>
      <c r="AA12" s="15"/>
      <c r="AB12" s="15">
        <v>0.22356611219417999</v>
      </c>
      <c r="AC12" s="15">
        <v>0.209664854940565</v>
      </c>
      <c r="AD12" s="15"/>
      <c r="AE12" s="15">
        <v>0.31666065354583001</v>
      </c>
      <c r="AF12" s="15">
        <v>0.14623091321069201</v>
      </c>
    </row>
    <row r="13" spans="2:32" x14ac:dyDescent="0.3">
      <c r="B13" s="16" t="s">
        <v>60</v>
      </c>
      <c r="C13" s="15">
        <v>0.19527092502212801</v>
      </c>
      <c r="D13" s="15">
        <v>0.23660649971241701</v>
      </c>
      <c r="E13" s="15">
        <v>0.15675321171171</v>
      </c>
      <c r="F13" s="15"/>
      <c r="G13" s="15">
        <v>0.122009339480917</v>
      </c>
      <c r="H13" s="15">
        <v>0.111641773302838</v>
      </c>
      <c r="I13" s="15">
        <v>0.17939261764363801</v>
      </c>
      <c r="J13" s="15">
        <v>0.20421606748410601</v>
      </c>
      <c r="K13" s="15">
        <v>0.21161822037588399</v>
      </c>
      <c r="L13" s="15">
        <v>0.30078920595611303</v>
      </c>
      <c r="M13" s="15"/>
      <c r="N13" s="15">
        <v>0.178805006603377</v>
      </c>
      <c r="O13" s="15">
        <v>0.20639123283615199</v>
      </c>
      <c r="P13" s="15">
        <v>0.21828756542421701</v>
      </c>
      <c r="Q13" s="15">
        <v>0.18222335586844399</v>
      </c>
      <c r="R13" s="15"/>
      <c r="S13" s="15">
        <v>0.215063911007778</v>
      </c>
      <c r="T13" s="15">
        <v>0.13273604069286701</v>
      </c>
      <c r="U13" s="15">
        <v>0.22104404608884901</v>
      </c>
      <c r="V13" s="15">
        <v>0.16943648659435101</v>
      </c>
      <c r="W13" s="15">
        <v>0.21003716094126401</v>
      </c>
      <c r="X13" s="15"/>
      <c r="Y13" s="15">
        <v>0.258756339385812</v>
      </c>
      <c r="Z13" s="15">
        <v>0.150209735963445</v>
      </c>
      <c r="AA13" s="15"/>
      <c r="AB13" s="15">
        <v>0.20074166566207899</v>
      </c>
      <c r="AC13" s="15">
        <v>0.19129943205118999</v>
      </c>
      <c r="AD13" s="15"/>
      <c r="AE13" s="15">
        <v>0.20410053809412901</v>
      </c>
      <c r="AF13" s="15">
        <v>0.21476345212536299</v>
      </c>
    </row>
    <row r="14" spans="2:32" x14ac:dyDescent="0.3">
      <c r="B14" s="16" t="s">
        <v>61</v>
      </c>
      <c r="C14" s="15">
        <v>0.174062668888054</v>
      </c>
      <c r="D14" s="15">
        <v>0.21974978150791799</v>
      </c>
      <c r="E14" s="15">
        <v>0.13081063354302799</v>
      </c>
      <c r="F14" s="15"/>
      <c r="G14" s="15">
        <v>9.5136914163966205E-2</v>
      </c>
      <c r="H14" s="15">
        <v>0.114348489798535</v>
      </c>
      <c r="I14" s="15">
        <v>0.16653685767571999</v>
      </c>
      <c r="J14" s="15">
        <v>0.17941258832787901</v>
      </c>
      <c r="K14" s="15">
        <v>0.2036571505542</v>
      </c>
      <c r="L14" s="15">
        <v>0.24839975731361</v>
      </c>
      <c r="M14" s="15"/>
      <c r="N14" s="15">
        <v>0.186658340654972</v>
      </c>
      <c r="O14" s="15">
        <v>0.20078131678545499</v>
      </c>
      <c r="P14" s="15">
        <v>0.185016079458625</v>
      </c>
      <c r="Q14" s="15">
        <v>0.14717872471551599</v>
      </c>
      <c r="R14" s="15"/>
      <c r="S14" s="15">
        <v>0.19428412664277001</v>
      </c>
      <c r="T14" s="15">
        <v>6.5662347001870805E-2</v>
      </c>
      <c r="U14" s="15">
        <v>0.27491594411860998</v>
      </c>
      <c r="V14" s="15">
        <v>0.151001040591243</v>
      </c>
      <c r="W14" s="15">
        <v>0.21386574918707099</v>
      </c>
      <c r="X14" s="15"/>
      <c r="Y14" s="15">
        <v>0.22439396271757001</v>
      </c>
      <c r="Z14" s="15">
        <v>0.138338117515868</v>
      </c>
      <c r="AA14" s="15"/>
      <c r="AB14" s="15">
        <v>0.189375399414666</v>
      </c>
      <c r="AC14" s="15">
        <v>0.16294636752143599</v>
      </c>
      <c r="AD14" s="15"/>
      <c r="AE14" s="15">
        <v>0.186096660910296</v>
      </c>
      <c r="AF14" s="15">
        <v>0.18626686627724501</v>
      </c>
    </row>
    <row r="15" spans="2:32" x14ac:dyDescent="0.3">
      <c r="B15" s="16" t="s">
        <v>62</v>
      </c>
      <c r="C15" s="15">
        <v>0.167871978550308</v>
      </c>
      <c r="D15" s="15">
        <v>0.215196115207407</v>
      </c>
      <c r="E15" s="15">
        <v>0.123806360946528</v>
      </c>
      <c r="F15" s="15"/>
      <c r="G15" s="15">
        <v>0.14647775820216299</v>
      </c>
      <c r="H15" s="15">
        <v>0.15549696434388899</v>
      </c>
      <c r="I15" s="15">
        <v>0.13062364540392901</v>
      </c>
      <c r="J15" s="15">
        <v>0.12043313147572</v>
      </c>
      <c r="K15" s="15">
        <v>0.20010451787102801</v>
      </c>
      <c r="L15" s="15">
        <v>0.229713765650707</v>
      </c>
      <c r="M15" s="15"/>
      <c r="N15" s="15">
        <v>0.155805704605611</v>
      </c>
      <c r="O15" s="15">
        <v>0.16160859856677801</v>
      </c>
      <c r="P15" s="15">
        <v>0.18465889943756</v>
      </c>
      <c r="Q15" s="15">
        <v>0.166168798279448</v>
      </c>
      <c r="R15" s="15"/>
      <c r="S15" s="15">
        <v>0.17885668660482901</v>
      </c>
      <c r="T15" s="15">
        <v>0.105506946397141</v>
      </c>
      <c r="U15" s="15">
        <v>0.27006801042523099</v>
      </c>
      <c r="V15" s="15">
        <v>0.146155393017736</v>
      </c>
      <c r="W15" s="15">
        <v>0.175615955328082</v>
      </c>
      <c r="X15" s="15"/>
      <c r="Y15" s="15">
        <v>0.206226213588731</v>
      </c>
      <c r="Z15" s="15">
        <v>0.14064860049425801</v>
      </c>
      <c r="AA15" s="15"/>
      <c r="AB15" s="15">
        <v>0.194604843643292</v>
      </c>
      <c r="AC15" s="15">
        <v>0.14846521211826599</v>
      </c>
      <c r="AD15" s="15"/>
      <c r="AE15" s="15">
        <v>0.19900069313299201</v>
      </c>
      <c r="AF15" s="15">
        <v>0.13989542817019901</v>
      </c>
    </row>
    <row r="16" spans="2:32" x14ac:dyDescent="0.3">
      <c r="B16" s="16" t="s">
        <v>63</v>
      </c>
      <c r="C16" s="15">
        <v>0.125480310723043</v>
      </c>
      <c r="D16" s="15">
        <v>0.15925340054628001</v>
      </c>
      <c r="E16" s="15">
        <v>9.5016390608161E-2</v>
      </c>
      <c r="F16" s="15"/>
      <c r="G16" s="15">
        <v>0.124317313300398</v>
      </c>
      <c r="H16" s="15">
        <v>0.11829578692729199</v>
      </c>
      <c r="I16" s="15">
        <v>0.14024087420546399</v>
      </c>
      <c r="J16" s="15">
        <v>8.1453251626569897E-2</v>
      </c>
      <c r="K16" s="15">
        <v>0.12942690891558101</v>
      </c>
      <c r="L16" s="15">
        <v>0.15081975208447601</v>
      </c>
      <c r="M16" s="15"/>
      <c r="N16" s="15">
        <v>0.129116107068761</v>
      </c>
      <c r="O16" s="15">
        <v>0.11235063030928601</v>
      </c>
      <c r="P16" s="15">
        <v>0.135821068444066</v>
      </c>
      <c r="Q16" s="15">
        <v>0.124542895819716</v>
      </c>
      <c r="R16" s="15"/>
      <c r="S16" s="15">
        <v>0.12917258201304499</v>
      </c>
      <c r="T16" s="15">
        <v>8.5545689395414098E-2</v>
      </c>
      <c r="U16" s="15">
        <v>0.20705441802513899</v>
      </c>
      <c r="V16" s="15">
        <v>0.11599612881526</v>
      </c>
      <c r="W16" s="15">
        <v>0.155295161075682</v>
      </c>
      <c r="X16" s="15"/>
      <c r="Y16" s="15">
        <v>0.153931341888839</v>
      </c>
      <c r="Z16" s="15">
        <v>0.105286108525162</v>
      </c>
      <c r="AA16" s="15"/>
      <c r="AB16" s="15">
        <v>0.131954562890779</v>
      </c>
      <c r="AC16" s="15">
        <v>0.120780316943686</v>
      </c>
      <c r="AD16" s="15"/>
      <c r="AE16" s="15">
        <v>0.14930188635334801</v>
      </c>
      <c r="AF16" s="15">
        <v>0.12117990507313101</v>
      </c>
    </row>
    <row r="17" spans="2:32" x14ac:dyDescent="0.3">
      <c r="B17" s="16" t="s">
        <v>64</v>
      </c>
      <c r="C17" s="15">
        <v>0.121765755985987</v>
      </c>
      <c r="D17" s="15">
        <v>0.125340695211414</v>
      </c>
      <c r="E17" s="15">
        <v>0.11833343951252601</v>
      </c>
      <c r="F17" s="15"/>
      <c r="G17" s="15">
        <v>0.10465789761138999</v>
      </c>
      <c r="H17" s="15">
        <v>0.14796257695456599</v>
      </c>
      <c r="I17" s="15">
        <v>0.140745363449674</v>
      </c>
      <c r="J17" s="15">
        <v>0.11934228355823399</v>
      </c>
      <c r="K17" s="15">
        <v>7.19907867312434E-2</v>
      </c>
      <c r="L17" s="15">
        <v>0.13543632350009299</v>
      </c>
      <c r="M17" s="15"/>
      <c r="N17" s="15">
        <v>9.6750706688011404E-2</v>
      </c>
      <c r="O17" s="15">
        <v>0.13129877006542801</v>
      </c>
      <c r="P17" s="15">
        <v>0.158294204182168</v>
      </c>
      <c r="Q17" s="15">
        <v>0.104959834806095</v>
      </c>
      <c r="R17" s="15"/>
      <c r="S17" s="15">
        <v>0.118971174471135</v>
      </c>
      <c r="T17" s="15">
        <v>8.5973086885181405E-2</v>
      </c>
      <c r="U17" s="15">
        <v>6.4438163099344803E-2</v>
      </c>
      <c r="V17" s="15">
        <v>0.18379577964386001</v>
      </c>
      <c r="W17" s="15">
        <v>7.0666622643378599E-2</v>
      </c>
      <c r="X17" s="15"/>
      <c r="Y17" s="15">
        <v>0.13694903261684499</v>
      </c>
      <c r="Z17" s="15">
        <v>0.11098884753148699</v>
      </c>
      <c r="AA17" s="15"/>
      <c r="AB17" s="15">
        <v>0.15905376763089399</v>
      </c>
      <c r="AC17" s="15">
        <v>9.4696463929525104E-2</v>
      </c>
      <c r="AD17" s="15"/>
      <c r="AE17" s="15">
        <v>0.103899970218539</v>
      </c>
      <c r="AF17" s="15">
        <v>0.14067303479205101</v>
      </c>
    </row>
    <row r="18" spans="2:32" x14ac:dyDescent="0.3">
      <c r="B18" s="16" t="s">
        <v>65</v>
      </c>
      <c r="C18" s="15">
        <v>0.12039382002943599</v>
      </c>
      <c r="D18" s="15">
        <v>0.12757177570575901</v>
      </c>
      <c r="E18" s="15">
        <v>0.11508732958003</v>
      </c>
      <c r="F18" s="15"/>
      <c r="G18" s="15">
        <v>0.14642155591751299</v>
      </c>
      <c r="H18" s="15">
        <v>0.15371424337397799</v>
      </c>
      <c r="I18" s="15">
        <v>0.110446850007675</v>
      </c>
      <c r="J18" s="15">
        <v>0.122650826779741</v>
      </c>
      <c r="K18" s="15">
        <v>0.10190271405080301</v>
      </c>
      <c r="L18" s="15">
        <v>9.7721023975571406E-2</v>
      </c>
      <c r="M18" s="15"/>
      <c r="N18" s="15">
        <v>9.9094330043883294E-2</v>
      </c>
      <c r="O18" s="15">
        <v>0.1146254331976</v>
      </c>
      <c r="P18" s="15">
        <v>0.117991423529703</v>
      </c>
      <c r="Q18" s="15">
        <v>0.13446578539718301</v>
      </c>
      <c r="R18" s="15"/>
      <c r="S18" s="15">
        <v>0.12054934180483499</v>
      </c>
      <c r="T18" s="15">
        <v>0.13843206483473</v>
      </c>
      <c r="U18" s="15">
        <v>5.6937304307771899E-2</v>
      </c>
      <c r="V18" s="15">
        <v>0.13450069902354</v>
      </c>
      <c r="W18" s="15">
        <v>8.0356036585723906E-2</v>
      </c>
      <c r="X18" s="15"/>
      <c r="Y18" s="15">
        <v>0.106908232158671</v>
      </c>
      <c r="Z18" s="15">
        <v>0.12996572927351699</v>
      </c>
      <c r="AA18" s="15"/>
      <c r="AB18" s="15">
        <v>0.12564034388536199</v>
      </c>
      <c r="AC18" s="15">
        <v>0.116585097593665</v>
      </c>
      <c r="AD18" s="15"/>
      <c r="AE18" s="15">
        <v>0.118709491066552</v>
      </c>
      <c r="AF18" s="15">
        <v>0.13046646907095799</v>
      </c>
    </row>
    <row r="19" spans="2:32" x14ac:dyDescent="0.3">
      <c r="B19" s="16" t="s">
        <v>66</v>
      </c>
      <c r="C19" s="15">
        <v>0.118814468884862</v>
      </c>
      <c r="D19" s="15">
        <v>0.124997114069257</v>
      </c>
      <c r="E19" s="15">
        <v>0.114432171641385</v>
      </c>
      <c r="F19" s="15"/>
      <c r="G19" s="15">
        <v>8.3174927820668404E-2</v>
      </c>
      <c r="H19" s="15">
        <v>6.8781702054257196E-2</v>
      </c>
      <c r="I19" s="15">
        <v>0.133146557491964</v>
      </c>
      <c r="J19" s="15">
        <v>0.12567000507850401</v>
      </c>
      <c r="K19" s="15">
        <v>0.106327542712086</v>
      </c>
      <c r="L19" s="15">
        <v>0.17518129029002899</v>
      </c>
      <c r="M19" s="15"/>
      <c r="N19" s="15">
        <v>0.17102015512278601</v>
      </c>
      <c r="O19" s="15">
        <v>0.109428689906073</v>
      </c>
      <c r="P19" s="15">
        <v>0.124974512840829</v>
      </c>
      <c r="Q19" s="15">
        <v>9.6899717655180601E-2</v>
      </c>
      <c r="R19" s="15"/>
      <c r="S19" s="15">
        <v>0.141327355798087</v>
      </c>
      <c r="T19" s="15">
        <v>6.1972760713184402E-2</v>
      </c>
      <c r="U19" s="15">
        <v>9.8972343299543103E-2</v>
      </c>
      <c r="V19" s="15">
        <v>9.0703997779168904E-2</v>
      </c>
      <c r="W19" s="15">
        <v>0.15146236744868399</v>
      </c>
      <c r="X19" s="15"/>
      <c r="Y19" s="15">
        <v>0.140403576952362</v>
      </c>
      <c r="Z19" s="15">
        <v>0.10349077776637899</v>
      </c>
      <c r="AA19" s="15"/>
      <c r="AB19" s="15">
        <v>0.14483113715520299</v>
      </c>
      <c r="AC19" s="15">
        <v>9.9927626688701504E-2</v>
      </c>
      <c r="AD19" s="15"/>
      <c r="AE19" s="15">
        <v>0.13095291524137601</v>
      </c>
      <c r="AF19" s="15">
        <v>0.123559297595009</v>
      </c>
    </row>
    <row r="20" spans="2:32" x14ac:dyDescent="0.3">
      <c r="B20" s="16" t="s">
        <v>67</v>
      </c>
      <c r="C20" s="15">
        <v>5.8682024038014403E-2</v>
      </c>
      <c r="D20" s="15">
        <v>6.2809818562272093E-2</v>
      </c>
      <c r="E20" s="15">
        <v>5.5498924611071997E-2</v>
      </c>
      <c r="F20" s="15"/>
      <c r="G20" s="15">
        <v>7.9034810007965001E-2</v>
      </c>
      <c r="H20" s="15">
        <v>0.119642255530007</v>
      </c>
      <c r="I20" s="15">
        <v>6.1237717348740402E-2</v>
      </c>
      <c r="J20" s="15">
        <v>6.7487251183184105E-2</v>
      </c>
      <c r="K20" s="15">
        <v>1.6415386172173401E-2</v>
      </c>
      <c r="L20" s="15">
        <v>1.98383055359516E-2</v>
      </c>
      <c r="M20" s="15"/>
      <c r="N20" s="15">
        <v>7.57421640264659E-2</v>
      </c>
      <c r="O20" s="15">
        <v>3.1361955751903203E-2</v>
      </c>
      <c r="P20" s="15">
        <v>6.16586701957203E-2</v>
      </c>
      <c r="Q20" s="15">
        <v>6.4060640612775901E-2</v>
      </c>
      <c r="R20" s="15"/>
      <c r="S20" s="15">
        <v>5.69338510968765E-2</v>
      </c>
      <c r="T20" s="15">
        <v>8.8784086701476E-2</v>
      </c>
      <c r="U20" s="15">
        <v>0</v>
      </c>
      <c r="V20" s="15">
        <v>5.89991113144753E-2</v>
      </c>
      <c r="W20" s="15">
        <v>7.7655718739243096E-2</v>
      </c>
      <c r="X20" s="15"/>
      <c r="Y20" s="15">
        <v>4.6265519683983299E-2</v>
      </c>
      <c r="Z20" s="15">
        <v>6.7495110567461603E-2</v>
      </c>
      <c r="AA20" s="15"/>
      <c r="AB20" s="15">
        <v>6.7319511374495003E-2</v>
      </c>
      <c r="AC20" s="15">
        <v>5.2411626206889703E-2</v>
      </c>
      <c r="AD20" s="15"/>
      <c r="AE20" s="15">
        <v>6.1647491423617098E-2</v>
      </c>
      <c r="AF20" s="15">
        <v>4.71475627886827E-2</v>
      </c>
    </row>
    <row r="21" spans="2:32" x14ac:dyDescent="0.3">
      <c r="B21" s="16" t="s">
        <v>68</v>
      </c>
      <c r="C21" s="15">
        <v>5.4598698123435499E-2</v>
      </c>
      <c r="D21" s="15">
        <v>5.0284518512278102E-2</v>
      </c>
      <c r="E21" s="15">
        <v>5.8693392267829499E-2</v>
      </c>
      <c r="F21" s="15"/>
      <c r="G21" s="15">
        <v>7.3207187781153801E-2</v>
      </c>
      <c r="H21" s="15">
        <v>8.5176736360895705E-2</v>
      </c>
      <c r="I21" s="15">
        <v>8.7618619726866104E-2</v>
      </c>
      <c r="J21" s="15">
        <v>3.55571538079908E-2</v>
      </c>
      <c r="K21" s="15">
        <v>3.5009636038831303E-2</v>
      </c>
      <c r="L21" s="15">
        <v>2.2181340656582001E-2</v>
      </c>
      <c r="M21" s="15"/>
      <c r="N21" s="15">
        <v>5.2233940596167198E-2</v>
      </c>
      <c r="O21" s="15">
        <v>4.5366644933239997E-2</v>
      </c>
      <c r="P21" s="15">
        <v>3.8740338098005297E-2</v>
      </c>
      <c r="Q21" s="15">
        <v>7.0522464043741101E-2</v>
      </c>
      <c r="R21" s="15"/>
      <c r="S21" s="15">
        <v>4.63360333789462E-2</v>
      </c>
      <c r="T21" s="15">
        <v>0.111459837619513</v>
      </c>
      <c r="U21" s="15">
        <v>3.7658947711415099E-2</v>
      </c>
      <c r="V21" s="15">
        <v>4.6368964928311399E-2</v>
      </c>
      <c r="W21" s="15">
        <v>5.9587678756612E-2</v>
      </c>
      <c r="X21" s="15"/>
      <c r="Y21" s="15">
        <v>4.53368931196938E-2</v>
      </c>
      <c r="Z21" s="15">
        <v>6.1172616723185497E-2</v>
      </c>
      <c r="AA21" s="15"/>
      <c r="AB21" s="15">
        <v>5.8654343759672697E-2</v>
      </c>
      <c r="AC21" s="15">
        <v>5.16544956475758E-2</v>
      </c>
      <c r="AD21" s="15"/>
      <c r="AE21" s="15">
        <v>5.0150881672453698E-2</v>
      </c>
      <c r="AF21" s="15">
        <v>6.3299682596498694E-2</v>
      </c>
    </row>
    <row r="22" spans="2:32" x14ac:dyDescent="0.3">
      <c r="B22" s="16" t="s">
        <v>69</v>
      </c>
      <c r="C22" s="15">
        <v>2.9978692709858101E-2</v>
      </c>
      <c r="D22" s="15">
        <v>2.9941608539161099E-2</v>
      </c>
      <c r="E22" s="15">
        <v>2.8706273178809E-2</v>
      </c>
      <c r="F22" s="15"/>
      <c r="G22" s="15">
        <v>5.4068858542119798E-2</v>
      </c>
      <c r="H22" s="15">
        <v>2.7124407779811802E-2</v>
      </c>
      <c r="I22" s="15">
        <v>3.06545825498209E-2</v>
      </c>
      <c r="J22" s="15">
        <v>3.3158167407063399E-2</v>
      </c>
      <c r="K22" s="15">
        <v>1.4451009846284999E-2</v>
      </c>
      <c r="L22" s="15">
        <v>2.7901955335334901E-2</v>
      </c>
      <c r="M22" s="15"/>
      <c r="N22" s="15">
        <v>2.2088813664005998E-2</v>
      </c>
      <c r="O22" s="15">
        <v>5.2431054211281601E-2</v>
      </c>
      <c r="P22" s="15">
        <v>3.1793595858327001E-2</v>
      </c>
      <c r="Q22" s="15">
        <v>2.01852987416998E-2</v>
      </c>
      <c r="R22" s="15"/>
      <c r="S22" s="15">
        <v>3.0525852663410999E-2</v>
      </c>
      <c r="T22" s="15">
        <v>3.9434694430653797E-2</v>
      </c>
      <c r="U22" s="15">
        <v>3.6369845390363399E-2</v>
      </c>
      <c r="V22" s="15">
        <v>2.2239074423793002E-2</v>
      </c>
      <c r="W22" s="15">
        <v>1.0614573947959401E-2</v>
      </c>
      <c r="X22" s="15"/>
      <c r="Y22" s="15">
        <v>3.9331579041825902E-2</v>
      </c>
      <c r="Z22" s="15">
        <v>2.3340125670902899E-2</v>
      </c>
      <c r="AA22" s="15"/>
      <c r="AB22" s="15">
        <v>3.2510881490960299E-2</v>
      </c>
      <c r="AC22" s="15">
        <v>2.8140446189488601E-2</v>
      </c>
      <c r="AD22" s="15"/>
      <c r="AE22" s="15">
        <v>3.2937778720029197E-2</v>
      </c>
      <c r="AF22" s="15">
        <v>2.8140874167142501E-2</v>
      </c>
    </row>
    <row r="23" spans="2:32" x14ac:dyDescent="0.3">
      <c r="B23" s="16" t="s">
        <v>70</v>
      </c>
      <c r="C23" s="15">
        <v>2.8017468657760201E-2</v>
      </c>
      <c r="D23" s="15">
        <v>2.8449727187343701E-2</v>
      </c>
      <c r="E23" s="15">
        <v>2.7956746305023601E-2</v>
      </c>
      <c r="F23" s="15"/>
      <c r="G23" s="15">
        <v>5.8218381197666598E-2</v>
      </c>
      <c r="H23" s="15">
        <v>3.4701445603175098E-2</v>
      </c>
      <c r="I23" s="15">
        <v>2.1098234898108099E-2</v>
      </c>
      <c r="J23" s="15">
        <v>2.78546102526308E-2</v>
      </c>
      <c r="K23" s="15">
        <v>1.08925658093288E-2</v>
      </c>
      <c r="L23" s="15">
        <v>2.3980142655015201E-2</v>
      </c>
      <c r="M23" s="15"/>
      <c r="N23" s="15">
        <v>2.0622906500543398E-2</v>
      </c>
      <c r="O23" s="15">
        <v>3.0497101423446499E-2</v>
      </c>
      <c r="P23" s="15">
        <v>2.9768118476536501E-2</v>
      </c>
      <c r="Q23" s="15">
        <v>2.8865307313887801E-2</v>
      </c>
      <c r="R23" s="15"/>
      <c r="S23" s="15">
        <v>2.7348830317803802E-2</v>
      </c>
      <c r="T23" s="15">
        <v>4.91889987663333E-2</v>
      </c>
      <c r="U23" s="15">
        <v>5.1352001138023603E-3</v>
      </c>
      <c r="V23" s="15">
        <v>2.3673120945646602E-2</v>
      </c>
      <c r="W23" s="15">
        <v>2.05063408884349E-2</v>
      </c>
      <c r="X23" s="15"/>
      <c r="Y23" s="15">
        <v>2.9413160958551399E-2</v>
      </c>
      <c r="Z23" s="15">
        <v>2.7026822928121901E-2</v>
      </c>
      <c r="AA23" s="15"/>
      <c r="AB23" s="15">
        <v>2.3954447058213601E-2</v>
      </c>
      <c r="AC23" s="15">
        <v>3.0967025726053501E-2</v>
      </c>
      <c r="AD23" s="15"/>
      <c r="AE23" s="15">
        <v>2.1875738675820901E-2</v>
      </c>
      <c r="AF23" s="15">
        <v>3.5464687162584101E-2</v>
      </c>
    </row>
    <row r="24" spans="2:32" x14ac:dyDescent="0.3">
      <c r="B24" s="16" t="s">
        <v>71</v>
      </c>
      <c r="C24" s="15">
        <v>2.7418515867517899E-2</v>
      </c>
      <c r="D24" s="15">
        <v>3.1356127191116002E-2</v>
      </c>
      <c r="E24" s="15">
        <v>2.25870082486496E-2</v>
      </c>
      <c r="F24" s="15"/>
      <c r="G24" s="15">
        <v>3.8614898504110103E-2</v>
      </c>
      <c r="H24" s="15">
        <v>2.1677169368792899E-2</v>
      </c>
      <c r="I24" s="15">
        <v>4.4708419438873999E-2</v>
      </c>
      <c r="J24" s="15">
        <v>3.2425590951637003E-2</v>
      </c>
      <c r="K24" s="15">
        <v>1.28548540143403E-2</v>
      </c>
      <c r="L24" s="15">
        <v>2.02013732075535E-2</v>
      </c>
      <c r="M24" s="15"/>
      <c r="N24" s="15">
        <v>1.8541625397927499E-2</v>
      </c>
      <c r="O24" s="15">
        <v>4.7521435568064499E-2</v>
      </c>
      <c r="P24" s="15">
        <v>2.2554289951942901E-2</v>
      </c>
      <c r="Q24" s="15">
        <v>2.3494083377539599E-2</v>
      </c>
      <c r="R24" s="15"/>
      <c r="S24" s="15">
        <v>2.87123943150954E-2</v>
      </c>
      <c r="T24" s="15">
        <v>4.6016693103539598E-2</v>
      </c>
      <c r="U24" s="15">
        <v>0</v>
      </c>
      <c r="V24" s="15">
        <v>1.7093497798491699E-2</v>
      </c>
      <c r="W24" s="15">
        <v>4.5338135221143903E-2</v>
      </c>
      <c r="X24" s="15"/>
      <c r="Y24" s="15">
        <v>3.1701430162202997E-2</v>
      </c>
      <c r="Z24" s="15">
        <v>2.4378554441900398E-2</v>
      </c>
      <c r="AA24" s="15"/>
      <c r="AB24" s="15">
        <v>2.7317231765518198E-2</v>
      </c>
      <c r="AC24" s="15">
        <v>2.74920432243481E-2</v>
      </c>
      <c r="AD24" s="15"/>
      <c r="AE24" s="15">
        <v>2.3443322742337298E-2</v>
      </c>
      <c r="AF24" s="15">
        <v>2.7691593011655701E-2</v>
      </c>
    </row>
    <row r="25" spans="2:32" x14ac:dyDescent="0.3">
      <c r="B25" s="16" t="s">
        <v>72</v>
      </c>
      <c r="C25" s="15">
        <v>1.3533545575692999E-2</v>
      </c>
      <c r="D25" s="15">
        <v>1.2573213236141001E-2</v>
      </c>
      <c r="E25" s="15">
        <v>1.4612929563733799E-2</v>
      </c>
      <c r="F25" s="15"/>
      <c r="G25" s="15">
        <v>9.9469549988674705E-3</v>
      </c>
      <c r="H25" s="15">
        <v>2.24713546025927E-2</v>
      </c>
      <c r="I25" s="15">
        <v>3.3780552045791203E-2</v>
      </c>
      <c r="J25" s="15">
        <v>1.12399768476541E-2</v>
      </c>
      <c r="K25" s="15">
        <v>2.9949566724746502E-3</v>
      </c>
      <c r="L25" s="15">
        <v>2.3427544405830599E-3</v>
      </c>
      <c r="M25" s="15"/>
      <c r="N25" s="15">
        <v>6.8802045670695502E-3</v>
      </c>
      <c r="O25" s="15">
        <v>7.5619796534344298E-3</v>
      </c>
      <c r="P25" s="15">
        <v>1.9157731099688699E-2</v>
      </c>
      <c r="Q25" s="15">
        <v>1.6219784601163498E-2</v>
      </c>
      <c r="R25" s="15"/>
      <c r="S25" s="15">
        <v>1.19603553282029E-2</v>
      </c>
      <c r="T25" s="15">
        <v>2.8320234407972902E-2</v>
      </c>
      <c r="U25" s="15">
        <v>0</v>
      </c>
      <c r="V25" s="15">
        <v>1.41135417229731E-2</v>
      </c>
      <c r="W25" s="15">
        <v>0</v>
      </c>
      <c r="X25" s="15"/>
      <c r="Y25" s="15">
        <v>1.8121574007245799E-2</v>
      </c>
      <c r="Z25" s="15">
        <v>1.0277017778985801E-2</v>
      </c>
      <c r="AA25" s="15"/>
      <c r="AB25" s="15">
        <v>1.37144574819816E-2</v>
      </c>
      <c r="AC25" s="15">
        <v>1.3402212286204401E-2</v>
      </c>
      <c r="AD25" s="15"/>
      <c r="AE25" s="15">
        <v>1.1646674016228599E-2</v>
      </c>
      <c r="AF25" s="15">
        <v>1.2374375640484299E-2</v>
      </c>
    </row>
    <row r="26" spans="2:32" x14ac:dyDescent="0.3">
      <c r="B26" s="16" t="s">
        <v>49</v>
      </c>
      <c r="C26" s="15">
        <v>9.0043051030505597E-2</v>
      </c>
      <c r="D26" s="15">
        <v>7.2491130762530206E-2</v>
      </c>
      <c r="E26" s="15">
        <v>0.10557195687797399</v>
      </c>
      <c r="F26" s="15"/>
      <c r="G26" s="15">
        <v>7.7358714173305601E-2</v>
      </c>
      <c r="H26" s="15">
        <v>7.6208291358807106E-2</v>
      </c>
      <c r="I26" s="15">
        <v>7.8188902392657106E-2</v>
      </c>
      <c r="J26" s="15">
        <v>9.2714195008760006E-2</v>
      </c>
      <c r="K26" s="15">
        <v>0.12511052453805899</v>
      </c>
      <c r="L26" s="15">
        <v>8.8710820326506401E-2</v>
      </c>
      <c r="M26" s="15"/>
      <c r="N26" s="15">
        <v>8.6420295561463703E-2</v>
      </c>
      <c r="O26" s="15">
        <v>0.10898387101233099</v>
      </c>
      <c r="P26" s="15">
        <v>7.6342723136975599E-2</v>
      </c>
      <c r="Q26" s="15">
        <v>8.9917767995195602E-2</v>
      </c>
      <c r="R26" s="15"/>
      <c r="S26" s="15">
        <v>8.2677834842947107E-2</v>
      </c>
      <c r="T26" s="15">
        <v>0.134101529850148</v>
      </c>
      <c r="U26" s="15">
        <v>0.114523928928965</v>
      </c>
      <c r="V26" s="15">
        <v>7.2106010530248996E-2</v>
      </c>
      <c r="W26" s="15">
        <v>0.127469478821399</v>
      </c>
      <c r="X26" s="15"/>
      <c r="Y26" s="15">
        <v>9.5754848821198293E-2</v>
      </c>
      <c r="Z26" s="15">
        <v>8.5988885161209505E-2</v>
      </c>
      <c r="AA26" s="15"/>
      <c r="AB26" s="15">
        <v>7.8179606996139295E-2</v>
      </c>
      <c r="AC26" s="15">
        <v>9.8655337317581193E-2</v>
      </c>
      <c r="AD26" s="15"/>
      <c r="AE26" s="15">
        <v>6.7240289980281101E-2</v>
      </c>
      <c r="AF26" s="15">
        <v>0.11683904359621999</v>
      </c>
    </row>
    <row r="27" spans="2:32" x14ac:dyDescent="0.3">
      <c r="B27" s="16" t="s">
        <v>50</v>
      </c>
      <c r="C27" s="17">
        <v>0.16271032143824701</v>
      </c>
      <c r="D27" s="17">
        <v>0.100687061508222</v>
      </c>
      <c r="E27" s="17">
        <v>0.22142420479929401</v>
      </c>
      <c r="F27" s="17"/>
      <c r="G27" s="17">
        <v>0.253616626789466</v>
      </c>
      <c r="H27" s="17">
        <v>0.17448699471940499</v>
      </c>
      <c r="I27" s="17">
        <v>0.18262163263734599</v>
      </c>
      <c r="J27" s="17">
        <v>0.18649665023008</v>
      </c>
      <c r="K27" s="17">
        <v>0.13874039272288699</v>
      </c>
      <c r="L27" s="17">
        <v>8.6381386002083393E-2</v>
      </c>
      <c r="M27" s="17"/>
      <c r="N27" s="17">
        <v>0.167118293945902</v>
      </c>
      <c r="O27" s="17">
        <v>0.19975703647919901</v>
      </c>
      <c r="P27" s="17">
        <v>0.14733951727077799</v>
      </c>
      <c r="Q27" s="17">
        <v>0.15025198155004199</v>
      </c>
      <c r="R27" s="17"/>
      <c r="S27" s="17">
        <v>0.15105411504775099</v>
      </c>
      <c r="T27" s="17">
        <v>0.188639385188002</v>
      </c>
      <c r="U27" s="17">
        <v>0.14849139178381601</v>
      </c>
      <c r="V27" s="17">
        <v>0.18040185661472499</v>
      </c>
      <c r="W27" s="17">
        <v>0.13157129756596</v>
      </c>
      <c r="X27" s="17"/>
      <c r="Y27" s="17">
        <v>0.112996092284736</v>
      </c>
      <c r="Z27" s="17">
        <v>0.19799688767155199</v>
      </c>
      <c r="AA27" s="17"/>
      <c r="AB27" s="17">
        <v>0.14980424278697699</v>
      </c>
      <c r="AC27" s="17">
        <v>0.17207951000324201</v>
      </c>
      <c r="AD27" s="17"/>
      <c r="AE27" s="17">
        <v>0.111385473143969</v>
      </c>
      <c r="AF27" s="17">
        <v>0.14281584242760401</v>
      </c>
    </row>
    <row r="28" spans="2:32" x14ac:dyDescent="0.3">
      <c r="B28" s="14"/>
    </row>
    <row r="29" spans="2:32" x14ac:dyDescent="0.3">
      <c r="B29" t="s">
        <v>52</v>
      </c>
    </row>
    <row r="30" spans="2:32" x14ac:dyDescent="0.3">
      <c r="B30" t="s">
        <v>53</v>
      </c>
    </row>
    <row r="32" spans="2:32" x14ac:dyDescent="0.3">
      <c r="B3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F3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74</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56</v>
      </c>
      <c r="C9" s="15">
        <v>0.36642831422209499</v>
      </c>
      <c r="D9" s="15">
        <v>0.43956473598306101</v>
      </c>
      <c r="E9" s="15">
        <v>0.29845182089769201</v>
      </c>
      <c r="F9" s="15"/>
      <c r="G9" s="15">
        <v>0.184959609835121</v>
      </c>
      <c r="H9" s="15">
        <v>0.23676138753714099</v>
      </c>
      <c r="I9" s="15">
        <v>0.32011151277347399</v>
      </c>
      <c r="J9" s="15">
        <v>0.356188293393285</v>
      </c>
      <c r="K9" s="15">
        <v>0.49186391092328402</v>
      </c>
      <c r="L9" s="15">
        <v>0.52525573858062802</v>
      </c>
      <c r="M9" s="15"/>
      <c r="N9" s="15">
        <v>0.37545394412988098</v>
      </c>
      <c r="O9" s="15">
        <v>0.35836560778632398</v>
      </c>
      <c r="P9" s="15">
        <v>0.378556403314806</v>
      </c>
      <c r="Q9" s="15">
        <v>0.35924136135782703</v>
      </c>
      <c r="R9" s="15"/>
      <c r="S9" s="15">
        <v>0.40801269974903398</v>
      </c>
      <c r="T9" s="15">
        <v>0.246700392878061</v>
      </c>
      <c r="U9" s="15">
        <v>0.51914604153917998</v>
      </c>
      <c r="V9" s="15">
        <v>0.263053924982108</v>
      </c>
      <c r="W9" s="15">
        <v>0.464589869313972</v>
      </c>
      <c r="X9" s="15"/>
      <c r="Y9" s="15">
        <v>0.461281270608145</v>
      </c>
      <c r="Z9" s="15">
        <v>0.29910281838455399</v>
      </c>
      <c r="AA9" s="15"/>
      <c r="AB9" s="15">
        <v>0.38921033649557901</v>
      </c>
      <c r="AC9" s="15">
        <v>0.34988966849245601</v>
      </c>
      <c r="AD9" s="15"/>
      <c r="AE9" s="15">
        <v>0.40593694751276099</v>
      </c>
      <c r="AF9" s="15">
        <v>0.41073988236063702</v>
      </c>
    </row>
    <row r="10" spans="2:32" x14ac:dyDescent="0.3">
      <c r="B10" s="16" t="s">
        <v>57</v>
      </c>
      <c r="C10" s="15">
        <v>0.25240206557620698</v>
      </c>
      <c r="D10" s="15">
        <v>0.27141923720573702</v>
      </c>
      <c r="E10" s="15">
        <v>0.233318871202323</v>
      </c>
      <c r="F10" s="15"/>
      <c r="G10" s="15">
        <v>0.21684380701819</v>
      </c>
      <c r="H10" s="15">
        <v>0.22620538936156001</v>
      </c>
      <c r="I10" s="15">
        <v>0.20594908916053301</v>
      </c>
      <c r="J10" s="15">
        <v>0.22676269229590801</v>
      </c>
      <c r="K10" s="15">
        <v>0.26485424096794502</v>
      </c>
      <c r="L10" s="15">
        <v>0.34027671012197402</v>
      </c>
      <c r="M10" s="15"/>
      <c r="N10" s="15">
        <v>0.23405040095562801</v>
      </c>
      <c r="O10" s="15">
        <v>0.26714562441592798</v>
      </c>
      <c r="P10" s="15">
        <v>0.27606380154815302</v>
      </c>
      <c r="Q10" s="15">
        <v>0.23782660333288599</v>
      </c>
      <c r="R10" s="15"/>
      <c r="S10" s="15">
        <v>0.27114995182965901</v>
      </c>
      <c r="T10" s="15">
        <v>0.242067695821061</v>
      </c>
      <c r="U10" s="15">
        <v>0.25214934483159601</v>
      </c>
      <c r="V10" s="15">
        <v>0.205210768336067</v>
      </c>
      <c r="W10" s="15">
        <v>0.231488507391756</v>
      </c>
      <c r="X10" s="15"/>
      <c r="Y10" s="15">
        <v>0.29593098353278502</v>
      </c>
      <c r="Z10" s="15">
        <v>0.221505759373892</v>
      </c>
      <c r="AA10" s="15"/>
      <c r="AB10" s="15">
        <v>0.26016378274537</v>
      </c>
      <c r="AC10" s="15">
        <v>0.246767434507313</v>
      </c>
      <c r="AD10" s="15"/>
      <c r="AE10" s="15">
        <v>0.18394625180995799</v>
      </c>
      <c r="AF10" s="15">
        <v>0.35596203260830001</v>
      </c>
    </row>
    <row r="11" spans="2:32" x14ac:dyDescent="0.3">
      <c r="B11" s="16" t="s">
        <v>58</v>
      </c>
      <c r="C11" s="15">
        <v>0.13561744161939801</v>
      </c>
      <c r="D11" s="15">
        <v>0.16276563404465599</v>
      </c>
      <c r="E11" s="15">
        <v>0.109062472313775</v>
      </c>
      <c r="F11" s="15"/>
      <c r="G11" s="15">
        <v>0.121227294802828</v>
      </c>
      <c r="H11" s="15">
        <v>0.11440323855071199</v>
      </c>
      <c r="I11" s="15">
        <v>0.101887372336718</v>
      </c>
      <c r="J11" s="15">
        <v>0.15588492298724199</v>
      </c>
      <c r="K11" s="15">
        <v>0.143078969709415</v>
      </c>
      <c r="L11" s="15">
        <v>0.16680273226555201</v>
      </c>
      <c r="M11" s="15"/>
      <c r="N11" s="15">
        <v>0.14744266188625599</v>
      </c>
      <c r="O11" s="15">
        <v>0.118416844628535</v>
      </c>
      <c r="P11" s="15">
        <v>0.12913163843217901</v>
      </c>
      <c r="Q11" s="15">
        <v>0.143727151084484</v>
      </c>
      <c r="R11" s="15"/>
      <c r="S11" s="15">
        <v>0.13591109376550001</v>
      </c>
      <c r="T11" s="15">
        <v>0.15838053972723101</v>
      </c>
      <c r="U11" s="15">
        <v>0.18122165315155001</v>
      </c>
      <c r="V11" s="15">
        <v>0.10414528536249699</v>
      </c>
      <c r="W11" s="15">
        <v>0.13940020425077199</v>
      </c>
      <c r="X11" s="15"/>
      <c r="Y11" s="15">
        <v>0.163495158917845</v>
      </c>
      <c r="Z11" s="15">
        <v>0.115830170758826</v>
      </c>
      <c r="AA11" s="15"/>
      <c r="AB11" s="15">
        <v>0.159981131037012</v>
      </c>
      <c r="AC11" s="15">
        <v>0.117930582081303</v>
      </c>
      <c r="AD11" s="15"/>
      <c r="AE11" s="15">
        <v>0.13829900563421901</v>
      </c>
      <c r="AF11" s="15">
        <v>0.16414186641841799</v>
      </c>
    </row>
    <row r="12" spans="2:32" x14ac:dyDescent="0.3">
      <c r="B12" s="16" t="s">
        <v>59</v>
      </c>
      <c r="C12" s="15">
        <v>0.122446799912451</v>
      </c>
      <c r="D12" s="15">
        <v>0.14464953832039401</v>
      </c>
      <c r="E12" s="15">
        <v>0.10244483491232199</v>
      </c>
      <c r="F12" s="15"/>
      <c r="G12" s="15">
        <v>7.0002755828032698E-2</v>
      </c>
      <c r="H12" s="15">
        <v>0.116365161455924</v>
      </c>
      <c r="I12" s="15">
        <v>9.85520805621624E-2</v>
      </c>
      <c r="J12" s="15">
        <v>0.128017474243936</v>
      </c>
      <c r="K12" s="15">
        <v>0.154323696143571</v>
      </c>
      <c r="L12" s="15">
        <v>0.14683506244172401</v>
      </c>
      <c r="M12" s="15"/>
      <c r="N12" s="15">
        <v>9.9579169676516102E-2</v>
      </c>
      <c r="O12" s="15">
        <v>0.10257572643278</v>
      </c>
      <c r="P12" s="15">
        <v>0.15183683229567099</v>
      </c>
      <c r="Q12" s="15">
        <v>0.125062871256644</v>
      </c>
      <c r="R12" s="15"/>
      <c r="S12" s="15">
        <v>0.14252806398176601</v>
      </c>
      <c r="T12" s="15">
        <v>8.1356595312962299E-2</v>
      </c>
      <c r="U12" s="15">
        <v>0.11128874585611701</v>
      </c>
      <c r="V12" s="15">
        <v>9.1634035747966996E-2</v>
      </c>
      <c r="W12" s="15">
        <v>0.13864187931490099</v>
      </c>
      <c r="X12" s="15"/>
      <c r="Y12" s="15">
        <v>0.13263837886170901</v>
      </c>
      <c r="Z12" s="15">
        <v>0.115212938868272</v>
      </c>
      <c r="AA12" s="15"/>
      <c r="AB12" s="15">
        <v>0.12636712357697899</v>
      </c>
      <c r="AC12" s="15">
        <v>0.11960083463971</v>
      </c>
      <c r="AD12" s="15"/>
      <c r="AE12" s="15">
        <v>0.19355256601545801</v>
      </c>
      <c r="AF12" s="15">
        <v>6.0930722838076302E-2</v>
      </c>
    </row>
    <row r="13" spans="2:32" x14ac:dyDescent="0.3">
      <c r="B13" s="16" t="s">
        <v>60</v>
      </c>
      <c r="C13" s="15">
        <v>9.0470160947658196E-2</v>
      </c>
      <c r="D13" s="15">
        <v>0.103989387233849</v>
      </c>
      <c r="E13" s="15">
        <v>7.6480285528813904E-2</v>
      </c>
      <c r="F13" s="15"/>
      <c r="G13" s="15">
        <v>6.4994589649921497E-2</v>
      </c>
      <c r="H13" s="15">
        <v>0.101076347740356</v>
      </c>
      <c r="I13" s="15">
        <v>6.0790758210290098E-2</v>
      </c>
      <c r="J13" s="15">
        <v>8.1583211355331003E-2</v>
      </c>
      <c r="K13" s="15">
        <v>0.112639130638895</v>
      </c>
      <c r="L13" s="15">
        <v>0.108226984194971</v>
      </c>
      <c r="M13" s="15"/>
      <c r="N13" s="15">
        <v>9.3944867824283101E-2</v>
      </c>
      <c r="O13" s="15">
        <v>8.4991812328335095E-2</v>
      </c>
      <c r="P13" s="15">
        <v>9.6858682066361404E-2</v>
      </c>
      <c r="Q13" s="15">
        <v>8.7919282034427296E-2</v>
      </c>
      <c r="R13" s="15"/>
      <c r="S13" s="15">
        <v>9.9711531330822098E-2</v>
      </c>
      <c r="T13" s="15">
        <v>9.6285475609773297E-2</v>
      </c>
      <c r="U13" s="15">
        <v>7.9595252486055201E-2</v>
      </c>
      <c r="V13" s="15">
        <v>6.4565879723708294E-2</v>
      </c>
      <c r="W13" s="15">
        <v>6.6882047536799397E-2</v>
      </c>
      <c r="X13" s="15"/>
      <c r="Y13" s="15">
        <v>0.115168992559307</v>
      </c>
      <c r="Z13" s="15">
        <v>7.2939225189636997E-2</v>
      </c>
      <c r="AA13" s="15"/>
      <c r="AB13" s="15">
        <v>8.8703360387481403E-2</v>
      </c>
      <c r="AC13" s="15">
        <v>9.1752772657405404E-2</v>
      </c>
      <c r="AD13" s="15"/>
      <c r="AE13" s="15">
        <v>9.4598920056689004E-2</v>
      </c>
      <c r="AF13" s="15">
        <v>0.11042557918628</v>
      </c>
    </row>
    <row r="14" spans="2:32" x14ac:dyDescent="0.3">
      <c r="B14" s="16" t="s">
        <v>62</v>
      </c>
      <c r="C14" s="15">
        <v>7.0163706617993399E-2</v>
      </c>
      <c r="D14" s="15">
        <v>9.7755058250407201E-2</v>
      </c>
      <c r="E14" s="15">
        <v>4.4399949247760501E-2</v>
      </c>
      <c r="F14" s="15"/>
      <c r="G14" s="15">
        <v>9.2676419419349607E-2</v>
      </c>
      <c r="H14" s="15">
        <v>6.1849942395768701E-2</v>
      </c>
      <c r="I14" s="15">
        <v>8.54206177565007E-2</v>
      </c>
      <c r="J14" s="15">
        <v>4.0802402121444398E-2</v>
      </c>
      <c r="K14" s="15">
        <v>6.8917130331408394E-2</v>
      </c>
      <c r="L14" s="15">
        <v>7.5621921149683205E-2</v>
      </c>
      <c r="M14" s="15"/>
      <c r="N14" s="15">
        <v>6.7751578052407599E-2</v>
      </c>
      <c r="O14" s="15">
        <v>5.1644007766915502E-2</v>
      </c>
      <c r="P14" s="15">
        <v>8.6872529919712893E-2</v>
      </c>
      <c r="Q14" s="15">
        <v>7.0865713428503202E-2</v>
      </c>
      <c r="R14" s="15"/>
      <c r="S14" s="15">
        <v>7.34925777199886E-2</v>
      </c>
      <c r="T14" s="15">
        <v>4.7074843922597399E-2</v>
      </c>
      <c r="U14" s="15">
        <v>0.179519339220121</v>
      </c>
      <c r="V14" s="15">
        <v>4.0199361419320997E-2</v>
      </c>
      <c r="W14" s="15">
        <v>9.3639757425530504E-2</v>
      </c>
      <c r="X14" s="15"/>
      <c r="Y14" s="15">
        <v>8.6743182109385905E-2</v>
      </c>
      <c r="Z14" s="15">
        <v>5.83957928837988E-2</v>
      </c>
      <c r="AA14" s="15"/>
      <c r="AB14" s="15">
        <v>8.1239406396130698E-2</v>
      </c>
      <c r="AC14" s="15">
        <v>6.2123284541343603E-2</v>
      </c>
      <c r="AD14" s="15"/>
      <c r="AE14" s="15">
        <v>8.0646811028222701E-2</v>
      </c>
      <c r="AF14" s="15">
        <v>7.1633571327307993E-2</v>
      </c>
    </row>
    <row r="15" spans="2:32" x14ac:dyDescent="0.3">
      <c r="B15" s="16" t="s">
        <v>61</v>
      </c>
      <c r="C15" s="15">
        <v>7.00124041295003E-2</v>
      </c>
      <c r="D15" s="15">
        <v>9.3454911885801295E-2</v>
      </c>
      <c r="E15" s="15">
        <v>4.8653900357061498E-2</v>
      </c>
      <c r="F15" s="15"/>
      <c r="G15" s="15">
        <v>6.6175974040621893E-2</v>
      </c>
      <c r="H15" s="15">
        <v>4.0159610868645002E-2</v>
      </c>
      <c r="I15" s="15">
        <v>4.9719219592547201E-2</v>
      </c>
      <c r="J15" s="15">
        <v>7.7316118034378101E-2</v>
      </c>
      <c r="K15" s="15">
        <v>0.100684494174825</v>
      </c>
      <c r="L15" s="15">
        <v>8.3700566228658999E-2</v>
      </c>
      <c r="M15" s="15"/>
      <c r="N15" s="15">
        <v>4.1248360041579502E-2</v>
      </c>
      <c r="O15" s="15">
        <v>5.7997115338006597E-2</v>
      </c>
      <c r="P15" s="15">
        <v>0.107476510735178</v>
      </c>
      <c r="Q15" s="15">
        <v>6.59621531589933E-2</v>
      </c>
      <c r="R15" s="15"/>
      <c r="S15" s="15">
        <v>7.1209000304839995E-2</v>
      </c>
      <c r="T15" s="15">
        <v>4.7253563548440999E-2</v>
      </c>
      <c r="U15" s="15">
        <v>0.11894868679060799</v>
      </c>
      <c r="V15" s="15">
        <v>6.5729927299192095E-2</v>
      </c>
      <c r="W15" s="15">
        <v>9.5837042231800201E-2</v>
      </c>
      <c r="X15" s="15"/>
      <c r="Y15" s="15">
        <v>0.10179563172974899</v>
      </c>
      <c r="Z15" s="15">
        <v>4.7453048691013598E-2</v>
      </c>
      <c r="AA15" s="15"/>
      <c r="AB15" s="15">
        <v>7.2711841413255596E-2</v>
      </c>
      <c r="AC15" s="15">
        <v>6.8052743289497897E-2</v>
      </c>
      <c r="AD15" s="15"/>
      <c r="AE15" s="15">
        <v>7.5790579291223306E-2</v>
      </c>
      <c r="AF15" s="15">
        <v>8.0737051897103396E-2</v>
      </c>
    </row>
    <row r="16" spans="2:32" x14ac:dyDescent="0.3">
      <c r="B16" s="16" t="s">
        <v>68</v>
      </c>
      <c r="C16" s="15">
        <v>6.6172228255177296E-2</v>
      </c>
      <c r="D16" s="15">
        <v>5.7704925868421401E-2</v>
      </c>
      <c r="E16" s="15">
        <v>7.5026726894440399E-2</v>
      </c>
      <c r="F16" s="15"/>
      <c r="G16" s="15">
        <v>0.105853394689906</v>
      </c>
      <c r="H16" s="15">
        <v>0.107554364480433</v>
      </c>
      <c r="I16" s="15">
        <v>9.3425302835330598E-2</v>
      </c>
      <c r="J16" s="15">
        <v>5.6390690752095997E-2</v>
      </c>
      <c r="K16" s="15">
        <v>3.0707040316310101E-2</v>
      </c>
      <c r="L16" s="15">
        <v>2.2487317883848799E-2</v>
      </c>
      <c r="M16" s="15"/>
      <c r="N16" s="15">
        <v>6.76561078149093E-2</v>
      </c>
      <c r="O16" s="15">
        <v>7.0405990463741297E-2</v>
      </c>
      <c r="P16" s="15">
        <v>4.3661771131851101E-2</v>
      </c>
      <c r="Q16" s="15">
        <v>7.7233891387899004E-2</v>
      </c>
      <c r="R16" s="15"/>
      <c r="S16" s="15">
        <v>4.7359634393301799E-2</v>
      </c>
      <c r="T16" s="15">
        <v>0.134877699214866</v>
      </c>
      <c r="U16" s="15">
        <v>2.65294822026629E-2</v>
      </c>
      <c r="V16" s="15">
        <v>9.2571609914925398E-2</v>
      </c>
      <c r="W16" s="15">
        <v>5.8604387844797497E-2</v>
      </c>
      <c r="X16" s="15"/>
      <c r="Y16" s="15">
        <v>5.8940435270836602E-2</v>
      </c>
      <c r="Z16" s="15">
        <v>7.1305268563205099E-2</v>
      </c>
      <c r="AA16" s="15"/>
      <c r="AB16" s="15">
        <v>5.3572924908227799E-2</v>
      </c>
      <c r="AC16" s="15">
        <v>7.5318712794347306E-2</v>
      </c>
      <c r="AD16" s="15"/>
      <c r="AE16" s="15">
        <v>5.4584709523047101E-2</v>
      </c>
      <c r="AF16" s="15">
        <v>7.6268009319554603E-2</v>
      </c>
    </row>
    <row r="17" spans="2:32" x14ac:dyDescent="0.3">
      <c r="B17" s="16" t="s">
        <v>63</v>
      </c>
      <c r="C17" s="15">
        <v>6.3495570049944203E-2</v>
      </c>
      <c r="D17" s="15">
        <v>7.1900280680461795E-2</v>
      </c>
      <c r="E17" s="15">
        <v>5.6316559150794698E-2</v>
      </c>
      <c r="F17" s="15"/>
      <c r="G17" s="15">
        <v>7.4256829859012996E-2</v>
      </c>
      <c r="H17" s="15">
        <v>8.4557895037462499E-2</v>
      </c>
      <c r="I17" s="15">
        <v>8.1489361639774396E-2</v>
      </c>
      <c r="J17" s="15">
        <v>4.7293984510067402E-2</v>
      </c>
      <c r="K17" s="15">
        <v>3.5773954436947197E-2</v>
      </c>
      <c r="L17" s="15">
        <v>5.9462014993695501E-2</v>
      </c>
      <c r="M17" s="15"/>
      <c r="N17" s="15">
        <v>6.19349799802578E-2</v>
      </c>
      <c r="O17" s="15">
        <v>7.6246483045212005E-2</v>
      </c>
      <c r="P17" s="15">
        <v>6.2030012181286599E-2</v>
      </c>
      <c r="Q17" s="15">
        <v>5.8192114541826101E-2</v>
      </c>
      <c r="R17" s="15"/>
      <c r="S17" s="15">
        <v>5.1778372034040898E-2</v>
      </c>
      <c r="T17" s="15">
        <v>8.4293383344966596E-2</v>
      </c>
      <c r="U17" s="15">
        <v>6.85405250867617E-2</v>
      </c>
      <c r="V17" s="15">
        <v>8.5713353892813093E-2</v>
      </c>
      <c r="W17" s="15">
        <v>6.9363856364709098E-2</v>
      </c>
      <c r="X17" s="15"/>
      <c r="Y17" s="15">
        <v>6.4431699574024795E-2</v>
      </c>
      <c r="Z17" s="15">
        <v>6.2831116491740197E-2</v>
      </c>
      <c r="AA17" s="15"/>
      <c r="AB17" s="15">
        <v>6.4760652873261298E-2</v>
      </c>
      <c r="AC17" s="15">
        <v>6.2577181138620805E-2</v>
      </c>
      <c r="AD17" s="15"/>
      <c r="AE17" s="15">
        <v>6.3737294391629798E-2</v>
      </c>
      <c r="AF17" s="15">
        <v>5.8573875358509303E-2</v>
      </c>
    </row>
    <row r="18" spans="2:32" x14ac:dyDescent="0.3">
      <c r="B18" s="16" t="s">
        <v>64</v>
      </c>
      <c r="C18" s="15">
        <v>5.4180325067250797E-2</v>
      </c>
      <c r="D18" s="15">
        <v>5.6540308902275002E-2</v>
      </c>
      <c r="E18" s="15">
        <v>5.1940529929287299E-2</v>
      </c>
      <c r="F18" s="15"/>
      <c r="G18" s="15">
        <v>0.10710662421962799</v>
      </c>
      <c r="H18" s="15">
        <v>9.6507630891595406E-2</v>
      </c>
      <c r="I18" s="15">
        <v>3.4685569486476303E-2</v>
      </c>
      <c r="J18" s="15">
        <v>4.5169091986295901E-2</v>
      </c>
      <c r="K18" s="15">
        <v>2.60919894555562E-2</v>
      </c>
      <c r="L18" s="15">
        <v>3.18571661754753E-2</v>
      </c>
      <c r="M18" s="15"/>
      <c r="N18" s="15">
        <v>3.2054311043699497E-2</v>
      </c>
      <c r="O18" s="15">
        <v>6.0069280324784702E-2</v>
      </c>
      <c r="P18" s="15">
        <v>7.29078038364631E-2</v>
      </c>
      <c r="Q18" s="15">
        <v>4.9148790880423503E-2</v>
      </c>
      <c r="R18" s="15"/>
      <c r="S18" s="15">
        <v>3.8653046796605903E-2</v>
      </c>
      <c r="T18" s="15">
        <v>7.6143713507253297E-2</v>
      </c>
      <c r="U18" s="15">
        <v>2.7814996004229601E-2</v>
      </c>
      <c r="V18" s="15">
        <v>0.101437937116386</v>
      </c>
      <c r="W18" s="15">
        <v>2.7507208879195302E-2</v>
      </c>
      <c r="X18" s="15"/>
      <c r="Y18" s="15">
        <v>5.1268388655651198E-2</v>
      </c>
      <c r="Z18" s="15">
        <v>5.6247182761811398E-2</v>
      </c>
      <c r="AA18" s="15"/>
      <c r="AB18" s="15">
        <v>5.5845775046787401E-2</v>
      </c>
      <c r="AC18" s="15">
        <v>5.2971288974609898E-2</v>
      </c>
      <c r="AD18" s="15"/>
      <c r="AE18" s="15">
        <v>3.1718919634107397E-2</v>
      </c>
      <c r="AF18" s="15">
        <v>7.4826926982888398E-2</v>
      </c>
    </row>
    <row r="19" spans="2:32" x14ac:dyDescent="0.3">
      <c r="B19" s="16" t="s">
        <v>67</v>
      </c>
      <c r="C19" s="15">
        <v>3.81136921960986E-2</v>
      </c>
      <c r="D19" s="15">
        <v>3.7068346227380901E-2</v>
      </c>
      <c r="E19" s="15">
        <v>3.9580054374881199E-2</v>
      </c>
      <c r="F19" s="15"/>
      <c r="G19" s="15">
        <v>5.7716826865576602E-2</v>
      </c>
      <c r="H19" s="15">
        <v>5.6709464685508602E-2</v>
      </c>
      <c r="I19" s="15">
        <v>4.10584958995601E-2</v>
      </c>
      <c r="J19" s="15">
        <v>6.2555534798980406E-2</v>
      </c>
      <c r="K19" s="15">
        <v>7.9306776390097294E-3</v>
      </c>
      <c r="L19" s="15">
        <v>1.4150146112929101E-2</v>
      </c>
      <c r="M19" s="15"/>
      <c r="N19" s="15">
        <v>4.6380296222625697E-2</v>
      </c>
      <c r="O19" s="15">
        <v>3.4037509546313599E-2</v>
      </c>
      <c r="P19" s="15">
        <v>3.9867422909409998E-2</v>
      </c>
      <c r="Q19" s="15">
        <v>3.5562246352902199E-2</v>
      </c>
      <c r="R19" s="15"/>
      <c r="S19" s="15">
        <v>3.8480967241429402E-2</v>
      </c>
      <c r="T19" s="15">
        <v>5.8228776401577802E-2</v>
      </c>
      <c r="U19" s="15">
        <v>2.2178341029883201E-2</v>
      </c>
      <c r="V19" s="15">
        <v>3.0948798543560301E-2</v>
      </c>
      <c r="W19" s="15">
        <v>1.5255257434562399E-2</v>
      </c>
      <c r="X19" s="15"/>
      <c r="Y19" s="15">
        <v>3.2404260229980303E-2</v>
      </c>
      <c r="Z19" s="15">
        <v>4.2166178831361298E-2</v>
      </c>
      <c r="AA19" s="15"/>
      <c r="AB19" s="15">
        <v>4.7191178483959602E-2</v>
      </c>
      <c r="AC19" s="15">
        <v>3.1523876418185E-2</v>
      </c>
      <c r="AD19" s="15"/>
      <c r="AE19" s="15">
        <v>4.4860074703776197E-2</v>
      </c>
      <c r="AF19" s="15">
        <v>3.5554602019916101E-2</v>
      </c>
    </row>
    <row r="20" spans="2:32" x14ac:dyDescent="0.3">
      <c r="B20" s="16" t="s">
        <v>65</v>
      </c>
      <c r="C20" s="15">
        <v>3.5089365113860703E-2</v>
      </c>
      <c r="D20" s="15">
        <v>3.6890102429994201E-2</v>
      </c>
      <c r="E20" s="15">
        <v>3.3819021808534598E-2</v>
      </c>
      <c r="F20" s="15"/>
      <c r="G20" s="15">
        <v>4.3356491179579897E-2</v>
      </c>
      <c r="H20" s="15">
        <v>5.8354051118243898E-2</v>
      </c>
      <c r="I20" s="15">
        <v>6.19753223294695E-2</v>
      </c>
      <c r="J20" s="15">
        <v>2.5777741156248701E-2</v>
      </c>
      <c r="K20" s="15">
        <v>2.6524746079649001E-2</v>
      </c>
      <c r="L20" s="15">
        <v>3.57654842822168E-3</v>
      </c>
      <c r="M20" s="15"/>
      <c r="N20" s="15">
        <v>2.27694890889499E-2</v>
      </c>
      <c r="O20" s="15">
        <v>3.1280490898358999E-2</v>
      </c>
      <c r="P20" s="15">
        <v>4.0573847910524499E-2</v>
      </c>
      <c r="Q20" s="15">
        <v>3.9205231264639602E-2</v>
      </c>
      <c r="R20" s="15"/>
      <c r="S20" s="15">
        <v>3.12017930933755E-2</v>
      </c>
      <c r="T20" s="15">
        <v>5.8514701523103299E-2</v>
      </c>
      <c r="U20" s="15">
        <v>1.99396589375153E-2</v>
      </c>
      <c r="V20" s="15">
        <v>3.7081708332629998E-2</v>
      </c>
      <c r="W20" s="15">
        <v>1.6097286438644699E-2</v>
      </c>
      <c r="X20" s="15"/>
      <c r="Y20" s="15">
        <v>3.0361864204906001E-2</v>
      </c>
      <c r="Z20" s="15">
        <v>3.8444888809636701E-2</v>
      </c>
      <c r="AA20" s="15"/>
      <c r="AB20" s="15">
        <v>3.53871839422506E-2</v>
      </c>
      <c r="AC20" s="15">
        <v>3.4873163056149202E-2</v>
      </c>
      <c r="AD20" s="15"/>
      <c r="AE20" s="15">
        <v>3.5705524919646202E-2</v>
      </c>
      <c r="AF20" s="15">
        <v>3.5476013915970099E-2</v>
      </c>
    </row>
    <row r="21" spans="2:32" x14ac:dyDescent="0.3">
      <c r="B21" s="16" t="s">
        <v>66</v>
      </c>
      <c r="C21" s="15">
        <v>2.9491678062665099E-2</v>
      </c>
      <c r="D21" s="15">
        <v>4.1440064169674197E-2</v>
      </c>
      <c r="E21" s="15">
        <v>1.85283001040412E-2</v>
      </c>
      <c r="F21" s="15"/>
      <c r="G21" s="15">
        <v>3.4482015808651997E-2</v>
      </c>
      <c r="H21" s="15">
        <v>2.91946608834583E-2</v>
      </c>
      <c r="I21" s="15">
        <v>5.0315358957564803E-2</v>
      </c>
      <c r="J21" s="15">
        <v>2.5759717173308501E-2</v>
      </c>
      <c r="K21" s="15">
        <v>2.13348404294358E-2</v>
      </c>
      <c r="L21" s="15">
        <v>2.00144840097593E-2</v>
      </c>
      <c r="M21" s="15"/>
      <c r="N21" s="15">
        <v>2.5844705640963601E-2</v>
      </c>
      <c r="O21" s="15">
        <v>3.2343100742757799E-2</v>
      </c>
      <c r="P21" s="15">
        <v>3.08892862536135E-2</v>
      </c>
      <c r="Q21" s="15">
        <v>2.8694974857803701E-2</v>
      </c>
      <c r="R21" s="15"/>
      <c r="S21" s="15">
        <v>2.93722395118187E-2</v>
      </c>
      <c r="T21" s="15">
        <v>2.0419410368986E-2</v>
      </c>
      <c r="U21" s="15">
        <v>3.2680253970889001E-2</v>
      </c>
      <c r="V21" s="15">
        <v>3.5856527887946903E-2</v>
      </c>
      <c r="W21" s="15">
        <v>3.1965809720723298E-2</v>
      </c>
      <c r="X21" s="15"/>
      <c r="Y21" s="15">
        <v>3.2450940211794302E-2</v>
      </c>
      <c r="Z21" s="15">
        <v>2.73912291247057E-2</v>
      </c>
      <c r="AA21" s="15"/>
      <c r="AB21" s="15">
        <v>3.0108558476272401E-2</v>
      </c>
      <c r="AC21" s="15">
        <v>2.9043852733739901E-2</v>
      </c>
      <c r="AD21" s="15"/>
      <c r="AE21" s="15">
        <v>4.0170117505236698E-2</v>
      </c>
      <c r="AF21" s="15">
        <v>1.9751228816888799E-2</v>
      </c>
    </row>
    <row r="22" spans="2:32" x14ac:dyDescent="0.3">
      <c r="B22" s="16" t="s">
        <v>69</v>
      </c>
      <c r="C22" s="15">
        <v>1.4910674629238899E-2</v>
      </c>
      <c r="D22" s="15">
        <v>1.9460975250532201E-2</v>
      </c>
      <c r="E22" s="15">
        <v>9.1001221662286892E-3</v>
      </c>
      <c r="F22" s="15"/>
      <c r="G22" s="15">
        <v>1.5638218839340599E-2</v>
      </c>
      <c r="H22" s="15">
        <v>2.51911853869876E-2</v>
      </c>
      <c r="I22" s="15">
        <v>2.83717450357493E-2</v>
      </c>
      <c r="J22" s="15">
        <v>1.12494793358124E-2</v>
      </c>
      <c r="K22" s="15">
        <v>2.0330594072195899E-3</v>
      </c>
      <c r="L22" s="15">
        <v>8.2134467800241192E-3</v>
      </c>
      <c r="M22" s="15"/>
      <c r="N22" s="15">
        <v>1.3022043449427201E-2</v>
      </c>
      <c r="O22" s="15">
        <v>2.6185011705374701E-2</v>
      </c>
      <c r="P22" s="15">
        <v>1.4485209901787199E-2</v>
      </c>
      <c r="Q22" s="15">
        <v>9.9052614283191703E-3</v>
      </c>
      <c r="R22" s="15"/>
      <c r="S22" s="15">
        <v>1.40628590426299E-2</v>
      </c>
      <c r="T22" s="15">
        <v>2.2062159357429001E-2</v>
      </c>
      <c r="U22" s="15">
        <v>1.0803424557609201E-2</v>
      </c>
      <c r="V22" s="15">
        <v>1.2504022548455E-2</v>
      </c>
      <c r="W22" s="15">
        <v>0</v>
      </c>
      <c r="X22" s="15"/>
      <c r="Y22" s="15">
        <v>1.34324415218107E-2</v>
      </c>
      <c r="Z22" s="15">
        <v>1.5959906837837799E-2</v>
      </c>
      <c r="AA22" s="15"/>
      <c r="AB22" s="15">
        <v>1.4053899591215901E-2</v>
      </c>
      <c r="AC22" s="15">
        <v>1.55326518467904E-2</v>
      </c>
      <c r="AD22" s="15"/>
      <c r="AE22" s="15">
        <v>1.7028122383696401E-2</v>
      </c>
      <c r="AF22" s="15">
        <v>1.06037325187352E-2</v>
      </c>
    </row>
    <row r="23" spans="2:32" x14ac:dyDescent="0.3">
      <c r="B23" s="16" t="s">
        <v>71</v>
      </c>
      <c r="C23" s="15">
        <v>1.29843615606918E-2</v>
      </c>
      <c r="D23" s="15">
        <v>1.8518737562065301E-2</v>
      </c>
      <c r="E23" s="15">
        <v>7.8978076181508393E-3</v>
      </c>
      <c r="F23" s="15"/>
      <c r="G23" s="15">
        <v>8.6566772660029902E-3</v>
      </c>
      <c r="H23" s="15">
        <v>1.7384293193103299E-2</v>
      </c>
      <c r="I23" s="15">
        <v>2.3252077805190601E-2</v>
      </c>
      <c r="J23" s="15">
        <v>1.5157684716266899E-2</v>
      </c>
      <c r="K23" s="15">
        <v>5.3129765374138804E-3</v>
      </c>
      <c r="L23" s="15">
        <v>8.1699675880054397E-3</v>
      </c>
      <c r="M23" s="15"/>
      <c r="N23" s="15">
        <v>2.0055685585574101E-3</v>
      </c>
      <c r="O23" s="15">
        <v>2.30661219341107E-2</v>
      </c>
      <c r="P23" s="15">
        <v>1.1571469135724301E-2</v>
      </c>
      <c r="Q23" s="15">
        <v>1.3273322910214901E-2</v>
      </c>
      <c r="R23" s="15"/>
      <c r="S23" s="15">
        <v>1.1403869768167599E-2</v>
      </c>
      <c r="T23" s="15">
        <v>1.3895087474201E-2</v>
      </c>
      <c r="U23" s="15">
        <v>6.1533631081230203E-3</v>
      </c>
      <c r="V23" s="15">
        <v>2.1428120317471801E-2</v>
      </c>
      <c r="W23" s="15">
        <v>0</v>
      </c>
      <c r="X23" s="15"/>
      <c r="Y23" s="15">
        <v>1.81275541178051E-2</v>
      </c>
      <c r="Z23" s="15">
        <v>9.3337848966782606E-3</v>
      </c>
      <c r="AA23" s="15"/>
      <c r="AB23" s="15">
        <v>1.7616052862980201E-2</v>
      </c>
      <c r="AC23" s="15">
        <v>9.6219778066054303E-3</v>
      </c>
      <c r="AD23" s="15"/>
      <c r="AE23" s="15">
        <v>1.1740454424457401E-2</v>
      </c>
      <c r="AF23" s="15">
        <v>9.2100088164433196E-3</v>
      </c>
    </row>
    <row r="24" spans="2:32" x14ac:dyDescent="0.3">
      <c r="B24" s="16" t="s">
        <v>70</v>
      </c>
      <c r="C24" s="15">
        <v>1.1530932931881E-2</v>
      </c>
      <c r="D24" s="15">
        <v>1.3888193875325101E-2</v>
      </c>
      <c r="E24" s="15">
        <v>9.43920106495914E-3</v>
      </c>
      <c r="F24" s="15"/>
      <c r="G24" s="15">
        <v>1.82188351201409E-2</v>
      </c>
      <c r="H24" s="15">
        <v>2.3392819807428598E-2</v>
      </c>
      <c r="I24" s="15">
        <v>2.1049488648581201E-2</v>
      </c>
      <c r="J24" s="15">
        <v>4.2690390308390298E-3</v>
      </c>
      <c r="K24" s="15">
        <v>2.0298055745756201E-3</v>
      </c>
      <c r="L24" s="15">
        <v>3.1932212749726102E-3</v>
      </c>
      <c r="M24" s="15"/>
      <c r="N24" s="15">
        <v>1.6907287927367901E-2</v>
      </c>
      <c r="O24" s="15">
        <v>1.2653422273538601E-2</v>
      </c>
      <c r="P24" s="15">
        <v>9.9858606189930608E-3</v>
      </c>
      <c r="Q24" s="15">
        <v>9.4990471009227806E-3</v>
      </c>
      <c r="R24" s="15"/>
      <c r="S24" s="15">
        <v>8.4118910525978197E-3</v>
      </c>
      <c r="T24" s="15">
        <v>1.4544495653593E-2</v>
      </c>
      <c r="U24" s="15">
        <v>1.8543362882899199E-2</v>
      </c>
      <c r="V24" s="15">
        <v>1.7619774977281701E-2</v>
      </c>
      <c r="W24" s="15">
        <v>1.0614573947959401E-2</v>
      </c>
      <c r="X24" s="15"/>
      <c r="Y24" s="15">
        <v>1.7571088265063199E-2</v>
      </c>
      <c r="Z24" s="15">
        <v>7.2437027997259203E-3</v>
      </c>
      <c r="AA24" s="15"/>
      <c r="AB24" s="15">
        <v>7.9977227865693605E-3</v>
      </c>
      <c r="AC24" s="15">
        <v>1.4095872522414401E-2</v>
      </c>
      <c r="AD24" s="15"/>
      <c r="AE24" s="15">
        <v>1.6404405249411499E-2</v>
      </c>
      <c r="AF24" s="15">
        <v>1.1739542885585199E-2</v>
      </c>
    </row>
    <row r="25" spans="2:32" x14ac:dyDescent="0.3">
      <c r="B25" s="16" t="s">
        <v>72</v>
      </c>
      <c r="C25" s="15">
        <v>7.5956091023584799E-3</v>
      </c>
      <c r="D25" s="15">
        <v>6.3349164350381603E-3</v>
      </c>
      <c r="E25" s="15">
        <v>7.44671695522439E-3</v>
      </c>
      <c r="F25" s="15"/>
      <c r="G25" s="15">
        <v>2.39691473492466E-2</v>
      </c>
      <c r="H25" s="15">
        <v>1.1435560498774301E-2</v>
      </c>
      <c r="I25" s="15">
        <v>1.3495486831312201E-2</v>
      </c>
      <c r="J25" s="15">
        <v>0</v>
      </c>
      <c r="K25" s="15">
        <v>0</v>
      </c>
      <c r="L25" s="15">
        <v>2.0904115205754299E-3</v>
      </c>
      <c r="M25" s="15"/>
      <c r="N25" s="15">
        <v>5.8445164251186704E-3</v>
      </c>
      <c r="O25" s="15">
        <v>3.3382059312634799E-3</v>
      </c>
      <c r="P25" s="15">
        <v>6.5693641111204603E-3</v>
      </c>
      <c r="Q25" s="15">
        <v>1.13181176042246E-2</v>
      </c>
      <c r="R25" s="15"/>
      <c r="S25" s="15">
        <v>4.31614207533284E-3</v>
      </c>
      <c r="T25" s="15">
        <v>2.4316453368750799E-2</v>
      </c>
      <c r="U25" s="15">
        <v>0</v>
      </c>
      <c r="V25" s="15">
        <v>9.6018596511223304E-3</v>
      </c>
      <c r="W25" s="15">
        <v>0</v>
      </c>
      <c r="X25" s="15"/>
      <c r="Y25" s="15">
        <v>1.08144393571112E-2</v>
      </c>
      <c r="Z25" s="15">
        <v>5.3109218224375102E-3</v>
      </c>
      <c r="AA25" s="15"/>
      <c r="AB25" s="15">
        <v>6.2521176797716103E-3</v>
      </c>
      <c r="AC25" s="15">
        <v>8.5709188624948102E-3</v>
      </c>
      <c r="AD25" s="15"/>
      <c r="AE25" s="15">
        <v>7.1432390532552899E-3</v>
      </c>
      <c r="AF25" s="15">
        <v>9.0647981391576895E-3</v>
      </c>
    </row>
    <row r="26" spans="2:32" x14ac:dyDescent="0.3">
      <c r="B26" s="16" t="s">
        <v>49</v>
      </c>
      <c r="C26" s="15">
        <v>8.6598674950890006E-2</v>
      </c>
      <c r="D26" s="15">
        <v>8.61347697287113E-2</v>
      </c>
      <c r="E26" s="15">
        <v>8.8117940937197103E-2</v>
      </c>
      <c r="F26" s="15"/>
      <c r="G26" s="15">
        <v>2.9547703966933E-2</v>
      </c>
      <c r="H26" s="15">
        <v>7.6545997090506607E-2</v>
      </c>
      <c r="I26" s="15">
        <v>7.9155395680506904E-2</v>
      </c>
      <c r="J26" s="15">
        <v>9.2815164417899707E-2</v>
      </c>
      <c r="K26" s="15">
        <v>0.119580413044272</v>
      </c>
      <c r="L26" s="15">
        <v>0.10294036439982999</v>
      </c>
      <c r="M26" s="15"/>
      <c r="N26" s="15">
        <v>8.4883776513893699E-2</v>
      </c>
      <c r="O26" s="15">
        <v>9.0121722797752907E-2</v>
      </c>
      <c r="P26" s="15">
        <v>8.6802099035071703E-2</v>
      </c>
      <c r="Q26" s="15">
        <v>8.5324224570803395E-2</v>
      </c>
      <c r="R26" s="15"/>
      <c r="S26" s="15">
        <v>8.8576426152108506E-2</v>
      </c>
      <c r="T26" s="15">
        <v>9.9681047391674604E-2</v>
      </c>
      <c r="U26" s="15">
        <v>0.12827122493431101</v>
      </c>
      <c r="V26" s="15">
        <v>5.7079545524992399E-2</v>
      </c>
      <c r="W26" s="15">
        <v>9.2173271974388404E-2</v>
      </c>
      <c r="X26" s="15"/>
      <c r="Y26" s="15">
        <v>7.7493022124520902E-2</v>
      </c>
      <c r="Z26" s="15">
        <v>9.3061758599698299E-2</v>
      </c>
      <c r="AA26" s="15"/>
      <c r="AB26" s="15">
        <v>8.8274216211400205E-2</v>
      </c>
      <c r="AC26" s="15">
        <v>8.5382313076587696E-2</v>
      </c>
      <c r="AD26" s="15"/>
      <c r="AE26" s="15">
        <v>9.98235215337199E-2</v>
      </c>
      <c r="AF26" s="15">
        <v>6.9569070966301702E-2</v>
      </c>
    </row>
    <row r="27" spans="2:32" x14ac:dyDescent="0.3">
      <c r="B27" s="16" t="s">
        <v>50</v>
      </c>
      <c r="C27" s="17">
        <v>0.252895617567787</v>
      </c>
      <c r="D27" s="17">
        <v>0.15965602967752701</v>
      </c>
      <c r="E27" s="17">
        <v>0.34060902069355797</v>
      </c>
      <c r="F27" s="17"/>
      <c r="G27" s="17">
        <v>0.34974233838061503</v>
      </c>
      <c r="H27" s="17">
        <v>0.254622155778163</v>
      </c>
      <c r="I27" s="17">
        <v>0.27662254474952103</v>
      </c>
      <c r="J27" s="17">
        <v>0.28486820179564198</v>
      </c>
      <c r="K27" s="17">
        <v>0.21154639992520799</v>
      </c>
      <c r="L27" s="17">
        <v>0.186220851023885</v>
      </c>
      <c r="M27" s="17"/>
      <c r="N27" s="17">
        <v>0.28081138084534901</v>
      </c>
      <c r="O27" s="17">
        <v>0.28744113784651898</v>
      </c>
      <c r="P27" s="17">
        <v>0.21250540317358099</v>
      </c>
      <c r="Q27" s="17">
        <v>0.24693727818765401</v>
      </c>
      <c r="R27" s="17"/>
      <c r="S27" s="17">
        <v>0.24782234739419101</v>
      </c>
      <c r="T27" s="17">
        <v>0.24487042886138899</v>
      </c>
      <c r="U27" s="17">
        <v>0.16302893872283</v>
      </c>
      <c r="V27" s="17">
        <v>0.29702326259658601</v>
      </c>
      <c r="W27" s="17">
        <v>0.248572534208618</v>
      </c>
      <c r="X27" s="17"/>
      <c r="Y27" s="17">
        <v>0.17540436063992501</v>
      </c>
      <c r="Z27" s="17">
        <v>0.30789798643975902</v>
      </c>
      <c r="AA27" s="17"/>
      <c r="AB27" s="17">
        <v>0.229697217033875</v>
      </c>
      <c r="AC27" s="17">
        <v>0.26973653376560702</v>
      </c>
      <c r="AD27" s="17"/>
      <c r="AE27" s="17">
        <v>0.192896980403098</v>
      </c>
      <c r="AF27" s="17">
        <v>0.226355750426914</v>
      </c>
    </row>
    <row r="28" spans="2:32" x14ac:dyDescent="0.3">
      <c r="B28" s="14"/>
    </row>
    <row r="29" spans="2:32" x14ac:dyDescent="0.3">
      <c r="B29" t="s">
        <v>52</v>
      </c>
    </row>
    <row r="30" spans="2:32" x14ac:dyDescent="0.3">
      <c r="B30" t="s">
        <v>53</v>
      </c>
    </row>
    <row r="32" spans="2:32" x14ac:dyDescent="0.3">
      <c r="B3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F3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75</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57</v>
      </c>
      <c r="C9" s="15">
        <v>0.34108955220932802</v>
      </c>
      <c r="D9" s="15">
        <v>0.36982252121316</v>
      </c>
      <c r="E9" s="15">
        <v>0.31114117253771301</v>
      </c>
      <c r="F9" s="15"/>
      <c r="G9" s="15">
        <v>0.30519131554864798</v>
      </c>
      <c r="H9" s="15">
        <v>0.276905302227207</v>
      </c>
      <c r="I9" s="15">
        <v>0.281085046525688</v>
      </c>
      <c r="J9" s="15">
        <v>0.30705912855394302</v>
      </c>
      <c r="K9" s="15">
        <v>0.353607563748495</v>
      </c>
      <c r="L9" s="15">
        <v>0.47810448384048598</v>
      </c>
      <c r="M9" s="15"/>
      <c r="N9" s="15">
        <v>0.32149168812321099</v>
      </c>
      <c r="O9" s="15">
        <v>0.38366107130953098</v>
      </c>
      <c r="P9" s="15">
        <v>0.35406344428941799</v>
      </c>
      <c r="Q9" s="15">
        <v>0.31864388719089498</v>
      </c>
      <c r="R9" s="15"/>
      <c r="S9" s="15">
        <v>0.355679553874587</v>
      </c>
      <c r="T9" s="15">
        <v>0.29454862722876402</v>
      </c>
      <c r="U9" s="15">
        <v>0.33738102130647202</v>
      </c>
      <c r="V9" s="15">
        <v>0.33354421247677402</v>
      </c>
      <c r="W9" s="15">
        <v>0.34063640682548402</v>
      </c>
      <c r="X9" s="15"/>
      <c r="Y9" s="15">
        <v>0.39155299675419197</v>
      </c>
      <c r="Z9" s="15">
        <v>0.30527120183735301</v>
      </c>
      <c r="AA9" s="15"/>
      <c r="AB9" s="15">
        <v>0.334021024283645</v>
      </c>
      <c r="AC9" s="15">
        <v>0.34622096143145797</v>
      </c>
      <c r="AD9" s="15"/>
      <c r="AE9" s="15">
        <v>0.29003747773988298</v>
      </c>
      <c r="AF9" s="15">
        <v>0.439219318971387</v>
      </c>
    </row>
    <row r="10" spans="2:32" x14ac:dyDescent="0.3">
      <c r="B10" s="16" t="s">
        <v>56</v>
      </c>
      <c r="C10" s="15">
        <v>0.24588531634517199</v>
      </c>
      <c r="D10" s="15">
        <v>0.29068932876060299</v>
      </c>
      <c r="E10" s="15">
        <v>0.202934208287993</v>
      </c>
      <c r="F10" s="15"/>
      <c r="G10" s="15">
        <v>0.12112309203445</v>
      </c>
      <c r="H10" s="15">
        <v>0.14839349585491701</v>
      </c>
      <c r="I10" s="15">
        <v>0.21791877465720599</v>
      </c>
      <c r="J10" s="15">
        <v>0.26642129207359799</v>
      </c>
      <c r="K10" s="15">
        <v>0.31619296152297199</v>
      </c>
      <c r="L10" s="15">
        <v>0.35093680965545399</v>
      </c>
      <c r="M10" s="15"/>
      <c r="N10" s="15">
        <v>0.25598738783402902</v>
      </c>
      <c r="O10" s="15">
        <v>0.23144013907395899</v>
      </c>
      <c r="P10" s="15">
        <v>0.25771523931645801</v>
      </c>
      <c r="Q10" s="15">
        <v>0.24186429987087199</v>
      </c>
      <c r="R10" s="15"/>
      <c r="S10" s="15">
        <v>0.27321337318665001</v>
      </c>
      <c r="T10" s="15">
        <v>0.165736678093546</v>
      </c>
      <c r="U10" s="15">
        <v>0.29871066341577301</v>
      </c>
      <c r="V10" s="15">
        <v>0.19105378645058599</v>
      </c>
      <c r="W10" s="15">
        <v>0.34121618622633698</v>
      </c>
      <c r="X10" s="15"/>
      <c r="Y10" s="15">
        <v>0.31153103588740599</v>
      </c>
      <c r="Z10" s="15">
        <v>0.19929076846618601</v>
      </c>
      <c r="AA10" s="15"/>
      <c r="AB10" s="15">
        <v>0.25846151957889002</v>
      </c>
      <c r="AC10" s="15">
        <v>0.23675560137037299</v>
      </c>
      <c r="AD10" s="15"/>
      <c r="AE10" s="15">
        <v>0.268318527848877</v>
      </c>
      <c r="AF10" s="15">
        <v>0.27187511911377299</v>
      </c>
    </row>
    <row r="11" spans="2:32" x14ac:dyDescent="0.3">
      <c r="B11" s="16" t="s">
        <v>68</v>
      </c>
      <c r="C11" s="15">
        <v>0.215265976237491</v>
      </c>
      <c r="D11" s="15">
        <v>0.19728214694377599</v>
      </c>
      <c r="E11" s="15">
        <v>0.233342448983791</v>
      </c>
      <c r="F11" s="15"/>
      <c r="G11" s="15">
        <v>0.24337624783068601</v>
      </c>
      <c r="H11" s="15">
        <v>0.225130074510904</v>
      </c>
      <c r="I11" s="15">
        <v>0.237158340976244</v>
      </c>
      <c r="J11" s="15">
        <v>0.26500795174429598</v>
      </c>
      <c r="K11" s="15">
        <v>0.199893174427628</v>
      </c>
      <c r="L11" s="15">
        <v>0.148644482554118</v>
      </c>
      <c r="M11" s="15"/>
      <c r="N11" s="15">
        <v>0.20685626390782899</v>
      </c>
      <c r="O11" s="15">
        <v>0.23334063887468701</v>
      </c>
      <c r="P11" s="15">
        <v>0.203583583317065</v>
      </c>
      <c r="Q11" s="15">
        <v>0.21647778974780299</v>
      </c>
      <c r="R11" s="15"/>
      <c r="S11" s="15">
        <v>0.20491665472177201</v>
      </c>
      <c r="T11" s="15">
        <v>0.23776757358518499</v>
      </c>
      <c r="U11" s="15">
        <v>0.27084751392037298</v>
      </c>
      <c r="V11" s="15">
        <v>0.21323896366747899</v>
      </c>
      <c r="W11" s="15">
        <v>0.24300300949692499</v>
      </c>
      <c r="X11" s="15"/>
      <c r="Y11" s="15">
        <v>0.21499956814679899</v>
      </c>
      <c r="Z11" s="15">
        <v>0.21545506951918</v>
      </c>
      <c r="AA11" s="15"/>
      <c r="AB11" s="15">
        <v>0.219012313126804</v>
      </c>
      <c r="AC11" s="15">
        <v>0.21254631694419099</v>
      </c>
      <c r="AD11" s="15"/>
      <c r="AE11" s="15">
        <v>0.226999219312748</v>
      </c>
      <c r="AF11" s="15">
        <v>0.20994172075994699</v>
      </c>
    </row>
    <row r="12" spans="2:32" x14ac:dyDescent="0.3">
      <c r="B12" s="16" t="s">
        <v>64</v>
      </c>
      <c r="C12" s="15">
        <v>0.20371238500171901</v>
      </c>
      <c r="D12" s="15">
        <v>0.22532003816516899</v>
      </c>
      <c r="E12" s="15">
        <v>0.182110621473969</v>
      </c>
      <c r="F12" s="15"/>
      <c r="G12" s="15">
        <v>0.20525980825896101</v>
      </c>
      <c r="H12" s="15">
        <v>0.203266719814681</v>
      </c>
      <c r="I12" s="15">
        <v>0.16894284473610699</v>
      </c>
      <c r="J12" s="15">
        <v>0.23475933932793999</v>
      </c>
      <c r="K12" s="15">
        <v>0.19411209923369899</v>
      </c>
      <c r="L12" s="15">
        <v>0.214242893969955</v>
      </c>
      <c r="M12" s="15"/>
      <c r="N12" s="15">
        <v>0.173590732763238</v>
      </c>
      <c r="O12" s="15">
        <v>0.22508185942442699</v>
      </c>
      <c r="P12" s="15">
        <v>0.25163270738847299</v>
      </c>
      <c r="Q12" s="15">
        <v>0.175667495551663</v>
      </c>
      <c r="R12" s="15"/>
      <c r="S12" s="15">
        <v>0.18487043365323899</v>
      </c>
      <c r="T12" s="15">
        <v>0.13379515741381101</v>
      </c>
      <c r="U12" s="15">
        <v>0.17886928030523999</v>
      </c>
      <c r="V12" s="15">
        <v>0.32154011508130498</v>
      </c>
      <c r="W12" s="15">
        <v>0.21854583317811799</v>
      </c>
      <c r="X12" s="15"/>
      <c r="Y12" s="15">
        <v>0.244898068764525</v>
      </c>
      <c r="Z12" s="15">
        <v>0.17447927845042099</v>
      </c>
      <c r="AA12" s="15"/>
      <c r="AB12" s="15">
        <v>0.22902448184027399</v>
      </c>
      <c r="AC12" s="15">
        <v>0.18533702757024201</v>
      </c>
      <c r="AD12" s="15"/>
      <c r="AE12" s="15">
        <v>0.17820756943327101</v>
      </c>
      <c r="AF12" s="15">
        <v>0.23823620227089301</v>
      </c>
    </row>
    <row r="13" spans="2:32" x14ac:dyDescent="0.3">
      <c r="B13" s="16" t="s">
        <v>67</v>
      </c>
      <c r="C13" s="15">
        <v>0.15692305914685001</v>
      </c>
      <c r="D13" s="15">
        <v>0.14929907847047399</v>
      </c>
      <c r="E13" s="15">
        <v>0.16526387295673201</v>
      </c>
      <c r="F13" s="15"/>
      <c r="G13" s="15">
        <v>0.228424119661674</v>
      </c>
      <c r="H13" s="15">
        <v>0.180325830637974</v>
      </c>
      <c r="I13" s="15">
        <v>0.131730465723506</v>
      </c>
      <c r="J13" s="15">
        <v>0.17713668857039899</v>
      </c>
      <c r="K13" s="15">
        <v>0.13096930229394599</v>
      </c>
      <c r="L13" s="15">
        <v>0.120843147354458</v>
      </c>
      <c r="M13" s="15"/>
      <c r="N13" s="15">
        <v>0.14065895239456799</v>
      </c>
      <c r="O13" s="15">
        <v>0.13560673515364899</v>
      </c>
      <c r="P13" s="15">
        <v>0.19944147460896</v>
      </c>
      <c r="Q13" s="15">
        <v>0.14921892254776001</v>
      </c>
      <c r="R13" s="15"/>
      <c r="S13" s="15">
        <v>0.16337728774843299</v>
      </c>
      <c r="T13" s="15">
        <v>0.116743624038467</v>
      </c>
      <c r="U13" s="15">
        <v>0.14497517921174</v>
      </c>
      <c r="V13" s="15">
        <v>0.16400107878494299</v>
      </c>
      <c r="W13" s="15">
        <v>0.23245351525941799</v>
      </c>
      <c r="X13" s="15"/>
      <c r="Y13" s="15">
        <v>0.12934672391179799</v>
      </c>
      <c r="Z13" s="15">
        <v>0.176496412617519</v>
      </c>
      <c r="AA13" s="15"/>
      <c r="AB13" s="15">
        <v>0.16977165558016299</v>
      </c>
      <c r="AC13" s="15">
        <v>0.14759559989047799</v>
      </c>
      <c r="AD13" s="15"/>
      <c r="AE13" s="15">
        <v>0.196923184539184</v>
      </c>
      <c r="AF13" s="15">
        <v>0.12247537920701899</v>
      </c>
    </row>
    <row r="14" spans="2:32" x14ac:dyDescent="0.3">
      <c r="B14" s="16" t="s">
        <v>59</v>
      </c>
      <c r="C14" s="15">
        <v>0.13219932097371101</v>
      </c>
      <c r="D14" s="15">
        <v>0.152951915753366</v>
      </c>
      <c r="E14" s="15">
        <v>0.112468087723855</v>
      </c>
      <c r="F14" s="15"/>
      <c r="G14" s="15">
        <v>9.3856760020786995E-2</v>
      </c>
      <c r="H14" s="15">
        <v>0.119874297813755</v>
      </c>
      <c r="I14" s="15">
        <v>0.12061117808251499</v>
      </c>
      <c r="J14" s="15">
        <v>0.114123444621113</v>
      </c>
      <c r="K14" s="15">
        <v>0.16932262996109401</v>
      </c>
      <c r="L14" s="15">
        <v>0.15799082777798501</v>
      </c>
      <c r="M14" s="15"/>
      <c r="N14" s="15">
        <v>0.11103094335467401</v>
      </c>
      <c r="O14" s="15">
        <v>9.9195921191953695E-2</v>
      </c>
      <c r="P14" s="15">
        <v>0.14611346518076501</v>
      </c>
      <c r="Q14" s="15">
        <v>0.15081087753995501</v>
      </c>
      <c r="R14" s="15"/>
      <c r="S14" s="15">
        <v>0.14507918129493699</v>
      </c>
      <c r="T14" s="15">
        <v>9.4858586857634999E-2</v>
      </c>
      <c r="U14" s="15">
        <v>8.9602398531003893E-2</v>
      </c>
      <c r="V14" s="15">
        <v>0.12796117385252101</v>
      </c>
      <c r="W14" s="15">
        <v>0.18651614345720799</v>
      </c>
      <c r="X14" s="15"/>
      <c r="Y14" s="15">
        <v>0.12463345667492499</v>
      </c>
      <c r="Z14" s="15">
        <v>0.137569481111706</v>
      </c>
      <c r="AA14" s="15"/>
      <c r="AB14" s="15">
        <v>0.13163509910315499</v>
      </c>
      <c r="AC14" s="15">
        <v>0.132608918748572</v>
      </c>
      <c r="AD14" s="15"/>
      <c r="AE14" s="15">
        <v>0.21525757330619699</v>
      </c>
      <c r="AF14" s="15">
        <v>7.1258936268688899E-2</v>
      </c>
    </row>
    <row r="15" spans="2:32" x14ac:dyDescent="0.3">
      <c r="B15" s="16" t="s">
        <v>62</v>
      </c>
      <c r="C15" s="15">
        <v>0.11613863724812599</v>
      </c>
      <c r="D15" s="15">
        <v>0.155849146268351</v>
      </c>
      <c r="E15" s="15">
        <v>7.9927684063830703E-2</v>
      </c>
      <c r="F15" s="15"/>
      <c r="G15" s="15">
        <v>0.12750218804177499</v>
      </c>
      <c r="H15" s="15">
        <v>0.143840078325223</v>
      </c>
      <c r="I15" s="15">
        <v>7.3518232258382193E-2</v>
      </c>
      <c r="J15" s="15">
        <v>9.6207183297461002E-2</v>
      </c>
      <c r="K15" s="15">
        <v>0.12784080967186401</v>
      </c>
      <c r="L15" s="15">
        <v>0.124839620188104</v>
      </c>
      <c r="M15" s="15"/>
      <c r="N15" s="15">
        <v>7.7030587817950594E-2</v>
      </c>
      <c r="O15" s="15">
        <v>0.13182830971349599</v>
      </c>
      <c r="P15" s="15">
        <v>0.14304482653085601</v>
      </c>
      <c r="Q15" s="15">
        <v>0.10824085401655199</v>
      </c>
      <c r="R15" s="15"/>
      <c r="S15" s="15">
        <v>0.112908781903768</v>
      </c>
      <c r="T15" s="15">
        <v>9.8704348151170102E-2</v>
      </c>
      <c r="U15" s="15">
        <v>0.26083835805069</v>
      </c>
      <c r="V15" s="15">
        <v>9.7396237312462206E-2</v>
      </c>
      <c r="W15" s="15">
        <v>0.102884252653539</v>
      </c>
      <c r="X15" s="15"/>
      <c r="Y15" s="15">
        <v>0.12533071899189999</v>
      </c>
      <c r="Z15" s="15">
        <v>0.10961420738576</v>
      </c>
      <c r="AA15" s="15"/>
      <c r="AB15" s="15">
        <v>0.117598425151757</v>
      </c>
      <c r="AC15" s="15">
        <v>0.115078901870434</v>
      </c>
      <c r="AD15" s="15"/>
      <c r="AE15" s="15">
        <v>0.12996073258020899</v>
      </c>
      <c r="AF15" s="15">
        <v>0.10717337856489299</v>
      </c>
    </row>
    <row r="16" spans="2:32" x14ac:dyDescent="0.3">
      <c r="B16" s="16" t="s">
        <v>58</v>
      </c>
      <c r="C16" s="15">
        <v>7.8958853366914702E-2</v>
      </c>
      <c r="D16" s="15">
        <v>9.3860258448949796E-2</v>
      </c>
      <c r="E16" s="15">
        <v>6.3112777624938998E-2</v>
      </c>
      <c r="F16" s="15"/>
      <c r="G16" s="15">
        <v>6.2152303225683998E-2</v>
      </c>
      <c r="H16" s="15">
        <v>6.3252034396614198E-2</v>
      </c>
      <c r="I16" s="15">
        <v>7.0618951580402503E-2</v>
      </c>
      <c r="J16" s="15">
        <v>9.3030491668176396E-2</v>
      </c>
      <c r="K16" s="15">
        <v>8.9930517518183206E-2</v>
      </c>
      <c r="L16" s="15">
        <v>8.9159546458171507E-2</v>
      </c>
      <c r="M16" s="15"/>
      <c r="N16" s="15">
        <v>9.1460873722603794E-2</v>
      </c>
      <c r="O16" s="15">
        <v>8.0553537246264906E-2</v>
      </c>
      <c r="P16" s="15">
        <v>8.0345109090322206E-2</v>
      </c>
      <c r="Q16" s="15">
        <v>7.1684406342356302E-2</v>
      </c>
      <c r="R16" s="15"/>
      <c r="S16" s="15">
        <v>8.0211234977326906E-2</v>
      </c>
      <c r="T16" s="15">
        <v>9.6258854401622004E-2</v>
      </c>
      <c r="U16" s="15">
        <v>8.7627461418498503E-2</v>
      </c>
      <c r="V16" s="15">
        <v>6.3202212182639994E-2</v>
      </c>
      <c r="W16" s="15">
        <v>6.3847052066853802E-2</v>
      </c>
      <c r="X16" s="15"/>
      <c r="Y16" s="15">
        <v>9.2903077644882703E-2</v>
      </c>
      <c r="Z16" s="15">
        <v>6.9061409477415098E-2</v>
      </c>
      <c r="AA16" s="15"/>
      <c r="AB16" s="15">
        <v>8.3837417298548794E-2</v>
      </c>
      <c r="AC16" s="15">
        <v>7.5417252030294105E-2</v>
      </c>
      <c r="AD16" s="15"/>
      <c r="AE16" s="15">
        <v>7.13622563322652E-2</v>
      </c>
      <c r="AF16" s="15">
        <v>9.1463413593832504E-2</v>
      </c>
    </row>
    <row r="17" spans="2:32" x14ac:dyDescent="0.3">
      <c r="B17" s="16" t="s">
        <v>60</v>
      </c>
      <c r="C17" s="15">
        <v>7.5145736272099695E-2</v>
      </c>
      <c r="D17" s="15">
        <v>0.100605791196669</v>
      </c>
      <c r="E17" s="15">
        <v>5.1937922358950797E-2</v>
      </c>
      <c r="F17" s="15"/>
      <c r="G17" s="15">
        <v>4.8945483861154902E-2</v>
      </c>
      <c r="H17" s="15">
        <v>0.103082344088922</v>
      </c>
      <c r="I17" s="15">
        <v>6.2110669452322E-2</v>
      </c>
      <c r="J17" s="15">
        <v>7.5374229629837294E-2</v>
      </c>
      <c r="K17" s="15">
        <v>7.1094378155058993E-2</v>
      </c>
      <c r="L17" s="15">
        <v>7.9446438082736007E-2</v>
      </c>
      <c r="M17" s="15"/>
      <c r="N17" s="15">
        <v>8.5001400123600093E-2</v>
      </c>
      <c r="O17" s="15">
        <v>6.9470229561104893E-2</v>
      </c>
      <c r="P17" s="15">
        <v>8.5853728419207298E-2</v>
      </c>
      <c r="Q17" s="15">
        <v>6.7181199954386706E-2</v>
      </c>
      <c r="R17" s="15"/>
      <c r="S17" s="15">
        <v>8.1638514214816604E-2</v>
      </c>
      <c r="T17" s="15">
        <v>6.6802095930633396E-2</v>
      </c>
      <c r="U17" s="15">
        <v>0.108422424820022</v>
      </c>
      <c r="V17" s="15">
        <v>5.3408859836165501E-2</v>
      </c>
      <c r="W17" s="15">
        <v>5.65571753395702E-2</v>
      </c>
      <c r="X17" s="15"/>
      <c r="Y17" s="15">
        <v>9.1966335763318294E-2</v>
      </c>
      <c r="Z17" s="15">
        <v>6.3206675602004103E-2</v>
      </c>
      <c r="AA17" s="15"/>
      <c r="AB17" s="15">
        <v>8.1591034960966605E-2</v>
      </c>
      <c r="AC17" s="15">
        <v>7.0466761317319701E-2</v>
      </c>
      <c r="AD17" s="15"/>
      <c r="AE17" s="15">
        <v>8.1907838768593602E-2</v>
      </c>
      <c r="AF17" s="15">
        <v>8.2389149906012996E-2</v>
      </c>
    </row>
    <row r="18" spans="2:32" x14ac:dyDescent="0.3">
      <c r="B18" s="16" t="s">
        <v>63</v>
      </c>
      <c r="C18" s="15">
        <v>7.4600316180626097E-2</v>
      </c>
      <c r="D18" s="15">
        <v>8.1402423291721801E-2</v>
      </c>
      <c r="E18" s="15">
        <v>6.78002421477302E-2</v>
      </c>
      <c r="F18" s="15"/>
      <c r="G18" s="15">
        <v>8.67475573031668E-2</v>
      </c>
      <c r="H18" s="15">
        <v>6.5742602387260402E-2</v>
      </c>
      <c r="I18" s="15">
        <v>8.8615829319655795E-2</v>
      </c>
      <c r="J18" s="15">
        <v>8.3757668655847994E-2</v>
      </c>
      <c r="K18" s="15">
        <v>8.1310186284952998E-2</v>
      </c>
      <c r="L18" s="15">
        <v>5.2241181641013101E-2</v>
      </c>
      <c r="M18" s="15"/>
      <c r="N18" s="15">
        <v>7.1753459277904497E-2</v>
      </c>
      <c r="O18" s="15">
        <v>5.90995424652127E-2</v>
      </c>
      <c r="P18" s="15">
        <v>9.0537253119915603E-2</v>
      </c>
      <c r="Q18" s="15">
        <v>7.43401389099142E-2</v>
      </c>
      <c r="R18" s="15"/>
      <c r="S18" s="15">
        <v>6.7036099101230803E-2</v>
      </c>
      <c r="T18" s="15">
        <v>7.0364534594725206E-2</v>
      </c>
      <c r="U18" s="15">
        <v>0.1077759409876</v>
      </c>
      <c r="V18" s="15">
        <v>9.4234174005011703E-2</v>
      </c>
      <c r="W18" s="15">
        <v>6.7582678498812804E-2</v>
      </c>
      <c r="X18" s="15"/>
      <c r="Y18" s="15">
        <v>8.8512447389808499E-2</v>
      </c>
      <c r="Z18" s="15">
        <v>6.4725651568138601E-2</v>
      </c>
      <c r="AA18" s="15"/>
      <c r="AB18" s="15">
        <v>7.4594326319406407E-2</v>
      </c>
      <c r="AC18" s="15">
        <v>7.4604664530017198E-2</v>
      </c>
      <c r="AD18" s="15"/>
      <c r="AE18" s="15">
        <v>9.2056916255603596E-2</v>
      </c>
      <c r="AF18" s="15">
        <v>6.8973884034942701E-2</v>
      </c>
    </row>
    <row r="19" spans="2:32" x14ac:dyDescent="0.3">
      <c r="B19" s="16" t="s">
        <v>65</v>
      </c>
      <c r="C19" s="15">
        <v>4.4439218432935898E-2</v>
      </c>
      <c r="D19" s="15">
        <v>4.9969709014389303E-2</v>
      </c>
      <c r="E19" s="15">
        <v>3.9748390576798902E-2</v>
      </c>
      <c r="F19" s="15"/>
      <c r="G19" s="15">
        <v>5.4494054872652603E-2</v>
      </c>
      <c r="H19" s="15">
        <v>7.3354734654569306E-2</v>
      </c>
      <c r="I19" s="15">
        <v>5.7968078187795397E-2</v>
      </c>
      <c r="J19" s="15">
        <v>3.1122786584201201E-2</v>
      </c>
      <c r="K19" s="15">
        <v>3.8531178990875603E-2</v>
      </c>
      <c r="L19" s="15">
        <v>1.83456032287189E-2</v>
      </c>
      <c r="M19" s="15"/>
      <c r="N19" s="15">
        <v>3.76304183784862E-2</v>
      </c>
      <c r="O19" s="15">
        <v>3.6117230812408599E-2</v>
      </c>
      <c r="P19" s="15">
        <v>3.3388445777076801E-2</v>
      </c>
      <c r="Q19" s="15">
        <v>5.8848881971272103E-2</v>
      </c>
      <c r="R19" s="15"/>
      <c r="S19" s="15">
        <v>3.6669634672653197E-2</v>
      </c>
      <c r="T19" s="15">
        <v>9.2339245953995203E-2</v>
      </c>
      <c r="U19" s="15">
        <v>4.7041546123532799E-2</v>
      </c>
      <c r="V19" s="15">
        <v>3.2576618868171398E-2</v>
      </c>
      <c r="W19" s="15">
        <v>6.73749147527343E-2</v>
      </c>
      <c r="X19" s="15"/>
      <c r="Y19" s="15">
        <v>3.9139030748093398E-2</v>
      </c>
      <c r="Z19" s="15">
        <v>4.82012283639889E-2</v>
      </c>
      <c r="AA19" s="15"/>
      <c r="AB19" s="15">
        <v>4.18364293525492E-2</v>
      </c>
      <c r="AC19" s="15">
        <v>4.6328717354179198E-2</v>
      </c>
      <c r="AD19" s="15"/>
      <c r="AE19" s="15">
        <v>4.9055985502343601E-2</v>
      </c>
      <c r="AF19" s="15">
        <v>4.8007388040121203E-2</v>
      </c>
    </row>
    <row r="20" spans="2:32" x14ac:dyDescent="0.3">
      <c r="B20" s="16" t="s">
        <v>61</v>
      </c>
      <c r="C20" s="15">
        <v>3.8812623259744099E-2</v>
      </c>
      <c r="D20" s="15">
        <v>5.3681566103129602E-2</v>
      </c>
      <c r="E20" s="15">
        <v>2.51957816018437E-2</v>
      </c>
      <c r="F20" s="15"/>
      <c r="G20" s="15">
        <v>4.3752674195651903E-2</v>
      </c>
      <c r="H20" s="15">
        <v>4.9009620665504398E-2</v>
      </c>
      <c r="I20" s="15">
        <v>2.2104403218221599E-2</v>
      </c>
      <c r="J20" s="15">
        <v>4.3842699752456603E-2</v>
      </c>
      <c r="K20" s="15">
        <v>4.24662059072747E-2</v>
      </c>
      <c r="L20" s="15">
        <v>3.3596203150615102E-2</v>
      </c>
      <c r="M20" s="15"/>
      <c r="N20" s="15">
        <v>3.7732097867465002E-2</v>
      </c>
      <c r="O20" s="15">
        <v>3.2207369070740302E-2</v>
      </c>
      <c r="P20" s="15">
        <v>4.9643781862538601E-2</v>
      </c>
      <c r="Q20" s="15">
        <v>3.6127789094911898E-2</v>
      </c>
      <c r="R20" s="15"/>
      <c r="S20" s="15">
        <v>3.5913383805349197E-2</v>
      </c>
      <c r="T20" s="15">
        <v>1.9305523162535299E-2</v>
      </c>
      <c r="U20" s="15">
        <v>5.8988350469714103E-2</v>
      </c>
      <c r="V20" s="15">
        <v>5.7089767057679999E-2</v>
      </c>
      <c r="W20" s="15">
        <v>3.6734261464449601E-2</v>
      </c>
      <c r="X20" s="15"/>
      <c r="Y20" s="15">
        <v>4.9513922780138601E-2</v>
      </c>
      <c r="Z20" s="15">
        <v>3.1216968640563801E-2</v>
      </c>
      <c r="AA20" s="15"/>
      <c r="AB20" s="15">
        <v>4.61444605404355E-2</v>
      </c>
      <c r="AC20" s="15">
        <v>3.3490064187635601E-2</v>
      </c>
      <c r="AD20" s="15"/>
      <c r="AE20" s="15">
        <v>3.62717296461166E-2</v>
      </c>
      <c r="AF20" s="15">
        <v>4.4418288032359698E-2</v>
      </c>
    </row>
    <row r="21" spans="2:32" x14ac:dyDescent="0.3">
      <c r="B21" s="16" t="s">
        <v>66</v>
      </c>
      <c r="C21" s="15">
        <v>2.5509136491419698E-2</v>
      </c>
      <c r="D21" s="15">
        <v>2.75345485280259E-2</v>
      </c>
      <c r="E21" s="15">
        <v>2.3906324224312801E-2</v>
      </c>
      <c r="F21" s="15"/>
      <c r="G21" s="15">
        <v>2.4582320786934599E-2</v>
      </c>
      <c r="H21" s="15">
        <v>3.8688992734168599E-2</v>
      </c>
      <c r="I21" s="15">
        <v>4.1113561960935102E-2</v>
      </c>
      <c r="J21" s="15">
        <v>2.32281394190119E-2</v>
      </c>
      <c r="K21" s="15">
        <v>1.6726684119611399E-2</v>
      </c>
      <c r="L21" s="15">
        <v>1.13988685224134E-2</v>
      </c>
      <c r="M21" s="15"/>
      <c r="N21" s="15">
        <v>1.7669688224504401E-2</v>
      </c>
      <c r="O21" s="15">
        <v>1.7299952868878098E-2</v>
      </c>
      <c r="P21" s="15">
        <v>2.7230702548083501E-2</v>
      </c>
      <c r="Q21" s="15">
        <v>3.23635770571735E-2</v>
      </c>
      <c r="R21" s="15"/>
      <c r="S21" s="15">
        <v>2.51479774430096E-2</v>
      </c>
      <c r="T21" s="15">
        <v>6.3857280763357102E-2</v>
      </c>
      <c r="U21" s="15">
        <v>1.20292608599769E-2</v>
      </c>
      <c r="V21" s="15">
        <v>5.9441157085649296E-3</v>
      </c>
      <c r="W21" s="15">
        <v>6.7817517218115497E-3</v>
      </c>
      <c r="X21" s="15"/>
      <c r="Y21" s="15">
        <v>2.2250033910498901E-2</v>
      </c>
      <c r="Z21" s="15">
        <v>2.78224085875774E-2</v>
      </c>
      <c r="AA21" s="15"/>
      <c r="AB21" s="15">
        <v>2.46478255136128E-2</v>
      </c>
      <c r="AC21" s="15">
        <v>2.61344065817566E-2</v>
      </c>
      <c r="AD21" s="15"/>
      <c r="AE21" s="15">
        <v>2.41788411414714E-2</v>
      </c>
      <c r="AF21" s="15">
        <v>3.0466510920850901E-2</v>
      </c>
    </row>
    <row r="22" spans="2:32" x14ac:dyDescent="0.3">
      <c r="B22" s="16" t="s">
        <v>69</v>
      </c>
      <c r="C22" s="15">
        <v>2.4781374020269802E-2</v>
      </c>
      <c r="D22" s="15">
        <v>2.7150762706500901E-2</v>
      </c>
      <c r="E22" s="15">
        <v>2.2843289602990199E-2</v>
      </c>
      <c r="F22" s="15"/>
      <c r="G22" s="15">
        <v>3.7360497566682603E-2</v>
      </c>
      <c r="H22" s="15">
        <v>3.2261695340391201E-2</v>
      </c>
      <c r="I22" s="15">
        <v>3.5583384412421197E-2</v>
      </c>
      <c r="J22" s="15">
        <v>2.63051135621548E-2</v>
      </c>
      <c r="K22" s="15">
        <v>1.3316310982087701E-2</v>
      </c>
      <c r="L22" s="15">
        <v>1.0750667829777899E-2</v>
      </c>
      <c r="M22" s="15"/>
      <c r="N22" s="15">
        <v>3.4334792316946798E-2</v>
      </c>
      <c r="O22" s="15">
        <v>1.1109513892677199E-2</v>
      </c>
      <c r="P22" s="15">
        <v>2.61421211720941E-2</v>
      </c>
      <c r="Q22" s="15">
        <v>2.7102427576719799E-2</v>
      </c>
      <c r="R22" s="15"/>
      <c r="S22" s="15">
        <v>1.1792086719612399E-2</v>
      </c>
      <c r="T22" s="15">
        <v>4.5226271030735503E-2</v>
      </c>
      <c r="U22" s="15">
        <v>4.52182196057394E-2</v>
      </c>
      <c r="V22" s="15">
        <v>4.67896493251891E-2</v>
      </c>
      <c r="W22" s="15">
        <v>1.9829177382149801E-2</v>
      </c>
      <c r="X22" s="15"/>
      <c r="Y22" s="15">
        <v>2.3371534170885E-2</v>
      </c>
      <c r="Z22" s="15">
        <v>2.5782061510969099E-2</v>
      </c>
      <c r="AA22" s="15"/>
      <c r="AB22" s="15">
        <v>3.1675787972448403E-2</v>
      </c>
      <c r="AC22" s="15">
        <v>1.9776363117384801E-2</v>
      </c>
      <c r="AD22" s="15"/>
      <c r="AE22" s="15">
        <v>2.9915666425659099E-2</v>
      </c>
      <c r="AF22" s="15">
        <v>2.4120834021206999E-2</v>
      </c>
    </row>
    <row r="23" spans="2:32" x14ac:dyDescent="0.3">
      <c r="B23" s="16" t="s">
        <v>70</v>
      </c>
      <c r="C23" s="15">
        <v>1.49675064815353E-2</v>
      </c>
      <c r="D23" s="15">
        <v>2.4009145563230701E-2</v>
      </c>
      <c r="E23" s="15">
        <v>4.8984146189745203E-3</v>
      </c>
      <c r="F23" s="15"/>
      <c r="G23" s="15">
        <v>3.5882593270138999E-2</v>
      </c>
      <c r="H23" s="15">
        <v>2.078572509766E-2</v>
      </c>
      <c r="I23" s="15">
        <v>2.2144427958056701E-2</v>
      </c>
      <c r="J23" s="15">
        <v>1.0632552523993401E-2</v>
      </c>
      <c r="K23" s="15">
        <v>3.6631643976685799E-3</v>
      </c>
      <c r="L23" s="15">
        <v>4.6615080034198703E-3</v>
      </c>
      <c r="M23" s="15"/>
      <c r="N23" s="15">
        <v>5.9701504268836999E-3</v>
      </c>
      <c r="O23" s="15">
        <v>1.9734215672869902E-2</v>
      </c>
      <c r="P23" s="15">
        <v>1.3362164402407501E-2</v>
      </c>
      <c r="Q23" s="15">
        <v>1.7376705161633501E-2</v>
      </c>
      <c r="R23" s="15"/>
      <c r="S23" s="15">
        <v>9.8081997278748508E-3</v>
      </c>
      <c r="T23" s="15">
        <v>2.8491677008781399E-2</v>
      </c>
      <c r="U23" s="15">
        <v>6.7167287836772003E-3</v>
      </c>
      <c r="V23" s="15">
        <v>2.6621140115368699E-2</v>
      </c>
      <c r="W23" s="15">
        <v>0</v>
      </c>
      <c r="X23" s="15"/>
      <c r="Y23" s="15">
        <v>9.2482222041690102E-3</v>
      </c>
      <c r="Z23" s="15">
        <v>1.9026986169678801E-2</v>
      </c>
      <c r="AA23" s="15"/>
      <c r="AB23" s="15">
        <v>1.42669739654344E-2</v>
      </c>
      <c r="AC23" s="15">
        <v>1.54760591888763E-2</v>
      </c>
      <c r="AD23" s="15"/>
      <c r="AE23" s="15">
        <v>1.3051409042231499E-2</v>
      </c>
      <c r="AF23" s="15">
        <v>1.1680473460377599E-2</v>
      </c>
    </row>
    <row r="24" spans="2:32" x14ac:dyDescent="0.3">
      <c r="B24" s="16" t="s">
        <v>71</v>
      </c>
      <c r="C24" s="15">
        <v>1.40129189295431E-2</v>
      </c>
      <c r="D24" s="15">
        <v>1.61006839107289E-2</v>
      </c>
      <c r="E24" s="15">
        <v>1.0526460842790099E-2</v>
      </c>
      <c r="F24" s="15"/>
      <c r="G24" s="15">
        <v>2.4813074121522099E-2</v>
      </c>
      <c r="H24" s="15">
        <v>1.3139159469831199E-2</v>
      </c>
      <c r="I24" s="15">
        <v>1.89582737681213E-2</v>
      </c>
      <c r="J24" s="15">
        <v>4.5775517006713699E-3</v>
      </c>
      <c r="K24" s="15">
        <v>2.3829646860137301E-2</v>
      </c>
      <c r="L24" s="15">
        <v>4.1746834493312599E-3</v>
      </c>
      <c r="M24" s="15"/>
      <c r="N24" s="15">
        <v>1.11200332881506E-2</v>
      </c>
      <c r="O24" s="15">
        <v>1.67473444837801E-2</v>
      </c>
      <c r="P24" s="15">
        <v>1.42663614460993E-2</v>
      </c>
      <c r="Q24" s="15">
        <v>1.3657298306019401E-2</v>
      </c>
      <c r="R24" s="15"/>
      <c r="S24" s="15">
        <v>1.3817118819603E-2</v>
      </c>
      <c r="T24" s="15">
        <v>1.6009645746682798E-2</v>
      </c>
      <c r="U24" s="15">
        <v>1.99847573104911E-2</v>
      </c>
      <c r="V24" s="15">
        <v>1.25842205137063E-2</v>
      </c>
      <c r="W24" s="15">
        <v>5.6737011378598899E-3</v>
      </c>
      <c r="X24" s="15"/>
      <c r="Y24" s="15">
        <v>1.7792038593718099E-2</v>
      </c>
      <c r="Z24" s="15">
        <v>1.133054491703E-2</v>
      </c>
      <c r="AA24" s="15"/>
      <c r="AB24" s="15">
        <v>1.7588485560841201E-2</v>
      </c>
      <c r="AC24" s="15">
        <v>1.1417230579849001E-2</v>
      </c>
      <c r="AD24" s="15"/>
      <c r="AE24" s="15">
        <v>1.7648752668033701E-2</v>
      </c>
      <c r="AF24" s="15">
        <v>1.4549885322087E-2</v>
      </c>
    </row>
    <row r="25" spans="2:32" x14ac:dyDescent="0.3">
      <c r="B25" s="16" t="s">
        <v>72</v>
      </c>
      <c r="C25" s="15">
        <v>8.4656584860591105E-3</v>
      </c>
      <c r="D25" s="15">
        <v>8.4581260186826004E-3</v>
      </c>
      <c r="E25" s="15">
        <v>8.5783144792067594E-3</v>
      </c>
      <c r="F25" s="15"/>
      <c r="G25" s="15">
        <v>1.8726282036819399E-2</v>
      </c>
      <c r="H25" s="15">
        <v>1.2478203108149E-2</v>
      </c>
      <c r="I25" s="15">
        <v>1.39431752500785E-2</v>
      </c>
      <c r="J25" s="15">
        <v>7.5369378119529099E-3</v>
      </c>
      <c r="K25" s="15">
        <v>0</v>
      </c>
      <c r="L25" s="15">
        <v>2.3032468279494101E-3</v>
      </c>
      <c r="M25" s="15"/>
      <c r="N25" s="15">
        <v>6.4396228749451397E-3</v>
      </c>
      <c r="O25" s="15">
        <v>0</v>
      </c>
      <c r="P25" s="15">
        <v>6.0659507921035196E-3</v>
      </c>
      <c r="Q25" s="15">
        <v>1.54452049848553E-2</v>
      </c>
      <c r="R25" s="15"/>
      <c r="S25" s="15">
        <v>6.7013539974768097E-3</v>
      </c>
      <c r="T25" s="15">
        <v>2.11816163857486E-2</v>
      </c>
      <c r="U25" s="15">
        <v>0</v>
      </c>
      <c r="V25" s="15">
        <v>7.6384666400800202E-3</v>
      </c>
      <c r="W25" s="15">
        <v>1.0614573947959401E-2</v>
      </c>
      <c r="X25" s="15"/>
      <c r="Y25" s="15">
        <v>9.0190431345315205E-3</v>
      </c>
      <c r="Z25" s="15">
        <v>8.0728726703418498E-3</v>
      </c>
      <c r="AA25" s="15"/>
      <c r="AB25" s="15">
        <v>7.0440926774481497E-3</v>
      </c>
      <c r="AC25" s="15">
        <v>9.4976464723647794E-3</v>
      </c>
      <c r="AD25" s="15"/>
      <c r="AE25" s="15">
        <v>9.2968618269275594E-3</v>
      </c>
      <c r="AF25" s="15">
        <v>7.7503394291637898E-3</v>
      </c>
    </row>
    <row r="26" spans="2:32" x14ac:dyDescent="0.3">
      <c r="B26" s="16" t="s">
        <v>49</v>
      </c>
      <c r="C26" s="15">
        <v>3.9914874181235897E-2</v>
      </c>
      <c r="D26" s="15">
        <v>3.7912648617259702E-2</v>
      </c>
      <c r="E26" s="15">
        <v>4.2311118279941003E-2</v>
      </c>
      <c r="F26" s="15"/>
      <c r="G26" s="15">
        <v>2.2907372948789102E-2</v>
      </c>
      <c r="H26" s="15">
        <v>4.6641561545192001E-2</v>
      </c>
      <c r="I26" s="15">
        <v>7.4121032873097001E-2</v>
      </c>
      <c r="J26" s="15">
        <v>1.9539618196338999E-2</v>
      </c>
      <c r="K26" s="15">
        <v>2.8768084442262601E-2</v>
      </c>
      <c r="L26" s="15">
        <v>4.1539908203870199E-2</v>
      </c>
      <c r="M26" s="15"/>
      <c r="N26" s="15">
        <v>3.71138108050992E-2</v>
      </c>
      <c r="O26" s="15">
        <v>4.13836754957701E-2</v>
      </c>
      <c r="P26" s="15">
        <v>3.9269973774488001E-2</v>
      </c>
      <c r="Q26" s="15">
        <v>4.0763475949182303E-2</v>
      </c>
      <c r="R26" s="15"/>
      <c r="S26" s="15">
        <v>3.0984552269924599E-2</v>
      </c>
      <c r="T26" s="15">
        <v>6.4591694224120103E-2</v>
      </c>
      <c r="U26" s="15">
        <v>6.9541514380588101E-2</v>
      </c>
      <c r="V26" s="15">
        <v>4.0918214786960998E-2</v>
      </c>
      <c r="W26" s="15">
        <v>5.4119494251483803E-2</v>
      </c>
      <c r="X26" s="15"/>
      <c r="Y26" s="15">
        <v>2.7982625503329198E-2</v>
      </c>
      <c r="Z26" s="15">
        <v>4.8384241814094002E-2</v>
      </c>
      <c r="AA26" s="15"/>
      <c r="AB26" s="15">
        <v>4.88839710826438E-2</v>
      </c>
      <c r="AC26" s="15">
        <v>3.3403743852835101E-2</v>
      </c>
      <c r="AD26" s="15"/>
      <c r="AE26" s="15">
        <v>3.64208610129335E-2</v>
      </c>
      <c r="AF26" s="15">
        <v>3.2678152412887303E-2</v>
      </c>
    </row>
    <row r="27" spans="2:32" x14ac:dyDescent="0.3">
      <c r="B27" s="16" t="s">
        <v>50</v>
      </c>
      <c r="C27" s="17">
        <v>0.17132780477710999</v>
      </c>
      <c r="D27" s="17">
        <v>0.107096098529689</v>
      </c>
      <c r="E27" s="17">
        <v>0.23224341764623299</v>
      </c>
      <c r="F27" s="17"/>
      <c r="G27" s="17">
        <v>0.21020069446603801</v>
      </c>
      <c r="H27" s="17">
        <v>0.15930553917385001</v>
      </c>
      <c r="I27" s="17">
        <v>0.17305834182957</v>
      </c>
      <c r="J27" s="17">
        <v>0.18847017914338601</v>
      </c>
      <c r="K27" s="17">
        <v>0.181645834499121</v>
      </c>
      <c r="L27" s="17">
        <v>0.137063805768803</v>
      </c>
      <c r="M27" s="17"/>
      <c r="N27" s="17">
        <v>0.208809154182376</v>
      </c>
      <c r="O27" s="17">
        <v>0.18565179203847501</v>
      </c>
      <c r="P27" s="17">
        <v>0.124569581544119</v>
      </c>
      <c r="Q27" s="17">
        <v>0.17604520786671499</v>
      </c>
      <c r="R27" s="17"/>
      <c r="S27" s="17">
        <v>0.17727366730299701</v>
      </c>
      <c r="T27" s="17">
        <v>0.20414587253764399</v>
      </c>
      <c r="U27" s="17">
        <v>0.10148272538551199</v>
      </c>
      <c r="V27" s="17">
        <v>0.147335367368328</v>
      </c>
      <c r="W27" s="17">
        <v>0.135225341095038</v>
      </c>
      <c r="X27" s="17"/>
      <c r="Y27" s="17">
        <v>0.122125919203429</v>
      </c>
      <c r="Z27" s="17">
        <v>0.20625071565516501</v>
      </c>
      <c r="AA27" s="17"/>
      <c r="AB27" s="17">
        <v>0.153967455473314</v>
      </c>
      <c r="AC27" s="17">
        <v>0.18393057828999801</v>
      </c>
      <c r="AD27" s="17"/>
      <c r="AE27" s="17">
        <v>0.118215070535753</v>
      </c>
      <c r="AF27" s="17">
        <v>0.16358724603293801</v>
      </c>
    </row>
    <row r="28" spans="2:32" x14ac:dyDescent="0.3">
      <c r="B28" s="14"/>
    </row>
    <row r="29" spans="2:32" x14ac:dyDescent="0.3">
      <c r="B29" t="s">
        <v>52</v>
      </c>
    </row>
    <row r="30" spans="2:32" x14ac:dyDescent="0.3">
      <c r="B30" t="s">
        <v>53</v>
      </c>
    </row>
    <row r="32" spans="2:32" x14ac:dyDescent="0.3">
      <c r="B3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F32"/>
  <sheetViews>
    <sheetView showGridLines="0" topLeftCell="A10" workbookViewId="0">
      <pane xSplit="2" topLeftCell="C1" activePane="topRight" state="frozen"/>
      <selection pane="topRight" activeCell="B32" sqref="B3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76</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68</v>
      </c>
      <c r="C9" s="15">
        <v>0.41803365435697298</v>
      </c>
      <c r="D9" s="15">
        <v>0.41253121234051499</v>
      </c>
      <c r="E9" s="15">
        <v>0.42294433874321302</v>
      </c>
      <c r="F9" s="15"/>
      <c r="G9" s="15">
        <v>0.49329745926761598</v>
      </c>
      <c r="H9" s="15">
        <v>0.41475862124427898</v>
      </c>
      <c r="I9" s="15">
        <v>0.41875197758082999</v>
      </c>
      <c r="J9" s="15">
        <v>0.46717473903565099</v>
      </c>
      <c r="K9" s="15">
        <v>0.391609611506682</v>
      </c>
      <c r="L9" s="15">
        <v>0.36109916692926203</v>
      </c>
      <c r="M9" s="15"/>
      <c r="N9" s="15">
        <v>0.43567463362355502</v>
      </c>
      <c r="O9" s="15">
        <v>0.409768572889609</v>
      </c>
      <c r="P9" s="15">
        <v>0.41716825744748298</v>
      </c>
      <c r="Q9" s="15">
        <v>0.41522261293489798</v>
      </c>
      <c r="R9" s="15"/>
      <c r="S9" s="15">
        <v>0.38551527749891301</v>
      </c>
      <c r="T9" s="15">
        <v>0.47871972453647799</v>
      </c>
      <c r="U9" s="15">
        <v>0.44318141192097599</v>
      </c>
      <c r="V9" s="15">
        <v>0.47610750546534802</v>
      </c>
      <c r="W9" s="15">
        <v>0.43315659240166499</v>
      </c>
      <c r="X9" s="15"/>
      <c r="Y9" s="15">
        <v>0.37815677357428401</v>
      </c>
      <c r="Z9" s="15">
        <v>0.446337788180934</v>
      </c>
      <c r="AA9" s="15"/>
      <c r="AB9" s="15">
        <v>0.41713362900709999</v>
      </c>
      <c r="AC9" s="15">
        <v>0.41868702920800899</v>
      </c>
      <c r="AD9" s="15"/>
      <c r="AE9" s="15">
        <v>0.37225912560838698</v>
      </c>
      <c r="AF9" s="15">
        <v>0.47627045336904</v>
      </c>
    </row>
    <row r="10" spans="2:32" x14ac:dyDescent="0.3">
      <c r="B10" s="16" t="s">
        <v>57</v>
      </c>
      <c r="C10" s="15">
        <v>0.37289440571628002</v>
      </c>
      <c r="D10" s="15">
        <v>0.384423388408483</v>
      </c>
      <c r="E10" s="15">
        <v>0.35893725060063603</v>
      </c>
      <c r="F10" s="15"/>
      <c r="G10" s="15">
        <v>0.29433942819210401</v>
      </c>
      <c r="H10" s="15">
        <v>0.30246812555196201</v>
      </c>
      <c r="I10" s="15">
        <v>0.30185065879946599</v>
      </c>
      <c r="J10" s="15">
        <v>0.36171117203286801</v>
      </c>
      <c r="K10" s="15">
        <v>0.42877911467575103</v>
      </c>
      <c r="L10" s="15">
        <v>0.49696041545500103</v>
      </c>
      <c r="M10" s="15"/>
      <c r="N10" s="15">
        <v>0.42917783220380701</v>
      </c>
      <c r="O10" s="15">
        <v>0.42962743743724602</v>
      </c>
      <c r="P10" s="15">
        <v>0.36653958336275</v>
      </c>
      <c r="Q10" s="15">
        <v>0.32113892237393699</v>
      </c>
      <c r="R10" s="15"/>
      <c r="S10" s="15">
        <v>0.38751941955601299</v>
      </c>
      <c r="T10" s="15">
        <v>0.30688188347210199</v>
      </c>
      <c r="U10" s="15">
        <v>0.40105231561342602</v>
      </c>
      <c r="V10" s="15">
        <v>0.36508100648612601</v>
      </c>
      <c r="W10" s="15">
        <v>0.42346621523530198</v>
      </c>
      <c r="X10" s="15"/>
      <c r="Y10" s="15">
        <v>0.45440003915917498</v>
      </c>
      <c r="Z10" s="15">
        <v>0.31504268032817401</v>
      </c>
      <c r="AA10" s="15"/>
      <c r="AB10" s="15">
        <v>0.39973733000381401</v>
      </c>
      <c r="AC10" s="15">
        <v>0.353407741634851</v>
      </c>
      <c r="AD10" s="15"/>
      <c r="AE10" s="15">
        <v>0.30176586371921998</v>
      </c>
      <c r="AF10" s="15">
        <v>0.491992842708462</v>
      </c>
    </row>
    <row r="11" spans="2:32" x14ac:dyDescent="0.3">
      <c r="B11" s="16" t="s">
        <v>64</v>
      </c>
      <c r="C11" s="15">
        <v>0.34037107781611597</v>
      </c>
      <c r="D11" s="15">
        <v>0.36767076265573001</v>
      </c>
      <c r="E11" s="15">
        <v>0.31405176018158898</v>
      </c>
      <c r="F11" s="15"/>
      <c r="G11" s="15">
        <v>0.30086100821026401</v>
      </c>
      <c r="H11" s="15">
        <v>0.254461742688256</v>
      </c>
      <c r="I11" s="15">
        <v>0.253956421563311</v>
      </c>
      <c r="J11" s="15">
        <v>0.39801339242528999</v>
      </c>
      <c r="K11" s="15">
        <v>0.38607578531794301</v>
      </c>
      <c r="L11" s="15">
        <v>0.423449140198838</v>
      </c>
      <c r="M11" s="15"/>
      <c r="N11" s="15">
        <v>0.29719178625444198</v>
      </c>
      <c r="O11" s="15">
        <v>0.372866233932997</v>
      </c>
      <c r="P11" s="15">
        <v>0.36615802074783499</v>
      </c>
      <c r="Q11" s="15">
        <v>0.32587155565430798</v>
      </c>
      <c r="R11" s="15"/>
      <c r="S11" s="15">
        <v>0.32632420811294999</v>
      </c>
      <c r="T11" s="15">
        <v>0.25214360778384498</v>
      </c>
      <c r="U11" s="15">
        <v>0.38236410096205098</v>
      </c>
      <c r="V11" s="15">
        <v>0.42390974107919199</v>
      </c>
      <c r="W11" s="15">
        <v>0.50184207404333303</v>
      </c>
      <c r="X11" s="15"/>
      <c r="Y11" s="15">
        <v>0.39577621590617901</v>
      </c>
      <c r="Z11" s="15">
        <v>0.30104517237275602</v>
      </c>
      <c r="AA11" s="15"/>
      <c r="AB11" s="15">
        <v>0.36410635910519401</v>
      </c>
      <c r="AC11" s="15">
        <v>0.32314041217014799</v>
      </c>
      <c r="AD11" s="15"/>
      <c r="AE11" s="15">
        <v>0.27413574499592303</v>
      </c>
      <c r="AF11" s="15">
        <v>0.44045767925408802</v>
      </c>
    </row>
    <row r="12" spans="2:32" x14ac:dyDescent="0.3">
      <c r="B12" s="16" t="s">
        <v>62</v>
      </c>
      <c r="C12" s="15">
        <v>0.15370247234116299</v>
      </c>
      <c r="D12" s="15">
        <v>0.19953214688932699</v>
      </c>
      <c r="E12" s="15">
        <v>0.111684056300839</v>
      </c>
      <c r="F12" s="15"/>
      <c r="G12" s="15">
        <v>0.12583696494469199</v>
      </c>
      <c r="H12" s="15">
        <v>0.167148761740152</v>
      </c>
      <c r="I12" s="15">
        <v>0.15077479219561599</v>
      </c>
      <c r="J12" s="15">
        <v>0.13351755451362701</v>
      </c>
      <c r="K12" s="15">
        <v>0.131625779407296</v>
      </c>
      <c r="L12" s="15">
        <v>0.192890910427649</v>
      </c>
      <c r="M12" s="15"/>
      <c r="N12" s="15">
        <v>0.13893472734836099</v>
      </c>
      <c r="O12" s="15">
        <v>0.14606800656767099</v>
      </c>
      <c r="P12" s="15">
        <v>0.194111464121237</v>
      </c>
      <c r="Q12" s="15">
        <v>0.139234899484205</v>
      </c>
      <c r="R12" s="15"/>
      <c r="S12" s="15">
        <v>0.15960777476790899</v>
      </c>
      <c r="T12" s="15">
        <v>0.13690399316667301</v>
      </c>
      <c r="U12" s="15">
        <v>0.22890846701417999</v>
      </c>
      <c r="V12" s="15">
        <v>0.11689821890084701</v>
      </c>
      <c r="W12" s="15">
        <v>0.23670922913782799</v>
      </c>
      <c r="X12" s="15"/>
      <c r="Y12" s="15">
        <v>0.15832309172615799</v>
      </c>
      <c r="Z12" s="15">
        <v>0.15042281187485901</v>
      </c>
      <c r="AA12" s="15"/>
      <c r="AB12" s="15">
        <v>0.15263573927948801</v>
      </c>
      <c r="AC12" s="15">
        <v>0.15447686892384299</v>
      </c>
      <c r="AD12" s="15"/>
      <c r="AE12" s="15">
        <v>0.18111983944965199</v>
      </c>
      <c r="AF12" s="15">
        <v>0.134259839234881</v>
      </c>
    </row>
    <row r="13" spans="2:32" x14ac:dyDescent="0.3">
      <c r="B13" s="16" t="s">
        <v>56</v>
      </c>
      <c r="C13" s="15">
        <v>9.2946548015856306E-2</v>
      </c>
      <c r="D13" s="15">
        <v>0.110670569666518</v>
      </c>
      <c r="E13" s="15">
        <v>7.7296869042030605E-2</v>
      </c>
      <c r="F13" s="15"/>
      <c r="G13" s="15">
        <v>5.32131197158719E-2</v>
      </c>
      <c r="H13" s="15">
        <v>8.4957827762293797E-2</v>
      </c>
      <c r="I13" s="15">
        <v>0.100476807260616</v>
      </c>
      <c r="J13" s="15">
        <v>7.64072506343597E-2</v>
      </c>
      <c r="K13" s="15">
        <v>9.7481413890633903E-2</v>
      </c>
      <c r="L13" s="15">
        <v>0.12545700849750799</v>
      </c>
      <c r="M13" s="15"/>
      <c r="N13" s="15">
        <v>0.110574677365848</v>
      </c>
      <c r="O13" s="15">
        <v>8.6246529223740501E-2</v>
      </c>
      <c r="P13" s="15">
        <v>9.4707283196162201E-2</v>
      </c>
      <c r="Q13" s="15">
        <v>8.7658373001177403E-2</v>
      </c>
      <c r="R13" s="15"/>
      <c r="S13" s="15">
        <v>9.8531495776204805E-2</v>
      </c>
      <c r="T13" s="15">
        <v>9.2297370070377499E-2</v>
      </c>
      <c r="U13" s="15">
        <v>0.108688544613221</v>
      </c>
      <c r="V13" s="15">
        <v>7.3977203497089902E-2</v>
      </c>
      <c r="W13" s="15">
        <v>7.9807563578814203E-2</v>
      </c>
      <c r="X13" s="15"/>
      <c r="Y13" s="15">
        <v>0.122348120636944</v>
      </c>
      <c r="Z13" s="15">
        <v>7.2077662843086601E-2</v>
      </c>
      <c r="AA13" s="15"/>
      <c r="AB13" s="15">
        <v>8.51051956202101E-2</v>
      </c>
      <c r="AC13" s="15">
        <v>9.8638990405563898E-2</v>
      </c>
      <c r="AD13" s="15"/>
      <c r="AE13" s="15">
        <v>0.10366461230136099</v>
      </c>
      <c r="AF13" s="15">
        <v>9.8851174160107205E-2</v>
      </c>
    </row>
    <row r="14" spans="2:32" x14ac:dyDescent="0.3">
      <c r="B14" s="16" t="s">
        <v>63</v>
      </c>
      <c r="C14" s="15">
        <v>5.1663736133501802E-2</v>
      </c>
      <c r="D14" s="15">
        <v>6.12141999939044E-2</v>
      </c>
      <c r="E14" s="15">
        <v>4.1096793281374298E-2</v>
      </c>
      <c r="F14" s="15"/>
      <c r="G14" s="15">
        <v>6.1209899278054397E-2</v>
      </c>
      <c r="H14" s="15">
        <v>5.03037252149581E-2</v>
      </c>
      <c r="I14" s="15">
        <v>4.5688666149445799E-2</v>
      </c>
      <c r="J14" s="15">
        <v>6.3560866891738899E-2</v>
      </c>
      <c r="K14" s="15">
        <v>4.3531834402247199E-2</v>
      </c>
      <c r="L14" s="15">
        <v>4.9414686445905E-2</v>
      </c>
      <c r="M14" s="15"/>
      <c r="N14" s="15">
        <v>4.0172372648233999E-2</v>
      </c>
      <c r="O14" s="15">
        <v>3.83812703903098E-2</v>
      </c>
      <c r="P14" s="15">
        <v>5.7446402280780899E-2</v>
      </c>
      <c r="Q14" s="15">
        <v>6.0359029811182401E-2</v>
      </c>
      <c r="R14" s="15"/>
      <c r="S14" s="15">
        <v>4.3593295980059198E-2</v>
      </c>
      <c r="T14" s="15">
        <v>6.3419307774134404E-2</v>
      </c>
      <c r="U14" s="15">
        <v>0.120424300079537</v>
      </c>
      <c r="V14" s="15">
        <v>4.8433306711758897E-2</v>
      </c>
      <c r="W14" s="15">
        <v>5.3636236912225098E-2</v>
      </c>
      <c r="X14" s="15"/>
      <c r="Y14" s="15">
        <v>4.6421602503396803E-2</v>
      </c>
      <c r="Z14" s="15">
        <v>5.5384539989704801E-2</v>
      </c>
      <c r="AA14" s="15"/>
      <c r="AB14" s="15">
        <v>4.7984769535872503E-2</v>
      </c>
      <c r="AC14" s="15">
        <v>5.4334487855142499E-2</v>
      </c>
      <c r="AD14" s="15"/>
      <c r="AE14" s="15">
        <v>5.7882343803071799E-2</v>
      </c>
      <c r="AF14" s="15">
        <v>4.5209497463942802E-2</v>
      </c>
    </row>
    <row r="15" spans="2:32" x14ac:dyDescent="0.3">
      <c r="B15" s="16" t="s">
        <v>60</v>
      </c>
      <c r="C15" s="15">
        <v>4.91079872273276E-2</v>
      </c>
      <c r="D15" s="15">
        <v>6.1462547796110399E-2</v>
      </c>
      <c r="E15" s="15">
        <v>3.8003914208516697E-2</v>
      </c>
      <c r="F15" s="15"/>
      <c r="G15" s="15">
        <v>2.7798040730117501E-2</v>
      </c>
      <c r="H15" s="15">
        <v>7.1243547617490494E-2</v>
      </c>
      <c r="I15" s="15">
        <v>4.3754365964905402E-2</v>
      </c>
      <c r="J15" s="15">
        <v>5.6712569814157399E-2</v>
      </c>
      <c r="K15" s="15">
        <v>4.0708006519335697E-2</v>
      </c>
      <c r="L15" s="15">
        <v>4.74794984027632E-2</v>
      </c>
      <c r="M15" s="15"/>
      <c r="N15" s="15">
        <v>4.17257076252181E-2</v>
      </c>
      <c r="O15" s="15">
        <v>3.9901756145673102E-2</v>
      </c>
      <c r="P15" s="15">
        <v>6.5967191608856696E-2</v>
      </c>
      <c r="Q15" s="15">
        <v>4.6875811036682799E-2</v>
      </c>
      <c r="R15" s="15"/>
      <c r="S15" s="15">
        <v>5.67585784989059E-2</v>
      </c>
      <c r="T15" s="15">
        <v>4.9449337240159701E-2</v>
      </c>
      <c r="U15" s="15">
        <v>3.0881503899964701E-2</v>
      </c>
      <c r="V15" s="15">
        <v>3.0590412075557599E-2</v>
      </c>
      <c r="W15" s="15">
        <v>5.2692090251042802E-2</v>
      </c>
      <c r="X15" s="15"/>
      <c r="Y15" s="15">
        <v>7.5864833259061307E-2</v>
      </c>
      <c r="Z15" s="15">
        <v>3.0116297407945702E-2</v>
      </c>
      <c r="AA15" s="15"/>
      <c r="AB15" s="15">
        <v>5.4222502905964101E-2</v>
      </c>
      <c r="AC15" s="15">
        <v>4.5395096340283797E-2</v>
      </c>
      <c r="AD15" s="15"/>
      <c r="AE15" s="15">
        <v>5.9604800012321699E-2</v>
      </c>
      <c r="AF15" s="15">
        <v>4.8554228990018801E-2</v>
      </c>
    </row>
    <row r="16" spans="2:32" x14ac:dyDescent="0.3">
      <c r="B16" s="16" t="s">
        <v>59</v>
      </c>
      <c r="C16" s="15">
        <v>4.3354719640492798E-2</v>
      </c>
      <c r="D16" s="15">
        <v>5.0724096808112497E-2</v>
      </c>
      <c r="E16" s="15">
        <v>3.54674061204781E-2</v>
      </c>
      <c r="F16" s="15"/>
      <c r="G16" s="15">
        <v>3.8308125898410997E-2</v>
      </c>
      <c r="H16" s="15">
        <v>7.1109683397709095E-2</v>
      </c>
      <c r="I16" s="15">
        <v>4.4856469769612502E-2</v>
      </c>
      <c r="J16" s="15">
        <v>3.0636300593653201E-2</v>
      </c>
      <c r="K16" s="15">
        <v>5.7955662799322703E-2</v>
      </c>
      <c r="L16" s="15">
        <v>1.96395252496964E-2</v>
      </c>
      <c r="M16" s="15"/>
      <c r="N16" s="15">
        <v>2.23767923048292E-2</v>
      </c>
      <c r="O16" s="15">
        <v>3.4221921770731502E-2</v>
      </c>
      <c r="P16" s="15">
        <v>5.1643852796148797E-2</v>
      </c>
      <c r="Q16" s="15">
        <v>5.2450781579618598E-2</v>
      </c>
      <c r="R16" s="15"/>
      <c r="S16" s="15">
        <v>4.4232147696327599E-2</v>
      </c>
      <c r="T16" s="15">
        <v>5.2991341177941902E-2</v>
      </c>
      <c r="U16" s="15">
        <v>3.8491385842870797E-2</v>
      </c>
      <c r="V16" s="15">
        <v>3.4872222284081801E-2</v>
      </c>
      <c r="W16" s="15">
        <v>5.4179066916136498E-2</v>
      </c>
      <c r="X16" s="15"/>
      <c r="Y16" s="15">
        <v>4.5843922563527997E-2</v>
      </c>
      <c r="Z16" s="15">
        <v>4.1587913128405499E-2</v>
      </c>
      <c r="AA16" s="15"/>
      <c r="AB16" s="15">
        <v>4.8047852294261902E-2</v>
      </c>
      <c r="AC16" s="15">
        <v>3.9947732438429299E-2</v>
      </c>
      <c r="AD16" s="15"/>
      <c r="AE16" s="15">
        <v>6.6136152923510605E-2</v>
      </c>
      <c r="AF16" s="15">
        <v>2.1069494540758901E-2</v>
      </c>
    </row>
    <row r="17" spans="2:32" x14ac:dyDescent="0.3">
      <c r="B17" s="16" t="s">
        <v>65</v>
      </c>
      <c r="C17" s="15">
        <v>3.9503798583362199E-2</v>
      </c>
      <c r="D17" s="15">
        <v>3.8478652862979003E-2</v>
      </c>
      <c r="E17" s="15">
        <v>4.0968330125866398E-2</v>
      </c>
      <c r="F17" s="15"/>
      <c r="G17" s="15">
        <v>5.2869543328285099E-2</v>
      </c>
      <c r="H17" s="15">
        <v>5.1962643676460703E-2</v>
      </c>
      <c r="I17" s="15">
        <v>6.9354793602072598E-2</v>
      </c>
      <c r="J17" s="15">
        <v>3.2980833507997999E-2</v>
      </c>
      <c r="K17" s="15">
        <v>2.8319916990154199E-2</v>
      </c>
      <c r="L17" s="15">
        <v>1.1920793181656701E-2</v>
      </c>
      <c r="M17" s="15"/>
      <c r="N17" s="15">
        <v>2.7190642699810499E-2</v>
      </c>
      <c r="O17" s="15">
        <v>3.5747174312039998E-2</v>
      </c>
      <c r="P17" s="15">
        <v>4.2130706766014603E-2</v>
      </c>
      <c r="Q17" s="15">
        <v>4.5367359920315597E-2</v>
      </c>
      <c r="R17" s="15"/>
      <c r="S17" s="15">
        <v>3.3837267298490903E-2</v>
      </c>
      <c r="T17" s="15">
        <v>5.5579722346483999E-2</v>
      </c>
      <c r="U17" s="15">
        <v>1.4011206165925201E-2</v>
      </c>
      <c r="V17" s="15">
        <v>5.9841806432433697E-2</v>
      </c>
      <c r="W17" s="15">
        <v>0</v>
      </c>
      <c r="X17" s="15"/>
      <c r="Y17" s="15">
        <v>3.3751089421559202E-2</v>
      </c>
      <c r="Z17" s="15">
        <v>4.35870028553643E-2</v>
      </c>
      <c r="AA17" s="15"/>
      <c r="AB17" s="15">
        <v>3.88775887797577E-2</v>
      </c>
      <c r="AC17" s="15">
        <v>3.9958396597968397E-2</v>
      </c>
      <c r="AD17" s="15"/>
      <c r="AE17" s="15">
        <v>4.05434269967552E-2</v>
      </c>
      <c r="AF17" s="15">
        <v>3.5324683395947402E-2</v>
      </c>
    </row>
    <row r="18" spans="2:32" x14ac:dyDescent="0.3">
      <c r="B18" s="16" t="s">
        <v>58</v>
      </c>
      <c r="C18" s="15">
        <v>3.3844847990675303E-2</v>
      </c>
      <c r="D18" s="15">
        <v>3.8886566362363199E-2</v>
      </c>
      <c r="E18" s="15">
        <v>2.8640464748799398E-2</v>
      </c>
      <c r="F18" s="15"/>
      <c r="G18" s="15">
        <v>4.5334449163937897E-2</v>
      </c>
      <c r="H18" s="15">
        <v>4.5193634616520997E-2</v>
      </c>
      <c r="I18" s="15">
        <v>3.1667583184614399E-2</v>
      </c>
      <c r="J18" s="15">
        <v>3.3277212320650999E-2</v>
      </c>
      <c r="K18" s="15">
        <v>2.4874747413441499E-2</v>
      </c>
      <c r="L18" s="15">
        <v>2.67860380325705E-2</v>
      </c>
      <c r="M18" s="15"/>
      <c r="N18" s="15">
        <v>5.2712348611583998E-2</v>
      </c>
      <c r="O18" s="15">
        <v>3.1112412987237902E-2</v>
      </c>
      <c r="P18" s="15">
        <v>3.0747699304293701E-2</v>
      </c>
      <c r="Q18" s="15">
        <v>2.8881418284543901E-2</v>
      </c>
      <c r="R18" s="15"/>
      <c r="S18" s="15">
        <v>3.55215793036869E-2</v>
      </c>
      <c r="T18" s="15">
        <v>3.5647029628189802E-2</v>
      </c>
      <c r="U18" s="15">
        <v>4.2602457494390997E-2</v>
      </c>
      <c r="V18" s="15">
        <v>2.3884557491895698E-2</v>
      </c>
      <c r="W18" s="15">
        <v>1.5255257434562399E-2</v>
      </c>
      <c r="X18" s="15"/>
      <c r="Y18" s="15">
        <v>3.34924403449001E-2</v>
      </c>
      <c r="Z18" s="15">
        <v>3.4094982729672797E-2</v>
      </c>
      <c r="AA18" s="15"/>
      <c r="AB18" s="15">
        <v>3.9826896333216101E-2</v>
      </c>
      <c r="AC18" s="15">
        <v>2.9502170370260501E-2</v>
      </c>
      <c r="AD18" s="15"/>
      <c r="AE18" s="15">
        <v>3.7356592555724301E-2</v>
      </c>
      <c r="AF18" s="15">
        <v>2.97889100125402E-2</v>
      </c>
    </row>
    <row r="19" spans="2:32" x14ac:dyDescent="0.3">
      <c r="B19" s="16" t="s">
        <v>69</v>
      </c>
      <c r="C19" s="15">
        <v>3.3449673313019297E-2</v>
      </c>
      <c r="D19" s="15">
        <v>3.5374674166826797E-2</v>
      </c>
      <c r="E19" s="15">
        <v>3.2041051312072903E-2</v>
      </c>
      <c r="F19" s="15"/>
      <c r="G19" s="15">
        <v>4.3668794033598003E-2</v>
      </c>
      <c r="H19" s="15">
        <v>2.39413129779012E-2</v>
      </c>
      <c r="I19" s="15">
        <v>4.5807420412974302E-2</v>
      </c>
      <c r="J19" s="15">
        <v>6.3486289964670706E-2</v>
      </c>
      <c r="K19" s="15">
        <v>2.9754780350170099E-2</v>
      </c>
      <c r="L19" s="15">
        <v>6.4902184524451602E-3</v>
      </c>
      <c r="M19" s="15"/>
      <c r="N19" s="15">
        <v>2.2922417044964501E-2</v>
      </c>
      <c r="O19" s="15">
        <v>2.5844983094851601E-2</v>
      </c>
      <c r="P19" s="15">
        <v>4.87612692141711E-2</v>
      </c>
      <c r="Q19" s="15">
        <v>3.2708766339211701E-2</v>
      </c>
      <c r="R19" s="15"/>
      <c r="S19" s="15">
        <v>3.67995935729084E-2</v>
      </c>
      <c r="T19" s="15">
        <v>3.01981355295825E-2</v>
      </c>
      <c r="U19" s="15">
        <v>2.6204874511839699E-2</v>
      </c>
      <c r="V19" s="15">
        <v>2.9328936193724599E-2</v>
      </c>
      <c r="W19" s="15">
        <v>2.2120265574205999E-2</v>
      </c>
      <c r="X19" s="15"/>
      <c r="Y19" s="15">
        <v>3.7994859475119901E-2</v>
      </c>
      <c r="Z19" s="15">
        <v>3.0223554447605099E-2</v>
      </c>
      <c r="AA19" s="15"/>
      <c r="AB19" s="15">
        <v>3.8814095634243401E-2</v>
      </c>
      <c r="AC19" s="15">
        <v>2.9555362296646102E-2</v>
      </c>
      <c r="AD19" s="15"/>
      <c r="AE19" s="15">
        <v>3.3994048470111601E-2</v>
      </c>
      <c r="AF19" s="15">
        <v>3.3938173208746203E-2</v>
      </c>
    </row>
    <row r="20" spans="2:32" x14ac:dyDescent="0.3">
      <c r="B20" s="16" t="s">
        <v>67</v>
      </c>
      <c r="C20" s="15">
        <v>2.93606798200183E-2</v>
      </c>
      <c r="D20" s="15">
        <v>2.1088735746220801E-2</v>
      </c>
      <c r="E20" s="15">
        <v>3.7571110097504398E-2</v>
      </c>
      <c r="F20" s="15"/>
      <c r="G20" s="15">
        <v>2.6453458064292199E-2</v>
      </c>
      <c r="H20" s="15">
        <v>6.0810338248507401E-2</v>
      </c>
      <c r="I20" s="15">
        <v>4.7421219201965598E-2</v>
      </c>
      <c r="J20" s="15">
        <v>2.0399704569214298E-2</v>
      </c>
      <c r="K20" s="15">
        <v>6.7869242496759602E-3</v>
      </c>
      <c r="L20" s="15">
        <v>1.47926860935938E-2</v>
      </c>
      <c r="M20" s="15"/>
      <c r="N20" s="15">
        <v>3.4581155468476198E-2</v>
      </c>
      <c r="O20" s="15">
        <v>2.93939187421015E-2</v>
      </c>
      <c r="P20" s="15">
        <v>1.7002499624548199E-2</v>
      </c>
      <c r="Q20" s="15">
        <v>3.4719815600602798E-2</v>
      </c>
      <c r="R20" s="15"/>
      <c r="S20" s="15">
        <v>3.0143602085593298E-2</v>
      </c>
      <c r="T20" s="15">
        <v>6.0571602184057299E-2</v>
      </c>
      <c r="U20" s="15">
        <v>5.7525279635424597E-3</v>
      </c>
      <c r="V20" s="15">
        <v>1.3785974802248101E-2</v>
      </c>
      <c r="W20" s="15">
        <v>1.7526784580616E-2</v>
      </c>
      <c r="X20" s="15"/>
      <c r="Y20" s="15">
        <v>2.80047346075528E-2</v>
      </c>
      <c r="Z20" s="15">
        <v>3.03231135409688E-2</v>
      </c>
      <c r="AA20" s="15"/>
      <c r="AB20" s="15">
        <v>2.67581992114624E-2</v>
      </c>
      <c r="AC20" s="15">
        <v>3.12499548056396E-2</v>
      </c>
      <c r="AD20" s="15"/>
      <c r="AE20" s="15">
        <v>3.75283972375045E-2</v>
      </c>
      <c r="AF20" s="15">
        <v>2.27063182628034E-2</v>
      </c>
    </row>
    <row r="21" spans="2:32" x14ac:dyDescent="0.3">
      <c r="B21" s="16" t="s">
        <v>66</v>
      </c>
      <c r="C21" s="15">
        <v>2.7326931263749899E-2</v>
      </c>
      <c r="D21" s="15">
        <v>3.5888465633973701E-2</v>
      </c>
      <c r="E21" s="15">
        <v>1.9548408277856401E-2</v>
      </c>
      <c r="F21" s="15"/>
      <c r="G21" s="15">
        <v>2.6319686727291802E-2</v>
      </c>
      <c r="H21" s="15">
        <v>4.2436933302523301E-2</v>
      </c>
      <c r="I21" s="15">
        <v>4.3863487733317198E-2</v>
      </c>
      <c r="J21" s="15">
        <v>2.47223586706855E-2</v>
      </c>
      <c r="K21" s="15">
        <v>1.19908502753674E-2</v>
      </c>
      <c r="L21" s="15">
        <v>1.6278848651988101E-2</v>
      </c>
      <c r="M21" s="15"/>
      <c r="N21" s="15">
        <v>1.95597575981378E-2</v>
      </c>
      <c r="O21" s="15">
        <v>2.6935740986752998E-2</v>
      </c>
      <c r="P21" s="15">
        <v>3.0675157646984998E-2</v>
      </c>
      <c r="Q21" s="15">
        <v>2.89009159294971E-2</v>
      </c>
      <c r="R21" s="15"/>
      <c r="S21" s="15">
        <v>2.4112531176638901E-2</v>
      </c>
      <c r="T21" s="15">
        <v>4.7563147170766103E-2</v>
      </c>
      <c r="U21" s="15">
        <v>4.23922428400988E-2</v>
      </c>
      <c r="V21" s="15">
        <v>2.2072150980088301E-2</v>
      </c>
      <c r="W21" s="15">
        <v>0</v>
      </c>
      <c r="X21" s="15"/>
      <c r="Y21" s="15">
        <v>2.55101050896256E-2</v>
      </c>
      <c r="Z21" s="15">
        <v>2.8616492788070901E-2</v>
      </c>
      <c r="AA21" s="15"/>
      <c r="AB21" s="15">
        <v>2.8269084304676E-2</v>
      </c>
      <c r="AC21" s="15">
        <v>2.66429737476029E-2</v>
      </c>
      <c r="AD21" s="15"/>
      <c r="AE21" s="15">
        <v>3.6374084013870003E-2</v>
      </c>
      <c r="AF21" s="15">
        <v>2.1314233170306601E-2</v>
      </c>
    </row>
    <row r="22" spans="2:32" x14ac:dyDescent="0.3">
      <c r="B22" s="16" t="s">
        <v>61</v>
      </c>
      <c r="C22" s="15">
        <v>2.57403550740542E-2</v>
      </c>
      <c r="D22" s="15">
        <v>2.7944769293022999E-2</v>
      </c>
      <c r="E22" s="15">
        <v>2.2531565323062702E-2</v>
      </c>
      <c r="F22" s="15"/>
      <c r="G22" s="15">
        <v>3.0179148517383399E-2</v>
      </c>
      <c r="H22" s="15">
        <v>3.95960070792402E-2</v>
      </c>
      <c r="I22" s="15">
        <v>3.9590279923129502E-2</v>
      </c>
      <c r="J22" s="15">
        <v>2.15148178156713E-2</v>
      </c>
      <c r="K22" s="15">
        <v>2.3697568130286801E-2</v>
      </c>
      <c r="L22" s="15">
        <v>5.5324763211322603E-3</v>
      </c>
      <c r="M22" s="15"/>
      <c r="N22" s="15">
        <v>3.4654611845571302E-2</v>
      </c>
      <c r="O22" s="15">
        <v>2.2935051282606402E-2</v>
      </c>
      <c r="P22" s="15">
        <v>1.8221516626269699E-2</v>
      </c>
      <c r="Q22" s="15">
        <v>2.7985627090432601E-2</v>
      </c>
      <c r="R22" s="15"/>
      <c r="S22" s="15">
        <v>2.1658069744815E-2</v>
      </c>
      <c r="T22" s="15">
        <v>2.6237621141168399E-2</v>
      </c>
      <c r="U22" s="15">
        <v>3.1694329054760002E-2</v>
      </c>
      <c r="V22" s="15">
        <v>3.6755321474352697E-2</v>
      </c>
      <c r="W22" s="15">
        <v>3.0966459408281199E-2</v>
      </c>
      <c r="X22" s="15"/>
      <c r="Y22" s="15">
        <v>3.7684230991519699E-2</v>
      </c>
      <c r="Z22" s="15">
        <v>1.72627345653939E-2</v>
      </c>
      <c r="AA22" s="15"/>
      <c r="AB22" s="15">
        <v>2.4272752102548499E-2</v>
      </c>
      <c r="AC22" s="15">
        <v>2.6805763812844999E-2</v>
      </c>
      <c r="AD22" s="15"/>
      <c r="AE22" s="15">
        <v>3.1726993964586697E-2</v>
      </c>
      <c r="AF22" s="15">
        <v>2.2957064205489298E-2</v>
      </c>
    </row>
    <row r="23" spans="2:32" x14ac:dyDescent="0.3">
      <c r="B23" s="16" t="s">
        <v>70</v>
      </c>
      <c r="C23" s="15">
        <v>2.17651170540091E-2</v>
      </c>
      <c r="D23" s="15">
        <v>2.7959105535000701E-2</v>
      </c>
      <c r="E23" s="15">
        <v>1.61624762438385E-2</v>
      </c>
      <c r="F23" s="15"/>
      <c r="G23" s="15">
        <v>2.05993378258259E-2</v>
      </c>
      <c r="H23" s="15">
        <v>2.14369971232444E-2</v>
      </c>
      <c r="I23" s="15">
        <v>2.4724272176255301E-2</v>
      </c>
      <c r="J23" s="15">
        <v>2.42271991185363E-2</v>
      </c>
      <c r="K23" s="15">
        <v>2.7617030974267601E-2</v>
      </c>
      <c r="L23" s="15">
        <v>1.3995117144887799E-2</v>
      </c>
      <c r="M23" s="15"/>
      <c r="N23" s="15">
        <v>6.82719986080213E-3</v>
      </c>
      <c r="O23" s="15">
        <v>2.4787772751704101E-2</v>
      </c>
      <c r="P23" s="15">
        <v>2.4920916257241101E-2</v>
      </c>
      <c r="Q23" s="15">
        <v>2.4791143939854699E-2</v>
      </c>
      <c r="R23" s="15"/>
      <c r="S23" s="15">
        <v>2.1918703627249798E-2</v>
      </c>
      <c r="T23" s="15">
        <v>3.50142303865651E-2</v>
      </c>
      <c r="U23" s="15">
        <v>0</v>
      </c>
      <c r="V23" s="15">
        <v>2.1613072198575899E-2</v>
      </c>
      <c r="W23" s="15">
        <v>0</v>
      </c>
      <c r="X23" s="15"/>
      <c r="Y23" s="15">
        <v>2.6453658606809899E-2</v>
      </c>
      <c r="Z23" s="15">
        <v>1.84372462440314E-2</v>
      </c>
      <c r="AA23" s="15"/>
      <c r="AB23" s="15">
        <v>2.1532770766728299E-2</v>
      </c>
      <c r="AC23" s="15">
        <v>2.19337892151459E-2</v>
      </c>
      <c r="AD23" s="15"/>
      <c r="AE23" s="15">
        <v>1.7070972953405799E-2</v>
      </c>
      <c r="AF23" s="15">
        <v>2.86084968851276E-2</v>
      </c>
    </row>
    <row r="24" spans="2:32" x14ac:dyDescent="0.3">
      <c r="B24" s="16" t="s">
        <v>71</v>
      </c>
      <c r="C24" s="15">
        <v>1.6461220789362501E-2</v>
      </c>
      <c r="D24" s="15">
        <v>2.10640432548128E-2</v>
      </c>
      <c r="E24" s="15">
        <v>1.23014164438866E-2</v>
      </c>
      <c r="F24" s="15"/>
      <c r="G24" s="15">
        <v>2.93743765558445E-2</v>
      </c>
      <c r="H24" s="15">
        <v>2.1416556607349799E-2</v>
      </c>
      <c r="I24" s="15">
        <v>2.8508816551167701E-2</v>
      </c>
      <c r="J24" s="15">
        <v>1.87936545430612E-2</v>
      </c>
      <c r="K24" s="15">
        <v>4.8263564849486996E-3</v>
      </c>
      <c r="L24" s="15">
        <v>2.9472950721694501E-3</v>
      </c>
      <c r="M24" s="15"/>
      <c r="N24" s="15">
        <v>1.38675737951485E-2</v>
      </c>
      <c r="O24" s="15">
        <v>2.7167311661469601E-2</v>
      </c>
      <c r="P24" s="15">
        <v>1.14145888027073E-2</v>
      </c>
      <c r="Q24" s="15">
        <v>1.4953421716236899E-2</v>
      </c>
      <c r="R24" s="15"/>
      <c r="S24" s="15">
        <v>1.2647562815786899E-2</v>
      </c>
      <c r="T24" s="15">
        <v>3.3681267956302503E-2</v>
      </c>
      <c r="U24" s="15">
        <v>5.1352001138023603E-3</v>
      </c>
      <c r="V24" s="15">
        <v>2.1172548051307201E-2</v>
      </c>
      <c r="W24" s="15">
        <v>9.4707514974265907E-3</v>
      </c>
      <c r="X24" s="15"/>
      <c r="Y24" s="15">
        <v>1.1762010534238801E-2</v>
      </c>
      <c r="Z24" s="15">
        <v>1.97966641168579E-2</v>
      </c>
      <c r="AA24" s="15"/>
      <c r="AB24" s="15">
        <v>1.7138254245731101E-2</v>
      </c>
      <c r="AC24" s="15">
        <v>1.5969727262248198E-2</v>
      </c>
      <c r="AD24" s="15"/>
      <c r="AE24" s="15">
        <v>1.5440957756885801E-2</v>
      </c>
      <c r="AF24" s="15">
        <v>1.4767827542611E-2</v>
      </c>
    </row>
    <row r="25" spans="2:32" x14ac:dyDescent="0.3">
      <c r="B25" s="16" t="s">
        <v>72</v>
      </c>
      <c r="C25" s="15">
        <v>1.1140989609612E-2</v>
      </c>
      <c r="D25" s="15">
        <v>1.7053652939115899E-2</v>
      </c>
      <c r="E25" s="15">
        <v>5.67272131406946E-3</v>
      </c>
      <c r="F25" s="15"/>
      <c r="G25" s="15">
        <v>3.03103787282775E-2</v>
      </c>
      <c r="H25" s="15">
        <v>2.2977415018750599E-2</v>
      </c>
      <c r="I25" s="15">
        <v>1.0617766539023301E-2</v>
      </c>
      <c r="J25" s="15">
        <v>0</v>
      </c>
      <c r="K25" s="15">
        <v>9.7695801138647492E-3</v>
      </c>
      <c r="L25" s="15">
        <v>0</v>
      </c>
      <c r="M25" s="15"/>
      <c r="N25" s="15">
        <v>9.2149676974069405E-3</v>
      </c>
      <c r="O25" s="15">
        <v>1.0531799615180901E-2</v>
      </c>
      <c r="P25" s="15">
        <v>1.5500365039725E-2</v>
      </c>
      <c r="Q25" s="15">
        <v>9.6117320113934396E-3</v>
      </c>
      <c r="R25" s="15"/>
      <c r="S25" s="15">
        <v>6.1873664996678398E-3</v>
      </c>
      <c r="T25" s="15">
        <v>3.4231642571754803E-2</v>
      </c>
      <c r="U25" s="15">
        <v>9.6679938937194905E-3</v>
      </c>
      <c r="V25" s="15">
        <v>1.2505809197596199E-2</v>
      </c>
      <c r="W25" s="15">
        <v>0</v>
      </c>
      <c r="X25" s="15"/>
      <c r="Y25" s="15">
        <v>1.1954236751952001E-2</v>
      </c>
      <c r="Z25" s="15">
        <v>1.0563756498672699E-2</v>
      </c>
      <c r="AA25" s="15"/>
      <c r="AB25" s="15">
        <v>1.3780384715185799E-2</v>
      </c>
      <c r="AC25" s="15">
        <v>9.2249164854787194E-3</v>
      </c>
      <c r="AD25" s="15"/>
      <c r="AE25" s="15">
        <v>9.2158598009173393E-3</v>
      </c>
      <c r="AF25" s="15">
        <v>1.53520453706641E-2</v>
      </c>
    </row>
    <row r="26" spans="2:32" x14ac:dyDescent="0.3">
      <c r="B26" s="16" t="s">
        <v>49</v>
      </c>
      <c r="C26" s="15">
        <v>3.9379715869000902E-2</v>
      </c>
      <c r="D26" s="15">
        <v>4.0056111146815898E-2</v>
      </c>
      <c r="E26" s="15">
        <v>3.9229087333172201E-2</v>
      </c>
      <c r="F26" s="15"/>
      <c r="G26" s="15">
        <v>2.39748084811581E-2</v>
      </c>
      <c r="H26" s="15">
        <v>3.1172716519224802E-2</v>
      </c>
      <c r="I26" s="15">
        <v>3.7680295505518102E-2</v>
      </c>
      <c r="J26" s="15">
        <v>3.91093768066684E-2</v>
      </c>
      <c r="K26" s="15">
        <v>4.3628638034791598E-2</v>
      </c>
      <c r="L26" s="15">
        <v>5.3323345231093701E-2</v>
      </c>
      <c r="M26" s="15"/>
      <c r="N26" s="15">
        <v>2.3186500285775499E-2</v>
      </c>
      <c r="O26" s="15">
        <v>3.02595329699578E-2</v>
      </c>
      <c r="P26" s="15">
        <v>5.4630204490077099E-2</v>
      </c>
      <c r="Q26" s="15">
        <v>4.2012052776808598E-2</v>
      </c>
      <c r="R26" s="15"/>
      <c r="S26" s="15">
        <v>4.5138125085157403E-2</v>
      </c>
      <c r="T26" s="15">
        <v>3.3059461979657603E-2</v>
      </c>
      <c r="U26" s="15">
        <v>8.6261955316120797E-2</v>
      </c>
      <c r="V26" s="15">
        <v>1.28421549529382E-2</v>
      </c>
      <c r="W26" s="15">
        <v>2.5410250136166799E-2</v>
      </c>
      <c r="X26" s="15"/>
      <c r="Y26" s="15">
        <v>4.66260150691407E-2</v>
      </c>
      <c r="Z26" s="15">
        <v>3.4236379222212503E-2</v>
      </c>
      <c r="AA26" s="15"/>
      <c r="AB26" s="15">
        <v>3.7480180295712297E-2</v>
      </c>
      <c r="AC26" s="15">
        <v>4.0758686775110103E-2</v>
      </c>
      <c r="AD26" s="15"/>
      <c r="AE26" s="15">
        <v>5.2486570863709302E-2</v>
      </c>
      <c r="AF26" s="15">
        <v>2.7742233679418301E-2</v>
      </c>
    </row>
    <row r="27" spans="2:32" x14ac:dyDescent="0.3">
      <c r="B27" s="16" t="s">
        <v>50</v>
      </c>
      <c r="C27" s="17">
        <v>0.18995864649184299</v>
      </c>
      <c r="D27" s="17">
        <v>0.12601084288232001</v>
      </c>
      <c r="E27" s="17">
        <v>0.249616543214874</v>
      </c>
      <c r="F27" s="17"/>
      <c r="G27" s="17">
        <v>0.21832009681188899</v>
      </c>
      <c r="H27" s="17">
        <v>0.17463786726385999</v>
      </c>
      <c r="I27" s="17">
        <v>0.17723632035456899</v>
      </c>
      <c r="J27" s="17">
        <v>0.18642291917173301</v>
      </c>
      <c r="K27" s="17">
        <v>0.21666248448060299</v>
      </c>
      <c r="L27" s="17">
        <v>0.178344055383068</v>
      </c>
      <c r="M27" s="17"/>
      <c r="N27" s="17">
        <v>0.20011227843825999</v>
      </c>
      <c r="O27" s="17">
        <v>0.20262462302242701</v>
      </c>
      <c r="P27" s="17">
        <v>0.16300418114819101</v>
      </c>
      <c r="Q27" s="17">
        <v>0.19537146603181399</v>
      </c>
      <c r="R27" s="17"/>
      <c r="S27" s="17">
        <v>0.20318366114040301</v>
      </c>
      <c r="T27" s="17">
        <v>0.16442643628145301</v>
      </c>
      <c r="U27" s="17">
        <v>0.16602000933755701</v>
      </c>
      <c r="V27" s="17">
        <v>0.165685923972512</v>
      </c>
      <c r="W27" s="17">
        <v>0.148522739626889</v>
      </c>
      <c r="X27" s="17"/>
      <c r="Y27" s="17">
        <v>0.13935333453193799</v>
      </c>
      <c r="Z27" s="17">
        <v>0.225877692661027</v>
      </c>
      <c r="AA27" s="17"/>
      <c r="AB27" s="17">
        <v>0.172750457703128</v>
      </c>
      <c r="AC27" s="17">
        <v>0.202450958833955</v>
      </c>
      <c r="AD27" s="17"/>
      <c r="AE27" s="17">
        <v>0.18682779458323601</v>
      </c>
      <c r="AF27" s="17">
        <v>0.14055153839662701</v>
      </c>
    </row>
    <row r="28" spans="2:32" x14ac:dyDescent="0.3">
      <c r="B28" s="14"/>
    </row>
    <row r="29" spans="2:32" x14ac:dyDescent="0.3">
      <c r="B29" t="s">
        <v>52</v>
      </c>
    </row>
    <row r="30" spans="2:32" x14ac:dyDescent="0.3">
      <c r="B30" t="s">
        <v>53</v>
      </c>
    </row>
    <row r="32" spans="2:32" x14ac:dyDescent="0.3">
      <c r="B3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F3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77</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68</v>
      </c>
      <c r="C9" s="15">
        <v>0.40994628236152503</v>
      </c>
      <c r="D9" s="15">
        <v>0.408077048764237</v>
      </c>
      <c r="E9" s="15">
        <v>0.41162013525959601</v>
      </c>
      <c r="F9" s="15"/>
      <c r="G9" s="15">
        <v>0.29875034589396099</v>
      </c>
      <c r="H9" s="15">
        <v>0.35957187286639197</v>
      </c>
      <c r="I9" s="15">
        <v>0.41035745122331602</v>
      </c>
      <c r="J9" s="15">
        <v>0.443825687696775</v>
      </c>
      <c r="K9" s="15">
        <v>0.44119548863073299</v>
      </c>
      <c r="L9" s="15">
        <v>0.46592848815775501</v>
      </c>
      <c r="M9" s="15"/>
      <c r="N9" s="15">
        <v>0.47369039061905599</v>
      </c>
      <c r="O9" s="15">
        <v>0.389209615243856</v>
      </c>
      <c r="P9" s="15">
        <v>0.37838965958415099</v>
      </c>
      <c r="Q9" s="15">
        <v>0.41254198992108299</v>
      </c>
      <c r="R9" s="15"/>
      <c r="S9" s="15">
        <v>0.40394964100672898</v>
      </c>
      <c r="T9" s="15">
        <v>0.41663564551011001</v>
      </c>
      <c r="U9" s="15">
        <v>0.57200997286496302</v>
      </c>
      <c r="V9" s="15">
        <v>0.37957162168792602</v>
      </c>
      <c r="W9" s="15">
        <v>0.41704098002768197</v>
      </c>
      <c r="X9" s="15"/>
      <c r="Y9" s="15">
        <v>0.42166248782108201</v>
      </c>
      <c r="Z9" s="15">
        <v>0.40163025962535598</v>
      </c>
      <c r="AA9" s="15"/>
      <c r="AB9" s="15">
        <v>0.43152673778206002</v>
      </c>
      <c r="AC9" s="15">
        <v>0.39427991602231199</v>
      </c>
      <c r="AD9" s="15"/>
      <c r="AE9" s="15">
        <v>0.45564648556455101</v>
      </c>
      <c r="AF9" s="15">
        <v>0.41234019598177002</v>
      </c>
    </row>
    <row r="10" spans="2:32" x14ac:dyDescent="0.3">
      <c r="B10" s="16" t="s">
        <v>64</v>
      </c>
      <c r="C10" s="15">
        <v>0.36663704296048</v>
      </c>
      <c r="D10" s="15">
        <v>0.41096784040753898</v>
      </c>
      <c r="E10" s="15">
        <v>0.32428098770094099</v>
      </c>
      <c r="F10" s="15"/>
      <c r="G10" s="15">
        <v>0.26200097333745198</v>
      </c>
      <c r="H10" s="15">
        <v>0.303715763596486</v>
      </c>
      <c r="I10" s="15">
        <v>0.28363434668584098</v>
      </c>
      <c r="J10" s="15">
        <v>0.358047296710368</v>
      </c>
      <c r="K10" s="15">
        <v>0.45924893531071298</v>
      </c>
      <c r="L10" s="15">
        <v>0.47774453244694698</v>
      </c>
      <c r="M10" s="15"/>
      <c r="N10" s="15">
        <v>0.31736797091049102</v>
      </c>
      <c r="O10" s="15">
        <v>0.38222551730434601</v>
      </c>
      <c r="P10" s="15">
        <v>0.41980247823681099</v>
      </c>
      <c r="Q10" s="15">
        <v>0.34695506334922399</v>
      </c>
      <c r="R10" s="15"/>
      <c r="S10" s="15">
        <v>0.36878432864551502</v>
      </c>
      <c r="T10" s="15">
        <v>0.225921940544653</v>
      </c>
      <c r="U10" s="15">
        <v>0.495676737237641</v>
      </c>
      <c r="V10" s="15">
        <v>0.42109325438849399</v>
      </c>
      <c r="W10" s="15">
        <v>0.40455904118010899</v>
      </c>
      <c r="X10" s="15"/>
      <c r="Y10" s="15">
        <v>0.42491257141562599</v>
      </c>
      <c r="Z10" s="15">
        <v>0.32527376871029101</v>
      </c>
      <c r="AA10" s="15"/>
      <c r="AB10" s="15">
        <v>0.36642119642917997</v>
      </c>
      <c r="AC10" s="15">
        <v>0.36679373709721202</v>
      </c>
      <c r="AD10" s="15"/>
      <c r="AE10" s="15">
        <v>0.37312836302859698</v>
      </c>
      <c r="AF10" s="15">
        <v>0.40663951987047497</v>
      </c>
    </row>
    <row r="11" spans="2:32" x14ac:dyDescent="0.3">
      <c r="B11" s="16" t="s">
        <v>57</v>
      </c>
      <c r="C11" s="15">
        <v>0.35535245877204802</v>
      </c>
      <c r="D11" s="15">
        <v>0.40602014328774899</v>
      </c>
      <c r="E11" s="15">
        <v>0.30536667859816102</v>
      </c>
      <c r="F11" s="15"/>
      <c r="G11" s="15">
        <v>0.26336688979002998</v>
      </c>
      <c r="H11" s="15">
        <v>0.30183261370407299</v>
      </c>
      <c r="I11" s="15">
        <v>0.25448302121867999</v>
      </c>
      <c r="J11" s="15">
        <v>0.36335695943094798</v>
      </c>
      <c r="K11" s="15">
        <v>0.43405886404170901</v>
      </c>
      <c r="L11" s="15">
        <v>0.463476390789546</v>
      </c>
      <c r="M11" s="15"/>
      <c r="N11" s="15">
        <v>0.34140111825673403</v>
      </c>
      <c r="O11" s="15">
        <v>0.383339720786394</v>
      </c>
      <c r="P11" s="15">
        <v>0.39855322356744199</v>
      </c>
      <c r="Q11" s="15">
        <v>0.31948512681652103</v>
      </c>
      <c r="R11" s="15"/>
      <c r="S11" s="15">
        <v>0.371702667513366</v>
      </c>
      <c r="T11" s="15">
        <v>0.27877830588815999</v>
      </c>
      <c r="U11" s="15">
        <v>0.45026416276570103</v>
      </c>
      <c r="V11" s="15">
        <v>0.33088396923035901</v>
      </c>
      <c r="W11" s="15">
        <v>0.37963691090949803</v>
      </c>
      <c r="X11" s="15"/>
      <c r="Y11" s="15">
        <v>0.44546292183314901</v>
      </c>
      <c r="Z11" s="15">
        <v>0.291393128068136</v>
      </c>
      <c r="AA11" s="15"/>
      <c r="AB11" s="15">
        <v>0.35913603634243801</v>
      </c>
      <c r="AC11" s="15">
        <v>0.35260576454639497</v>
      </c>
      <c r="AD11" s="15"/>
      <c r="AE11" s="15">
        <v>0.36123404669642301</v>
      </c>
      <c r="AF11" s="15">
        <v>0.40393851713077</v>
      </c>
    </row>
    <row r="12" spans="2:32" x14ac:dyDescent="0.3">
      <c r="B12" s="16" t="s">
        <v>62</v>
      </c>
      <c r="C12" s="15">
        <v>0.120465117685107</v>
      </c>
      <c r="D12" s="15">
        <v>0.14082402675974201</v>
      </c>
      <c r="E12" s="15">
        <v>0.1016421043138</v>
      </c>
      <c r="F12" s="15"/>
      <c r="G12" s="15">
        <v>0.15774180541789501</v>
      </c>
      <c r="H12" s="15">
        <v>9.1193257499880803E-2</v>
      </c>
      <c r="I12" s="15">
        <v>0.106909774692418</v>
      </c>
      <c r="J12" s="15">
        <v>9.2607347696450501E-2</v>
      </c>
      <c r="K12" s="15">
        <v>0.114708417449061</v>
      </c>
      <c r="L12" s="15">
        <v>0.159921879034228</v>
      </c>
      <c r="M12" s="15"/>
      <c r="N12" s="15">
        <v>0.116705943188844</v>
      </c>
      <c r="O12" s="15">
        <v>9.6134478530351203E-2</v>
      </c>
      <c r="P12" s="15">
        <v>0.13236607079574</v>
      </c>
      <c r="Q12" s="15">
        <v>0.12790629189824301</v>
      </c>
      <c r="R12" s="15"/>
      <c r="S12" s="15">
        <v>0.135094631574044</v>
      </c>
      <c r="T12" s="15">
        <v>9.9567028115186904E-2</v>
      </c>
      <c r="U12" s="15">
        <v>0.142082616183589</v>
      </c>
      <c r="V12" s="15">
        <v>8.8017941069134797E-2</v>
      </c>
      <c r="W12" s="15">
        <v>8.5956357692962296E-2</v>
      </c>
      <c r="X12" s="15"/>
      <c r="Y12" s="15">
        <v>0.12014018364919</v>
      </c>
      <c r="Z12" s="15">
        <v>0.12069575198388</v>
      </c>
      <c r="AA12" s="15"/>
      <c r="AB12" s="15">
        <v>0.107763488761974</v>
      </c>
      <c r="AC12" s="15">
        <v>0.129685885640967</v>
      </c>
      <c r="AD12" s="15"/>
      <c r="AE12" s="15">
        <v>0.13869695537524401</v>
      </c>
      <c r="AF12" s="15">
        <v>0.104543357236126</v>
      </c>
    </row>
    <row r="13" spans="2:32" x14ac:dyDescent="0.3">
      <c r="B13" s="16" t="s">
        <v>56</v>
      </c>
      <c r="C13" s="15">
        <v>9.5752514845658304E-2</v>
      </c>
      <c r="D13" s="15">
        <v>0.12808752533387799</v>
      </c>
      <c r="E13" s="15">
        <v>6.6281845044298404E-2</v>
      </c>
      <c r="F13" s="15"/>
      <c r="G13" s="15">
        <v>6.4517553271157699E-2</v>
      </c>
      <c r="H13" s="15">
        <v>8.1492999421396206E-2</v>
      </c>
      <c r="I13" s="15">
        <v>0.104668295908439</v>
      </c>
      <c r="J13" s="15">
        <v>8.5733493544893097E-2</v>
      </c>
      <c r="K13" s="15">
        <v>9.0120675443851994E-2</v>
      </c>
      <c r="L13" s="15">
        <v>0.13072963494159101</v>
      </c>
      <c r="M13" s="15"/>
      <c r="N13" s="15">
        <v>0.111692042824591</v>
      </c>
      <c r="O13" s="15">
        <v>0.136312681165491</v>
      </c>
      <c r="P13" s="15">
        <v>8.3958648131297206E-2</v>
      </c>
      <c r="Q13" s="15">
        <v>7.4046967771517702E-2</v>
      </c>
      <c r="R13" s="15"/>
      <c r="S13" s="15">
        <v>8.9137675955350895E-2</v>
      </c>
      <c r="T13" s="15">
        <v>0.135384332911683</v>
      </c>
      <c r="U13" s="15">
        <v>4.7038113805392301E-2</v>
      </c>
      <c r="V13" s="15">
        <v>9.9953833979552001E-2</v>
      </c>
      <c r="W13" s="15">
        <v>0.15166284746559</v>
      </c>
      <c r="X13" s="15"/>
      <c r="Y13" s="15">
        <v>9.7673140252391003E-2</v>
      </c>
      <c r="Z13" s="15">
        <v>9.4389277865461502E-2</v>
      </c>
      <c r="AA13" s="15"/>
      <c r="AB13" s="15">
        <v>9.8878731427934297E-2</v>
      </c>
      <c r="AC13" s="15">
        <v>9.3483032887133402E-2</v>
      </c>
      <c r="AD13" s="15"/>
      <c r="AE13" s="15">
        <v>8.5699287882765596E-2</v>
      </c>
      <c r="AF13" s="15">
        <v>0.106888131153549</v>
      </c>
    </row>
    <row r="14" spans="2:32" x14ac:dyDescent="0.3">
      <c r="B14" s="16" t="s">
        <v>59</v>
      </c>
      <c r="C14" s="15">
        <v>7.9178194440951602E-2</v>
      </c>
      <c r="D14" s="15">
        <v>9.5649738754057398E-2</v>
      </c>
      <c r="E14" s="15">
        <v>6.3728660567803005E-2</v>
      </c>
      <c r="F14" s="15"/>
      <c r="G14" s="15">
        <v>8.8104395899517504E-2</v>
      </c>
      <c r="H14" s="15">
        <v>8.7250977490810094E-2</v>
      </c>
      <c r="I14" s="15">
        <v>0.102792345394621</v>
      </c>
      <c r="J14" s="15">
        <v>7.4759841243388497E-2</v>
      </c>
      <c r="K14" s="15">
        <v>8.8834726571914699E-2</v>
      </c>
      <c r="L14" s="15">
        <v>4.4767947502057003E-2</v>
      </c>
      <c r="M14" s="15"/>
      <c r="N14" s="15">
        <v>5.4987711953848099E-2</v>
      </c>
      <c r="O14" s="15">
        <v>7.3677595909236698E-2</v>
      </c>
      <c r="P14" s="15">
        <v>8.8151413993536001E-2</v>
      </c>
      <c r="Q14" s="15">
        <v>8.7305978684403096E-2</v>
      </c>
      <c r="R14" s="15"/>
      <c r="S14" s="15">
        <v>8.4747558658203201E-2</v>
      </c>
      <c r="T14" s="15">
        <v>8.2857461193706405E-2</v>
      </c>
      <c r="U14" s="15">
        <v>5.7546383834731402E-2</v>
      </c>
      <c r="V14" s="15">
        <v>6.24670312844475E-2</v>
      </c>
      <c r="W14" s="15">
        <v>0.120738038250088</v>
      </c>
      <c r="X14" s="15"/>
      <c r="Y14" s="15">
        <v>8.7933334051969195E-2</v>
      </c>
      <c r="Z14" s="15">
        <v>7.2963900887046601E-2</v>
      </c>
      <c r="AA14" s="15"/>
      <c r="AB14" s="15">
        <v>9.00876665942279E-2</v>
      </c>
      <c r="AC14" s="15">
        <v>7.1258445576058593E-2</v>
      </c>
      <c r="AD14" s="15"/>
      <c r="AE14" s="15">
        <v>0.105166311981419</v>
      </c>
      <c r="AF14" s="15">
        <v>5.8615355079828499E-2</v>
      </c>
    </row>
    <row r="15" spans="2:32" x14ac:dyDescent="0.3">
      <c r="B15" s="16" t="s">
        <v>65</v>
      </c>
      <c r="C15" s="15">
        <v>7.6655838380251501E-2</v>
      </c>
      <c r="D15" s="15">
        <v>8.4000345114141201E-2</v>
      </c>
      <c r="E15" s="15">
        <v>7.0646269758890295E-2</v>
      </c>
      <c r="F15" s="15"/>
      <c r="G15" s="15">
        <v>0.100052603535528</v>
      </c>
      <c r="H15" s="15">
        <v>9.3093485343992699E-2</v>
      </c>
      <c r="I15" s="15">
        <v>9.8500582756475399E-2</v>
      </c>
      <c r="J15" s="15">
        <v>5.7676216128551602E-2</v>
      </c>
      <c r="K15" s="15">
        <v>7.4342150168071094E-2</v>
      </c>
      <c r="L15" s="15">
        <v>4.8559682416801302E-2</v>
      </c>
      <c r="M15" s="15"/>
      <c r="N15" s="15">
        <v>5.4039738674260401E-2</v>
      </c>
      <c r="O15" s="15">
        <v>8.5112282806068099E-2</v>
      </c>
      <c r="P15" s="15">
        <v>5.7827972312221199E-2</v>
      </c>
      <c r="Q15" s="15">
        <v>9.3830840711956007E-2</v>
      </c>
      <c r="R15" s="15"/>
      <c r="S15" s="15">
        <v>7.13385376800863E-2</v>
      </c>
      <c r="T15" s="15">
        <v>6.2336783076819398E-2</v>
      </c>
      <c r="U15" s="15">
        <v>6.6487411040689504E-2</v>
      </c>
      <c r="V15" s="15">
        <v>0.108587154227542</v>
      </c>
      <c r="W15" s="15">
        <v>8.3501309453457406E-2</v>
      </c>
      <c r="X15" s="15"/>
      <c r="Y15" s="15">
        <v>7.2103988433517299E-2</v>
      </c>
      <c r="Z15" s="15">
        <v>7.9886687120428804E-2</v>
      </c>
      <c r="AA15" s="15"/>
      <c r="AB15" s="15">
        <v>6.7079722818378207E-2</v>
      </c>
      <c r="AC15" s="15">
        <v>8.3607634882014795E-2</v>
      </c>
      <c r="AD15" s="15"/>
      <c r="AE15" s="15">
        <v>9.2092328102932594E-2</v>
      </c>
      <c r="AF15" s="15">
        <v>5.6192971611950901E-2</v>
      </c>
    </row>
    <row r="16" spans="2:32" x14ac:dyDescent="0.3">
      <c r="B16" s="16" t="s">
        <v>63</v>
      </c>
      <c r="C16" s="15">
        <v>5.7174081037536698E-2</v>
      </c>
      <c r="D16" s="15">
        <v>6.6441829407359501E-2</v>
      </c>
      <c r="E16" s="15">
        <v>4.9097841381346603E-2</v>
      </c>
      <c r="F16" s="15"/>
      <c r="G16" s="15">
        <v>5.2032972911100102E-2</v>
      </c>
      <c r="H16" s="15">
        <v>4.4741549356433402E-2</v>
      </c>
      <c r="I16" s="15">
        <v>6.52240219771546E-2</v>
      </c>
      <c r="J16" s="15">
        <v>5.7074082488647898E-2</v>
      </c>
      <c r="K16" s="15">
        <v>5.7059762098651198E-2</v>
      </c>
      <c r="L16" s="15">
        <v>6.4611407254770603E-2</v>
      </c>
      <c r="M16" s="15"/>
      <c r="N16" s="15">
        <v>5.7138314873121099E-2</v>
      </c>
      <c r="O16" s="15">
        <v>4.8555833405910402E-2</v>
      </c>
      <c r="P16" s="15">
        <v>5.5072826211936501E-2</v>
      </c>
      <c r="Q16" s="15">
        <v>6.3167365887332294E-2</v>
      </c>
      <c r="R16" s="15"/>
      <c r="S16" s="15">
        <v>4.8802899644118602E-2</v>
      </c>
      <c r="T16" s="15">
        <v>8.2198375794947501E-2</v>
      </c>
      <c r="U16" s="15">
        <v>9.6494382343530694E-2</v>
      </c>
      <c r="V16" s="15">
        <v>5.0357945180735997E-2</v>
      </c>
      <c r="W16" s="15">
        <v>9.8279117730224103E-2</v>
      </c>
      <c r="X16" s="15"/>
      <c r="Y16" s="15">
        <v>6.6118323124456604E-2</v>
      </c>
      <c r="Z16" s="15">
        <v>5.0825564804241399E-2</v>
      </c>
      <c r="AA16" s="15"/>
      <c r="AB16" s="15">
        <v>6.17382819862166E-2</v>
      </c>
      <c r="AC16" s="15">
        <v>5.3860692014256098E-2</v>
      </c>
      <c r="AD16" s="15"/>
      <c r="AE16" s="15">
        <v>6.4114464589146297E-2</v>
      </c>
      <c r="AF16" s="15">
        <v>5.3082635559952102E-2</v>
      </c>
    </row>
    <row r="17" spans="2:32" x14ac:dyDescent="0.3">
      <c r="B17" s="16" t="s">
        <v>60</v>
      </c>
      <c r="C17" s="15">
        <v>4.2298866937541403E-2</v>
      </c>
      <c r="D17" s="15">
        <v>5.33032562317153E-2</v>
      </c>
      <c r="E17" s="15">
        <v>3.2390328546189902E-2</v>
      </c>
      <c r="F17" s="15"/>
      <c r="G17" s="15">
        <v>2.5831504060991599E-2</v>
      </c>
      <c r="H17" s="15">
        <v>4.9449699849501101E-2</v>
      </c>
      <c r="I17" s="15">
        <v>5.8511360297294202E-2</v>
      </c>
      <c r="J17" s="15">
        <v>4.2716631778121301E-2</v>
      </c>
      <c r="K17" s="15">
        <v>3.0099782122131099E-2</v>
      </c>
      <c r="L17" s="15">
        <v>4.23523284942516E-2</v>
      </c>
      <c r="M17" s="15"/>
      <c r="N17" s="15">
        <v>5.0367639929866599E-2</v>
      </c>
      <c r="O17" s="15">
        <v>4.7959707694938403E-2</v>
      </c>
      <c r="P17" s="15">
        <v>4.5659705240887097E-2</v>
      </c>
      <c r="Q17" s="15">
        <v>3.35592797425395E-2</v>
      </c>
      <c r="R17" s="15"/>
      <c r="S17" s="15">
        <v>3.9267728880944999E-2</v>
      </c>
      <c r="T17" s="15">
        <v>2.94168995655677E-2</v>
      </c>
      <c r="U17" s="15">
        <v>4.8229841614573797E-2</v>
      </c>
      <c r="V17" s="15">
        <v>6.1258810856807601E-2</v>
      </c>
      <c r="W17" s="15">
        <v>3.6468133291888999E-2</v>
      </c>
      <c r="X17" s="15"/>
      <c r="Y17" s="15">
        <v>4.88154615734624E-2</v>
      </c>
      <c r="Z17" s="15">
        <v>3.76734658772939E-2</v>
      </c>
      <c r="AA17" s="15"/>
      <c r="AB17" s="15">
        <v>4.3085077765598903E-2</v>
      </c>
      <c r="AC17" s="15">
        <v>4.1728115921764203E-2</v>
      </c>
      <c r="AD17" s="15"/>
      <c r="AE17" s="15">
        <v>5.9530354560343203E-2</v>
      </c>
      <c r="AF17" s="15">
        <v>2.8105705320936501E-2</v>
      </c>
    </row>
    <row r="18" spans="2:32" x14ac:dyDescent="0.3">
      <c r="B18" s="16" t="s">
        <v>58</v>
      </c>
      <c r="C18" s="15">
        <v>4.2247502885398101E-2</v>
      </c>
      <c r="D18" s="15">
        <v>4.5300801127102802E-2</v>
      </c>
      <c r="E18" s="15">
        <v>3.9033515316829602E-2</v>
      </c>
      <c r="F18" s="15"/>
      <c r="G18" s="15">
        <v>4.5577535985508802E-2</v>
      </c>
      <c r="H18" s="15">
        <v>6.0224550941630497E-2</v>
      </c>
      <c r="I18" s="15">
        <v>5.65657561516799E-2</v>
      </c>
      <c r="J18" s="15">
        <v>3.1086162426284401E-2</v>
      </c>
      <c r="K18" s="15">
        <v>3.8558857396563499E-2</v>
      </c>
      <c r="L18" s="15">
        <v>2.5309609007207801E-2</v>
      </c>
      <c r="M18" s="15"/>
      <c r="N18" s="15">
        <v>4.3337272362850801E-2</v>
      </c>
      <c r="O18" s="15">
        <v>3.8282523529036799E-2</v>
      </c>
      <c r="P18" s="15">
        <v>4.15464798604308E-2</v>
      </c>
      <c r="Q18" s="15">
        <v>4.4348552652854902E-2</v>
      </c>
      <c r="R18" s="15"/>
      <c r="S18" s="15">
        <v>4.3190909854267698E-2</v>
      </c>
      <c r="T18" s="15">
        <v>4.8602350280479198E-2</v>
      </c>
      <c r="U18" s="15">
        <v>6.1617410386710002E-2</v>
      </c>
      <c r="V18" s="15">
        <v>3.3153291100419202E-2</v>
      </c>
      <c r="W18" s="15">
        <v>9.4707514974265907E-3</v>
      </c>
      <c r="X18" s="15"/>
      <c r="Y18" s="15">
        <v>3.9147284374864699E-2</v>
      </c>
      <c r="Z18" s="15">
        <v>4.44480009655727E-2</v>
      </c>
      <c r="AA18" s="15"/>
      <c r="AB18" s="15">
        <v>4.1651302515760602E-2</v>
      </c>
      <c r="AC18" s="15">
        <v>4.2680315503125697E-2</v>
      </c>
      <c r="AD18" s="15"/>
      <c r="AE18" s="15">
        <v>4.2642918336039101E-2</v>
      </c>
      <c r="AF18" s="15">
        <v>4.4897038703042201E-2</v>
      </c>
    </row>
    <row r="19" spans="2:32" x14ac:dyDescent="0.3">
      <c r="B19" s="16" t="s">
        <v>67</v>
      </c>
      <c r="C19" s="15">
        <v>4.1383213587197099E-2</v>
      </c>
      <c r="D19" s="15">
        <v>3.23574657142187E-2</v>
      </c>
      <c r="E19" s="15">
        <v>4.8777108567514701E-2</v>
      </c>
      <c r="F19" s="15"/>
      <c r="G19" s="15">
        <v>6.1692682464249297E-2</v>
      </c>
      <c r="H19" s="15">
        <v>3.7942938026438999E-2</v>
      </c>
      <c r="I19" s="15">
        <v>7.9846534739252795E-2</v>
      </c>
      <c r="J19" s="15">
        <v>4.5486838677238198E-2</v>
      </c>
      <c r="K19" s="15">
        <v>1.98331911699197E-2</v>
      </c>
      <c r="L19" s="15">
        <v>1.6821260947195299E-2</v>
      </c>
      <c r="M19" s="15"/>
      <c r="N19" s="15">
        <v>5.1488282997193401E-2</v>
      </c>
      <c r="O19" s="15">
        <v>3.0437939495012001E-2</v>
      </c>
      <c r="P19" s="15">
        <v>4.6853678585055798E-2</v>
      </c>
      <c r="Q19" s="15">
        <v>3.94237419525535E-2</v>
      </c>
      <c r="R19" s="15"/>
      <c r="S19" s="15">
        <v>4.4244411743160801E-2</v>
      </c>
      <c r="T19" s="15">
        <v>3.5003885270972701E-2</v>
      </c>
      <c r="U19" s="15">
        <v>2.0300247531884998E-2</v>
      </c>
      <c r="V19" s="15">
        <v>4.5370586091421701E-2</v>
      </c>
      <c r="W19" s="15">
        <v>3.3096417242440598E-2</v>
      </c>
      <c r="X19" s="15"/>
      <c r="Y19" s="15">
        <v>4.1530501576486897E-2</v>
      </c>
      <c r="Z19" s="15">
        <v>4.1278670331112599E-2</v>
      </c>
      <c r="AA19" s="15"/>
      <c r="AB19" s="15">
        <v>4.7776667000653403E-2</v>
      </c>
      <c r="AC19" s="15">
        <v>3.6741875793529499E-2</v>
      </c>
      <c r="AD19" s="15"/>
      <c r="AE19" s="15">
        <v>4.5862956892468602E-2</v>
      </c>
      <c r="AF19" s="15">
        <v>3.35170970686424E-2</v>
      </c>
    </row>
    <row r="20" spans="2:32" x14ac:dyDescent="0.3">
      <c r="B20" s="16" t="s">
        <v>69</v>
      </c>
      <c r="C20" s="15">
        <v>3.3654371679604903E-2</v>
      </c>
      <c r="D20" s="15">
        <v>3.5401957972442298E-2</v>
      </c>
      <c r="E20" s="15">
        <v>3.1739500605377599E-2</v>
      </c>
      <c r="F20" s="15"/>
      <c r="G20" s="15">
        <v>3.2159989033404703E-2</v>
      </c>
      <c r="H20" s="15">
        <v>4.3041206642879998E-2</v>
      </c>
      <c r="I20" s="15">
        <v>3.82117411586744E-2</v>
      </c>
      <c r="J20" s="15">
        <v>3.3148703585591403E-2</v>
      </c>
      <c r="K20" s="15">
        <v>3.4060547713157099E-2</v>
      </c>
      <c r="L20" s="15">
        <v>2.3085426411056799E-2</v>
      </c>
      <c r="M20" s="15"/>
      <c r="N20" s="15">
        <v>1.9993719045786999E-2</v>
      </c>
      <c r="O20" s="15">
        <v>2.2949570558182999E-2</v>
      </c>
      <c r="P20" s="15">
        <v>3.2147620661068202E-2</v>
      </c>
      <c r="Q20" s="15">
        <v>4.64537127026989E-2</v>
      </c>
      <c r="R20" s="15"/>
      <c r="S20" s="15">
        <v>3.6430737394730503E-2</v>
      </c>
      <c r="T20" s="15">
        <v>3.8534975460500297E-2</v>
      </c>
      <c r="U20" s="15">
        <v>3.2455938453315201E-2</v>
      </c>
      <c r="V20" s="15">
        <v>1.9182331198348002E-2</v>
      </c>
      <c r="W20" s="15">
        <v>6.0839993034794301E-2</v>
      </c>
      <c r="X20" s="15"/>
      <c r="Y20" s="15">
        <v>3.8773391730625197E-2</v>
      </c>
      <c r="Z20" s="15">
        <v>3.0020952371780901E-2</v>
      </c>
      <c r="AA20" s="15"/>
      <c r="AB20" s="15">
        <v>3.0247785966218299E-2</v>
      </c>
      <c r="AC20" s="15">
        <v>3.6127388060021699E-2</v>
      </c>
      <c r="AD20" s="15"/>
      <c r="AE20" s="15">
        <v>4.0313361728997799E-2</v>
      </c>
      <c r="AF20" s="15">
        <v>3.0418289177699301E-2</v>
      </c>
    </row>
    <row r="21" spans="2:32" x14ac:dyDescent="0.3">
      <c r="B21" s="16" t="s">
        <v>61</v>
      </c>
      <c r="C21" s="15">
        <v>2.24405614709609E-2</v>
      </c>
      <c r="D21" s="15">
        <v>3.2557527986600603E-2</v>
      </c>
      <c r="E21" s="15">
        <v>1.3126081712007499E-2</v>
      </c>
      <c r="F21" s="15"/>
      <c r="G21" s="15">
        <v>3.28541170122294E-2</v>
      </c>
      <c r="H21" s="15">
        <v>4.3939028895388497E-2</v>
      </c>
      <c r="I21" s="15">
        <v>2.8581188046591401E-2</v>
      </c>
      <c r="J21" s="15">
        <v>1.52871033628119E-2</v>
      </c>
      <c r="K21" s="15">
        <v>1.41512330224422E-2</v>
      </c>
      <c r="L21" s="15">
        <v>5.37514110640918E-3</v>
      </c>
      <c r="M21" s="15"/>
      <c r="N21" s="15">
        <v>1.6732453725399801E-2</v>
      </c>
      <c r="O21" s="15">
        <v>2.3633171169370901E-2</v>
      </c>
      <c r="P21" s="15">
        <v>1.8283965073884401E-2</v>
      </c>
      <c r="Q21" s="15">
        <v>2.69149363514221E-2</v>
      </c>
      <c r="R21" s="15"/>
      <c r="S21" s="15">
        <v>1.9716166103177502E-2</v>
      </c>
      <c r="T21" s="15">
        <v>4.4010201616793802E-2</v>
      </c>
      <c r="U21" s="15">
        <v>2.3770495516623202E-2</v>
      </c>
      <c r="V21" s="15">
        <v>1.8334198247104298E-2</v>
      </c>
      <c r="W21" s="15">
        <v>0</v>
      </c>
      <c r="X21" s="15"/>
      <c r="Y21" s="15">
        <v>1.84094750425207E-2</v>
      </c>
      <c r="Z21" s="15">
        <v>2.5301778484104299E-2</v>
      </c>
      <c r="AA21" s="15"/>
      <c r="AB21" s="15">
        <v>2.6397368543906698E-2</v>
      </c>
      <c r="AC21" s="15">
        <v>1.9568111009170899E-2</v>
      </c>
      <c r="AD21" s="15"/>
      <c r="AE21" s="15">
        <v>1.9257694565496E-2</v>
      </c>
      <c r="AF21" s="15">
        <v>2.47246762632773E-2</v>
      </c>
    </row>
    <row r="22" spans="2:32" x14ac:dyDescent="0.3">
      <c r="B22" s="16" t="s">
        <v>66</v>
      </c>
      <c r="C22" s="15">
        <v>2.2214309059974E-2</v>
      </c>
      <c r="D22" s="15">
        <v>2.9882715444435201E-2</v>
      </c>
      <c r="E22" s="15">
        <v>1.5219039718474599E-2</v>
      </c>
      <c r="F22" s="15"/>
      <c r="G22" s="15">
        <v>3.0037595512617699E-2</v>
      </c>
      <c r="H22" s="15">
        <v>4.3488804897594803E-2</v>
      </c>
      <c r="I22" s="15">
        <v>1.94612031502189E-2</v>
      </c>
      <c r="J22" s="15">
        <v>2.8386281003072299E-2</v>
      </c>
      <c r="K22" s="15">
        <v>1.11813032111474E-2</v>
      </c>
      <c r="L22" s="15">
        <v>5.8225985510049396E-3</v>
      </c>
      <c r="M22" s="15"/>
      <c r="N22" s="15">
        <v>1.7095898292876301E-2</v>
      </c>
      <c r="O22" s="15">
        <v>1.51169742794425E-2</v>
      </c>
      <c r="P22" s="15">
        <v>3.0430932058051099E-2</v>
      </c>
      <c r="Q22" s="15">
        <v>2.3215467969930799E-2</v>
      </c>
      <c r="R22" s="15"/>
      <c r="S22" s="15">
        <v>2.45952031766212E-2</v>
      </c>
      <c r="T22" s="15">
        <v>3.7493119989240202E-2</v>
      </c>
      <c r="U22" s="15">
        <v>9.4463771177310894E-3</v>
      </c>
      <c r="V22" s="15">
        <v>1.0551387596714E-2</v>
      </c>
      <c r="W22" s="15">
        <v>0</v>
      </c>
      <c r="X22" s="15"/>
      <c r="Y22" s="15">
        <v>3.2208257854174603E-2</v>
      </c>
      <c r="Z22" s="15">
        <v>1.5120723540023801E-2</v>
      </c>
      <c r="AA22" s="15"/>
      <c r="AB22" s="15">
        <v>2.3868531796770901E-2</v>
      </c>
      <c r="AC22" s="15">
        <v>2.1013423402266598E-2</v>
      </c>
      <c r="AD22" s="15"/>
      <c r="AE22" s="15">
        <v>3.4377444547082997E-2</v>
      </c>
      <c r="AF22" s="15">
        <v>1.6121749401717601E-2</v>
      </c>
    </row>
    <row r="23" spans="2:32" x14ac:dyDescent="0.3">
      <c r="B23" s="16" t="s">
        <v>70</v>
      </c>
      <c r="C23" s="15">
        <v>1.85392365427152E-2</v>
      </c>
      <c r="D23" s="15">
        <v>2.19773641377447E-2</v>
      </c>
      <c r="E23" s="15">
        <v>1.5509840851706499E-2</v>
      </c>
      <c r="F23" s="15"/>
      <c r="G23" s="15">
        <v>3.4905200451235997E-2</v>
      </c>
      <c r="H23" s="15">
        <v>2.2341614196148898E-2</v>
      </c>
      <c r="I23" s="15">
        <v>1.0398500477637801E-2</v>
      </c>
      <c r="J23" s="15">
        <v>1.5161737535190199E-2</v>
      </c>
      <c r="K23" s="15">
        <v>1.5213954044562999E-2</v>
      </c>
      <c r="L23" s="15">
        <v>1.73950105352439E-2</v>
      </c>
      <c r="M23" s="15"/>
      <c r="N23" s="15">
        <v>2.56115120343916E-2</v>
      </c>
      <c r="O23" s="15">
        <v>1.51535277777766E-2</v>
      </c>
      <c r="P23" s="15">
        <v>1.6614799663207301E-2</v>
      </c>
      <c r="Q23" s="15">
        <v>1.8433498081652899E-2</v>
      </c>
      <c r="R23" s="15"/>
      <c r="S23" s="15">
        <v>1.8976750962241901E-2</v>
      </c>
      <c r="T23" s="15">
        <v>3.5294202017790099E-2</v>
      </c>
      <c r="U23" s="15">
        <v>9.3882172777218203E-3</v>
      </c>
      <c r="V23" s="15">
        <v>6.3704328345314696E-3</v>
      </c>
      <c r="W23" s="15">
        <v>6.4768068765903497E-3</v>
      </c>
      <c r="X23" s="15"/>
      <c r="Y23" s="15">
        <v>2.0824519601311198E-2</v>
      </c>
      <c r="Z23" s="15">
        <v>1.69171699154727E-2</v>
      </c>
      <c r="AA23" s="15"/>
      <c r="AB23" s="15">
        <v>2.34165548780348E-2</v>
      </c>
      <c r="AC23" s="15">
        <v>1.49985394487437E-2</v>
      </c>
      <c r="AD23" s="15"/>
      <c r="AE23" s="15">
        <v>1.51214970273112E-2</v>
      </c>
      <c r="AF23" s="15">
        <v>2.5944094009470099E-2</v>
      </c>
    </row>
    <row r="24" spans="2:32" x14ac:dyDescent="0.3">
      <c r="B24" s="16" t="s">
        <v>72</v>
      </c>
      <c r="C24" s="15">
        <v>1.5526244361502999E-2</v>
      </c>
      <c r="D24" s="15">
        <v>1.49091417468931E-2</v>
      </c>
      <c r="E24" s="15">
        <v>1.6304971327370001E-2</v>
      </c>
      <c r="F24" s="15"/>
      <c r="G24" s="15">
        <v>2.26448900384792E-2</v>
      </c>
      <c r="H24" s="15">
        <v>3.1016396340704501E-2</v>
      </c>
      <c r="I24" s="15">
        <v>2.6810725078485899E-2</v>
      </c>
      <c r="J24" s="15">
        <v>5.6836616648956702E-3</v>
      </c>
      <c r="K24" s="15">
        <v>7.2644994219103901E-3</v>
      </c>
      <c r="L24" s="15">
        <v>3.4682101296239702E-3</v>
      </c>
      <c r="M24" s="15"/>
      <c r="N24" s="15">
        <v>1.22439611749636E-2</v>
      </c>
      <c r="O24" s="15">
        <v>2.1523705149330798E-2</v>
      </c>
      <c r="P24" s="15">
        <v>7.6357156920120999E-3</v>
      </c>
      <c r="Q24" s="15">
        <v>1.8645566774067899E-2</v>
      </c>
      <c r="R24" s="15"/>
      <c r="S24" s="15">
        <v>1.6127575426721202E-2</v>
      </c>
      <c r="T24" s="15">
        <v>3.0919871425035699E-2</v>
      </c>
      <c r="U24" s="15">
        <v>1.4083904587824801E-2</v>
      </c>
      <c r="V24" s="15">
        <v>3.9620243009952797E-3</v>
      </c>
      <c r="W24" s="15">
        <v>9.2985619743498598E-3</v>
      </c>
      <c r="X24" s="15"/>
      <c r="Y24" s="15">
        <v>1.43418802478971E-2</v>
      </c>
      <c r="Z24" s="15">
        <v>1.6366891867271499E-2</v>
      </c>
      <c r="AA24" s="15"/>
      <c r="AB24" s="15">
        <v>1.7121403158809698E-2</v>
      </c>
      <c r="AC24" s="15">
        <v>1.4368236265712601E-2</v>
      </c>
      <c r="AD24" s="15"/>
      <c r="AE24" s="15">
        <v>1.2427359879761599E-2</v>
      </c>
      <c r="AF24" s="15">
        <v>1.7910040684375499E-2</v>
      </c>
    </row>
    <row r="25" spans="2:32" x14ac:dyDescent="0.3">
      <c r="B25" s="16" t="s">
        <v>71</v>
      </c>
      <c r="C25" s="15">
        <v>1.2704307457447399E-2</v>
      </c>
      <c r="D25" s="15">
        <v>1.3661664468175801E-2</v>
      </c>
      <c r="E25" s="15">
        <v>1.19547637299896E-2</v>
      </c>
      <c r="F25" s="15"/>
      <c r="G25" s="15">
        <v>3.0996853441746099E-2</v>
      </c>
      <c r="H25" s="15">
        <v>1.4827448153792701E-2</v>
      </c>
      <c r="I25" s="15">
        <v>2.0234548298189901E-2</v>
      </c>
      <c r="J25" s="15">
        <v>6.3484914727247599E-3</v>
      </c>
      <c r="K25" s="15">
        <v>6.5319612568155404E-3</v>
      </c>
      <c r="L25" s="15">
        <v>4.2577521482773202E-3</v>
      </c>
      <c r="M25" s="15"/>
      <c r="N25" s="15">
        <v>1.2125140600214799E-2</v>
      </c>
      <c r="O25" s="15">
        <v>7.7488262111263997E-3</v>
      </c>
      <c r="P25" s="15">
        <v>3.0573638187380301E-3</v>
      </c>
      <c r="Q25" s="15">
        <v>2.1651838899379199E-2</v>
      </c>
      <c r="R25" s="15"/>
      <c r="S25" s="15">
        <v>1.0815582794243399E-2</v>
      </c>
      <c r="T25" s="15">
        <v>7.1960719238695703E-3</v>
      </c>
      <c r="U25" s="15">
        <v>0</v>
      </c>
      <c r="V25" s="15">
        <v>2.6430962916546601E-2</v>
      </c>
      <c r="W25" s="15">
        <v>1.9290818026849298E-2</v>
      </c>
      <c r="X25" s="15"/>
      <c r="Y25" s="15">
        <v>1.5051705212322099E-2</v>
      </c>
      <c r="Z25" s="15">
        <v>1.10381525604755E-2</v>
      </c>
      <c r="AA25" s="15"/>
      <c r="AB25" s="15">
        <v>1.3953082681201399E-2</v>
      </c>
      <c r="AC25" s="15">
        <v>1.1797757074268399E-2</v>
      </c>
      <c r="AD25" s="15"/>
      <c r="AE25" s="15">
        <v>1.49443803896435E-2</v>
      </c>
      <c r="AF25" s="15">
        <v>1.19638812147186E-2</v>
      </c>
    </row>
    <row r="26" spans="2:32" x14ac:dyDescent="0.3">
      <c r="B26" s="16" t="s">
        <v>49</v>
      </c>
      <c r="C26" s="15">
        <v>2.6160758651502702E-2</v>
      </c>
      <c r="D26" s="15">
        <v>1.93251303386816E-2</v>
      </c>
      <c r="E26" s="15">
        <v>3.2969212437765801E-2</v>
      </c>
      <c r="F26" s="15"/>
      <c r="G26" s="15">
        <v>4.7502060498473997E-2</v>
      </c>
      <c r="H26" s="15">
        <v>3.43962905891044E-2</v>
      </c>
      <c r="I26" s="15">
        <v>3.2109906137303697E-2</v>
      </c>
      <c r="J26" s="15">
        <v>2.8548201785727499E-2</v>
      </c>
      <c r="K26" s="15">
        <v>1.5523807363365101E-2</v>
      </c>
      <c r="L26" s="15">
        <v>8.9373065833115092E-3</v>
      </c>
      <c r="M26" s="15"/>
      <c r="N26" s="15">
        <v>2.5205764647433699E-2</v>
      </c>
      <c r="O26" s="15">
        <v>2.7028408098205399E-2</v>
      </c>
      <c r="P26" s="15">
        <v>2.2837966546773999E-2</v>
      </c>
      <c r="Q26" s="15">
        <v>2.81830363190422E-2</v>
      </c>
      <c r="R26" s="15"/>
      <c r="S26" s="15">
        <v>1.7152891186412101E-2</v>
      </c>
      <c r="T26" s="15">
        <v>5.1115647063907699E-2</v>
      </c>
      <c r="U26" s="15">
        <v>1.6494691159505501E-2</v>
      </c>
      <c r="V26" s="15">
        <v>3.8722252860090497E-2</v>
      </c>
      <c r="W26" s="15">
        <v>4.64511437422927E-2</v>
      </c>
      <c r="X26" s="15"/>
      <c r="Y26" s="15">
        <v>2.33713473246915E-2</v>
      </c>
      <c r="Z26" s="15">
        <v>2.8140649503908901E-2</v>
      </c>
      <c r="AA26" s="15"/>
      <c r="AB26" s="15">
        <v>2.34661212310746E-2</v>
      </c>
      <c r="AC26" s="15">
        <v>2.81169350229988E-2</v>
      </c>
      <c r="AD26" s="15"/>
      <c r="AE26" s="15">
        <v>1.2133836184852E-2</v>
      </c>
      <c r="AF26" s="15">
        <v>3.6113946276245E-2</v>
      </c>
    </row>
    <row r="27" spans="2:32" x14ac:dyDescent="0.3">
      <c r="B27" s="16" t="s">
        <v>50</v>
      </c>
      <c r="C27" s="17">
        <v>0.190966414449695</v>
      </c>
      <c r="D27" s="17">
        <v>0.130958417115454</v>
      </c>
      <c r="E27" s="17">
        <v>0.24723863928859499</v>
      </c>
      <c r="F27" s="17"/>
      <c r="G27" s="17">
        <v>0.240951453560312</v>
      </c>
      <c r="H27" s="17">
        <v>0.161487191925204</v>
      </c>
      <c r="I27" s="17">
        <v>0.16671152352341501</v>
      </c>
      <c r="J27" s="17">
        <v>0.221664368427165</v>
      </c>
      <c r="K27" s="17">
        <v>0.19667962792451399</v>
      </c>
      <c r="L27" s="17">
        <v>0.17865647533586701</v>
      </c>
      <c r="M27" s="17"/>
      <c r="N27" s="17">
        <v>0.18803892108173401</v>
      </c>
      <c r="O27" s="17">
        <v>0.19203689484804801</v>
      </c>
      <c r="P27" s="17">
        <v>0.19822311148588101</v>
      </c>
      <c r="Q27" s="17">
        <v>0.187167776050368</v>
      </c>
      <c r="R27" s="17"/>
      <c r="S27" s="17">
        <v>0.19859155902721901</v>
      </c>
      <c r="T27" s="17">
        <v>0.18040995100316001</v>
      </c>
      <c r="U27" s="17">
        <v>0.13053971120152</v>
      </c>
      <c r="V27" s="17">
        <v>0.18231676973471</v>
      </c>
      <c r="W27" s="17">
        <v>0.179059848866094</v>
      </c>
      <c r="X27" s="17"/>
      <c r="Y27" s="17">
        <v>0.13637884233945499</v>
      </c>
      <c r="Z27" s="17">
        <v>0.22971202132283999</v>
      </c>
      <c r="AA27" s="17"/>
      <c r="AB27" s="17">
        <v>0.17355684300028901</v>
      </c>
      <c r="AC27" s="17">
        <v>0.20360492085839399</v>
      </c>
      <c r="AD27" s="17"/>
      <c r="AE27" s="17">
        <v>0.14047697934964501</v>
      </c>
      <c r="AF27" s="17">
        <v>0.194146410571367</v>
      </c>
    </row>
    <row r="28" spans="2:32" x14ac:dyDescent="0.3">
      <c r="B28" s="14"/>
    </row>
    <row r="29" spans="2:32" x14ac:dyDescent="0.3">
      <c r="B29" t="s">
        <v>52</v>
      </c>
    </row>
    <row r="30" spans="2:32" x14ac:dyDescent="0.3">
      <c r="B30" t="s">
        <v>53</v>
      </c>
    </row>
    <row r="32" spans="2:32" x14ac:dyDescent="0.3">
      <c r="B3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F3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78</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57</v>
      </c>
      <c r="C9" s="15">
        <v>0.42136635057289401</v>
      </c>
      <c r="D9" s="15">
        <v>0.48166839045584298</v>
      </c>
      <c r="E9" s="15">
        <v>0.36581484363063199</v>
      </c>
      <c r="F9" s="15"/>
      <c r="G9" s="15">
        <v>0.31649838500115002</v>
      </c>
      <c r="H9" s="15">
        <v>0.33245022292049897</v>
      </c>
      <c r="I9" s="15">
        <v>0.355122223936578</v>
      </c>
      <c r="J9" s="15">
        <v>0.479156805835522</v>
      </c>
      <c r="K9" s="15">
        <v>0.45518162564676501</v>
      </c>
      <c r="L9" s="15">
        <v>0.53792235761594998</v>
      </c>
      <c r="M9" s="15"/>
      <c r="N9" s="15">
        <v>0.44038833464944999</v>
      </c>
      <c r="O9" s="15">
        <v>0.479003925925512</v>
      </c>
      <c r="P9" s="15">
        <v>0.40723482444598802</v>
      </c>
      <c r="Q9" s="15">
        <v>0.390495993161116</v>
      </c>
      <c r="R9" s="15"/>
      <c r="S9" s="15">
        <v>0.46425310859667701</v>
      </c>
      <c r="T9" s="15">
        <v>0.30447710554801799</v>
      </c>
      <c r="U9" s="15">
        <v>0.39642022094937601</v>
      </c>
      <c r="V9" s="15">
        <v>0.37772496577426201</v>
      </c>
      <c r="W9" s="15">
        <v>0.47009933797574699</v>
      </c>
      <c r="X9" s="15"/>
      <c r="Y9" s="15">
        <v>0.50898548311581804</v>
      </c>
      <c r="Z9" s="15">
        <v>0.35917533652269601</v>
      </c>
      <c r="AA9" s="15"/>
      <c r="AB9" s="15">
        <v>0.43427119063044201</v>
      </c>
      <c r="AC9" s="15">
        <v>0.41199806116700299</v>
      </c>
      <c r="AD9" s="15"/>
      <c r="AE9" s="15">
        <v>0.39550206505136698</v>
      </c>
      <c r="AF9" s="15">
        <v>0.50352257143002599</v>
      </c>
    </row>
    <row r="10" spans="2:32" x14ac:dyDescent="0.3">
      <c r="B10" s="16" t="s">
        <v>56</v>
      </c>
      <c r="C10" s="15">
        <v>0.37642023988643503</v>
      </c>
      <c r="D10" s="15">
        <v>0.44362790828401999</v>
      </c>
      <c r="E10" s="15">
        <v>0.315411358101156</v>
      </c>
      <c r="F10" s="15"/>
      <c r="G10" s="15">
        <v>0.160566030669446</v>
      </c>
      <c r="H10" s="15">
        <v>0.27140308858047701</v>
      </c>
      <c r="I10" s="15">
        <v>0.32131895743021299</v>
      </c>
      <c r="J10" s="15">
        <v>0.387092952874659</v>
      </c>
      <c r="K10" s="15">
        <v>0.48138224922938599</v>
      </c>
      <c r="L10" s="15">
        <v>0.54105373500273002</v>
      </c>
      <c r="M10" s="15"/>
      <c r="N10" s="15">
        <v>0.412679942396872</v>
      </c>
      <c r="O10" s="15">
        <v>0.38691523544240303</v>
      </c>
      <c r="P10" s="15">
        <v>0.37688497650251102</v>
      </c>
      <c r="Q10" s="15">
        <v>0.35435553046471902</v>
      </c>
      <c r="R10" s="15"/>
      <c r="S10" s="15">
        <v>0.42134598922152899</v>
      </c>
      <c r="T10" s="15">
        <v>0.24886595571588399</v>
      </c>
      <c r="U10" s="15">
        <v>0.46023478296140102</v>
      </c>
      <c r="V10" s="15">
        <v>0.29053007778710099</v>
      </c>
      <c r="W10" s="15">
        <v>0.46009887923140502</v>
      </c>
      <c r="X10" s="15"/>
      <c r="Y10" s="15">
        <v>0.48236544916256402</v>
      </c>
      <c r="Z10" s="15">
        <v>0.30122159539614501</v>
      </c>
      <c r="AA10" s="15"/>
      <c r="AB10" s="15">
        <v>0.39200408440085999</v>
      </c>
      <c r="AC10" s="15">
        <v>0.36510712288409403</v>
      </c>
      <c r="AD10" s="15"/>
      <c r="AE10" s="15">
        <v>0.40481148635847303</v>
      </c>
      <c r="AF10" s="15">
        <v>0.41376015178734199</v>
      </c>
    </row>
    <row r="11" spans="2:32" x14ac:dyDescent="0.3">
      <c r="B11" s="16" t="s">
        <v>61</v>
      </c>
      <c r="C11" s="15">
        <v>0.14549036136828</v>
      </c>
      <c r="D11" s="15">
        <v>0.17887819713553399</v>
      </c>
      <c r="E11" s="15">
        <v>0.115641184943649</v>
      </c>
      <c r="F11" s="15"/>
      <c r="G11" s="15">
        <v>0.12027992283670701</v>
      </c>
      <c r="H11" s="15">
        <v>0.102339714882571</v>
      </c>
      <c r="I11" s="15">
        <v>0.115974356585229</v>
      </c>
      <c r="J11" s="15">
        <v>0.14234662103919801</v>
      </c>
      <c r="K11" s="15">
        <v>0.17932467767228499</v>
      </c>
      <c r="L11" s="15">
        <v>0.19514718926925001</v>
      </c>
      <c r="M11" s="15"/>
      <c r="N11" s="15">
        <v>0.13395321932477</v>
      </c>
      <c r="O11" s="15">
        <v>0.16743486153276699</v>
      </c>
      <c r="P11" s="15">
        <v>0.15063512251047201</v>
      </c>
      <c r="Q11" s="15">
        <v>0.13551749432708499</v>
      </c>
      <c r="R11" s="15"/>
      <c r="S11" s="15">
        <v>0.17467695751085299</v>
      </c>
      <c r="T11" s="15">
        <v>7.2252017215467104E-2</v>
      </c>
      <c r="U11" s="15">
        <v>0.17315403641137</v>
      </c>
      <c r="V11" s="15">
        <v>8.8250710480026501E-2</v>
      </c>
      <c r="W11" s="15">
        <v>0.23452543266130099</v>
      </c>
      <c r="X11" s="15"/>
      <c r="Y11" s="15">
        <v>0.19271131256948201</v>
      </c>
      <c r="Z11" s="15">
        <v>0.111973494054181</v>
      </c>
      <c r="AA11" s="15"/>
      <c r="AB11" s="15">
        <v>0.13606825900437799</v>
      </c>
      <c r="AC11" s="15">
        <v>0.15233035174114301</v>
      </c>
      <c r="AD11" s="15"/>
      <c r="AE11" s="15">
        <v>0.15175353415774401</v>
      </c>
      <c r="AF11" s="15">
        <v>0.16542182950086601</v>
      </c>
    </row>
    <row r="12" spans="2:32" x14ac:dyDescent="0.3">
      <c r="B12" s="16" t="s">
        <v>59</v>
      </c>
      <c r="C12" s="15">
        <v>0.118658768995188</v>
      </c>
      <c r="D12" s="15">
        <v>0.13354935629596601</v>
      </c>
      <c r="E12" s="15">
        <v>0.10554388578110201</v>
      </c>
      <c r="F12" s="15"/>
      <c r="G12" s="15">
        <v>4.6384930138844101E-2</v>
      </c>
      <c r="H12" s="15">
        <v>0.116460102780313</v>
      </c>
      <c r="I12" s="15">
        <v>9.5648161004878898E-2</v>
      </c>
      <c r="J12" s="15">
        <v>0.11823953267585099</v>
      </c>
      <c r="K12" s="15">
        <v>0.15497230001748999</v>
      </c>
      <c r="L12" s="15">
        <v>0.15140910036654601</v>
      </c>
      <c r="M12" s="15"/>
      <c r="N12" s="15">
        <v>0.10508600246805801</v>
      </c>
      <c r="O12" s="15">
        <v>9.3324783110831394E-2</v>
      </c>
      <c r="P12" s="15">
        <v>0.12866032996224999</v>
      </c>
      <c r="Q12" s="15">
        <v>0.13218054269830801</v>
      </c>
      <c r="R12" s="15"/>
      <c r="S12" s="15">
        <v>0.13987374800548</v>
      </c>
      <c r="T12" s="15">
        <v>6.9258153545374096E-2</v>
      </c>
      <c r="U12" s="15">
        <v>0.12110103085662299</v>
      </c>
      <c r="V12" s="15">
        <v>8.5453665244302299E-2</v>
      </c>
      <c r="W12" s="15">
        <v>0.13751642294560801</v>
      </c>
      <c r="X12" s="15"/>
      <c r="Y12" s="15">
        <v>0.13656067303029501</v>
      </c>
      <c r="Z12" s="15">
        <v>0.10595221127131201</v>
      </c>
      <c r="AA12" s="15"/>
      <c r="AB12" s="15">
        <v>0.116550018894147</v>
      </c>
      <c r="AC12" s="15">
        <v>0.12018961952438199</v>
      </c>
      <c r="AD12" s="15"/>
      <c r="AE12" s="15">
        <v>0.20033793050690599</v>
      </c>
      <c r="AF12" s="15">
        <v>6.03692065544333E-2</v>
      </c>
    </row>
    <row r="13" spans="2:32" x14ac:dyDescent="0.3">
      <c r="B13" s="16" t="s">
        <v>58</v>
      </c>
      <c r="C13" s="15">
        <v>0.103177065487213</v>
      </c>
      <c r="D13" s="15">
        <v>0.109826921387337</v>
      </c>
      <c r="E13" s="15">
        <v>9.73117760671771E-2</v>
      </c>
      <c r="F13" s="15"/>
      <c r="G13" s="15">
        <v>7.9490216935322697E-2</v>
      </c>
      <c r="H13" s="15">
        <v>8.7565382009011095E-2</v>
      </c>
      <c r="I13" s="15">
        <v>0.10123715000342801</v>
      </c>
      <c r="J13" s="15">
        <v>0.120083592266365</v>
      </c>
      <c r="K13" s="15">
        <v>0.10800207193843001</v>
      </c>
      <c r="L13" s="15">
        <v>0.114967669352427</v>
      </c>
      <c r="M13" s="15"/>
      <c r="N13" s="15">
        <v>9.0795357138480803E-2</v>
      </c>
      <c r="O13" s="15">
        <v>9.3617662914951896E-2</v>
      </c>
      <c r="P13" s="15">
        <v>0.101237054899357</v>
      </c>
      <c r="Q13" s="15">
        <v>0.11505806910489</v>
      </c>
      <c r="R13" s="15"/>
      <c r="S13" s="15">
        <v>0.10691035685144699</v>
      </c>
      <c r="T13" s="15">
        <v>0.10522602486898</v>
      </c>
      <c r="U13" s="15">
        <v>0.108918209987714</v>
      </c>
      <c r="V13" s="15">
        <v>9.6204958656967696E-2</v>
      </c>
      <c r="W13" s="15">
        <v>5.05867206604474E-2</v>
      </c>
      <c r="X13" s="15"/>
      <c r="Y13" s="15">
        <v>0.111387665949099</v>
      </c>
      <c r="Z13" s="15">
        <v>9.7349279319213902E-2</v>
      </c>
      <c r="AA13" s="15"/>
      <c r="AB13" s="15">
        <v>0.103489181930976</v>
      </c>
      <c r="AC13" s="15">
        <v>0.10295048405261401</v>
      </c>
      <c r="AD13" s="15"/>
      <c r="AE13" s="15">
        <v>9.4768115630202002E-2</v>
      </c>
      <c r="AF13" s="15">
        <v>0.119218020520689</v>
      </c>
    </row>
    <row r="14" spans="2:32" x14ac:dyDescent="0.3">
      <c r="B14" s="16" t="s">
        <v>62</v>
      </c>
      <c r="C14" s="15">
        <v>9.23425917449716E-2</v>
      </c>
      <c r="D14" s="15">
        <v>0.12932032856713399</v>
      </c>
      <c r="E14" s="15">
        <v>5.5456684430847301E-2</v>
      </c>
      <c r="F14" s="15"/>
      <c r="G14" s="15">
        <v>9.6448773857683898E-2</v>
      </c>
      <c r="H14" s="15">
        <v>9.4135067242569495E-2</v>
      </c>
      <c r="I14" s="15">
        <v>8.9972462278391493E-2</v>
      </c>
      <c r="J14" s="15">
        <v>5.3216446010832003E-2</v>
      </c>
      <c r="K14" s="15">
        <v>9.4218200304020103E-2</v>
      </c>
      <c r="L14" s="15">
        <v>0.11821788450609599</v>
      </c>
      <c r="M14" s="15"/>
      <c r="N14" s="15">
        <v>7.1675893502387497E-2</v>
      </c>
      <c r="O14" s="15">
        <v>9.2650313738735404E-2</v>
      </c>
      <c r="P14" s="15">
        <v>9.1899789249516098E-2</v>
      </c>
      <c r="Q14" s="15">
        <v>0.10162185286489001</v>
      </c>
      <c r="R14" s="15"/>
      <c r="S14" s="15">
        <v>9.4260305987395598E-2</v>
      </c>
      <c r="T14" s="15">
        <v>8.3808987313034294E-2</v>
      </c>
      <c r="U14" s="15">
        <v>0.13789569256424</v>
      </c>
      <c r="V14" s="15">
        <v>8.2681686153011205E-2</v>
      </c>
      <c r="W14" s="15">
        <v>5.3237710520733998E-2</v>
      </c>
      <c r="X14" s="15"/>
      <c r="Y14" s="15">
        <v>0.10645264095396</v>
      </c>
      <c r="Z14" s="15">
        <v>8.2327447299489695E-2</v>
      </c>
      <c r="AA14" s="15"/>
      <c r="AB14" s="15">
        <v>9.0850922432411094E-2</v>
      </c>
      <c r="AC14" s="15">
        <v>9.3425471482777994E-2</v>
      </c>
      <c r="AD14" s="15"/>
      <c r="AE14" s="15">
        <v>0.12421892860042601</v>
      </c>
      <c r="AF14" s="15">
        <v>6.8401669080842095E-2</v>
      </c>
    </row>
    <row r="15" spans="2:32" x14ac:dyDescent="0.3">
      <c r="B15" s="16" t="s">
        <v>64</v>
      </c>
      <c r="C15" s="15">
        <v>8.58695278774914E-2</v>
      </c>
      <c r="D15" s="15">
        <v>9.03250936461336E-2</v>
      </c>
      <c r="E15" s="15">
        <v>8.1275342523013105E-2</v>
      </c>
      <c r="F15" s="15"/>
      <c r="G15" s="15">
        <v>0.160553818286651</v>
      </c>
      <c r="H15" s="15">
        <v>0.102123082198759</v>
      </c>
      <c r="I15" s="15">
        <v>7.3369030102767602E-2</v>
      </c>
      <c r="J15" s="15">
        <v>7.4382080299383105E-2</v>
      </c>
      <c r="K15" s="15">
        <v>5.7003917464627699E-2</v>
      </c>
      <c r="L15" s="15">
        <v>7.0329327086895294E-2</v>
      </c>
      <c r="M15" s="15"/>
      <c r="N15" s="15">
        <v>4.9856257503811001E-2</v>
      </c>
      <c r="O15" s="15">
        <v>8.9115527320807894E-2</v>
      </c>
      <c r="P15" s="15">
        <v>0.114694884667336</v>
      </c>
      <c r="Q15" s="15">
        <v>8.2145588858465596E-2</v>
      </c>
      <c r="R15" s="15"/>
      <c r="S15" s="15">
        <v>6.3982389332393003E-2</v>
      </c>
      <c r="T15" s="15">
        <v>9.16321123952024E-2</v>
      </c>
      <c r="U15" s="15">
        <v>1.4187130973972799E-2</v>
      </c>
      <c r="V15" s="15">
        <v>0.18500432184659399</v>
      </c>
      <c r="W15" s="15">
        <v>8.6227813277423796E-3</v>
      </c>
      <c r="X15" s="15"/>
      <c r="Y15" s="15">
        <v>5.9036406452134697E-2</v>
      </c>
      <c r="Z15" s="15">
        <v>0.10491535706049</v>
      </c>
      <c r="AA15" s="15"/>
      <c r="AB15" s="15">
        <v>9.27150893417132E-2</v>
      </c>
      <c r="AC15" s="15">
        <v>8.0899981516850794E-2</v>
      </c>
      <c r="AD15" s="15"/>
      <c r="AE15" s="15">
        <v>7.2993586521879705E-2</v>
      </c>
      <c r="AF15" s="15">
        <v>7.15345063084208E-2</v>
      </c>
    </row>
    <row r="16" spans="2:32" x14ac:dyDescent="0.3">
      <c r="B16" s="16" t="s">
        <v>68</v>
      </c>
      <c r="C16" s="15">
        <v>7.5889853194963303E-2</v>
      </c>
      <c r="D16" s="15">
        <v>7.4639541503336695E-2</v>
      </c>
      <c r="E16" s="15">
        <v>7.6340186782574093E-2</v>
      </c>
      <c r="F16" s="15"/>
      <c r="G16" s="15">
        <v>0.15268111545442301</v>
      </c>
      <c r="H16" s="15">
        <v>0.122279601907853</v>
      </c>
      <c r="I16" s="15">
        <v>8.5650895701552293E-2</v>
      </c>
      <c r="J16" s="15">
        <v>6.3315271547200902E-2</v>
      </c>
      <c r="K16" s="15">
        <v>4.4179823202028998E-2</v>
      </c>
      <c r="L16" s="15">
        <v>1.9435104356236799E-2</v>
      </c>
      <c r="M16" s="15"/>
      <c r="N16" s="15">
        <v>6.2537804177479894E-2</v>
      </c>
      <c r="O16" s="15">
        <v>6.5620645901640795E-2</v>
      </c>
      <c r="P16" s="15">
        <v>6.6883624709338396E-2</v>
      </c>
      <c r="Q16" s="15">
        <v>9.2985065322172405E-2</v>
      </c>
      <c r="R16" s="15"/>
      <c r="S16" s="15">
        <v>5.0840952950153603E-2</v>
      </c>
      <c r="T16" s="15">
        <v>0.139254401547724</v>
      </c>
      <c r="U16" s="15">
        <v>6.8975472849233999E-2</v>
      </c>
      <c r="V16" s="15">
        <v>0.114063442603725</v>
      </c>
      <c r="W16" s="15">
        <v>8.70753454464573E-2</v>
      </c>
      <c r="X16" s="15"/>
      <c r="Y16" s="15">
        <v>5.0022277907926301E-2</v>
      </c>
      <c r="Z16" s="15">
        <v>9.4250349258223898E-2</v>
      </c>
      <c r="AA16" s="15"/>
      <c r="AB16" s="15">
        <v>7.1138176374877904E-2</v>
      </c>
      <c r="AC16" s="15">
        <v>7.9339340628771696E-2</v>
      </c>
      <c r="AD16" s="15"/>
      <c r="AE16" s="15">
        <v>6.2227085332560703E-2</v>
      </c>
      <c r="AF16" s="15">
        <v>8.4002616508954298E-2</v>
      </c>
    </row>
    <row r="17" spans="2:32" x14ac:dyDescent="0.3">
      <c r="B17" s="16" t="s">
        <v>60</v>
      </c>
      <c r="C17" s="15">
        <v>7.5607660500291302E-2</v>
      </c>
      <c r="D17" s="15">
        <v>7.9564726824680507E-2</v>
      </c>
      <c r="E17" s="15">
        <v>7.2797421597554202E-2</v>
      </c>
      <c r="F17" s="15"/>
      <c r="G17" s="15">
        <v>6.5622906283042903E-2</v>
      </c>
      <c r="H17" s="15">
        <v>8.7007035412455497E-2</v>
      </c>
      <c r="I17" s="15">
        <v>4.63733700507293E-2</v>
      </c>
      <c r="J17" s="15">
        <v>3.93195450441318E-2</v>
      </c>
      <c r="K17" s="15">
        <v>0.100382449353668</v>
      </c>
      <c r="L17" s="15">
        <v>0.102043221934716</v>
      </c>
      <c r="M17" s="15"/>
      <c r="N17" s="15">
        <v>8.1145789902991997E-2</v>
      </c>
      <c r="O17" s="15">
        <v>6.0052859700607801E-2</v>
      </c>
      <c r="P17" s="15">
        <v>9.4381944925651898E-2</v>
      </c>
      <c r="Q17" s="15">
        <v>6.9889739878844795E-2</v>
      </c>
      <c r="R17" s="15"/>
      <c r="S17" s="15">
        <v>8.82399995765899E-2</v>
      </c>
      <c r="T17" s="15">
        <v>4.5192747717945202E-2</v>
      </c>
      <c r="U17" s="15">
        <v>0.10675581306412101</v>
      </c>
      <c r="V17" s="15">
        <v>4.7815472542568301E-2</v>
      </c>
      <c r="W17" s="15">
        <v>8.1521745801924894E-2</v>
      </c>
      <c r="X17" s="15"/>
      <c r="Y17" s="15">
        <v>9.6390871118149299E-2</v>
      </c>
      <c r="Z17" s="15">
        <v>6.0855985768631202E-2</v>
      </c>
      <c r="AA17" s="15"/>
      <c r="AB17" s="15">
        <v>7.6225340997139401E-2</v>
      </c>
      <c r="AC17" s="15">
        <v>7.5159254349649901E-2</v>
      </c>
      <c r="AD17" s="15"/>
      <c r="AE17" s="15">
        <v>7.7294640798803299E-2</v>
      </c>
      <c r="AF17" s="15">
        <v>9.5213720409571795E-2</v>
      </c>
    </row>
    <row r="18" spans="2:32" x14ac:dyDescent="0.3">
      <c r="B18" s="16" t="s">
        <v>63</v>
      </c>
      <c r="C18" s="15">
        <v>4.4322236389102203E-2</v>
      </c>
      <c r="D18" s="15">
        <v>4.9776855415808903E-2</v>
      </c>
      <c r="E18" s="15">
        <v>3.9701901391373799E-2</v>
      </c>
      <c r="F18" s="15"/>
      <c r="G18" s="15">
        <v>5.4058660155894903E-2</v>
      </c>
      <c r="H18" s="15">
        <v>4.6944586160737198E-2</v>
      </c>
      <c r="I18" s="15">
        <v>5.9381823551268503E-2</v>
      </c>
      <c r="J18" s="15">
        <v>2.5150460077306799E-2</v>
      </c>
      <c r="K18" s="15">
        <v>3.6909398381395703E-2</v>
      </c>
      <c r="L18" s="15">
        <v>4.5118322148916798E-2</v>
      </c>
      <c r="M18" s="15"/>
      <c r="N18" s="15">
        <v>5.4289595205938901E-2</v>
      </c>
      <c r="O18" s="15">
        <v>3.2906917794398902E-2</v>
      </c>
      <c r="P18" s="15">
        <v>4.9351508704587599E-2</v>
      </c>
      <c r="Q18" s="15">
        <v>4.29532003671916E-2</v>
      </c>
      <c r="R18" s="15"/>
      <c r="S18" s="15">
        <v>3.9842000151864398E-2</v>
      </c>
      <c r="T18" s="15">
        <v>6.6440329549178306E-2</v>
      </c>
      <c r="U18" s="15">
        <v>5.0367913973156597E-2</v>
      </c>
      <c r="V18" s="15">
        <v>4.0486026541552297E-2</v>
      </c>
      <c r="W18" s="15">
        <v>4.1980579368169402E-2</v>
      </c>
      <c r="X18" s="15"/>
      <c r="Y18" s="15">
        <v>4.3910118624780801E-2</v>
      </c>
      <c r="Z18" s="15">
        <v>4.4614752657266499E-2</v>
      </c>
      <c r="AA18" s="15"/>
      <c r="AB18" s="15">
        <v>5.3501798808203001E-2</v>
      </c>
      <c r="AC18" s="15">
        <v>3.7658318279457002E-2</v>
      </c>
      <c r="AD18" s="15"/>
      <c r="AE18" s="15">
        <v>5.8962947682988598E-2</v>
      </c>
      <c r="AF18" s="15">
        <v>3.6854761098465298E-2</v>
      </c>
    </row>
    <row r="19" spans="2:32" x14ac:dyDescent="0.3">
      <c r="B19" s="16" t="s">
        <v>66</v>
      </c>
      <c r="C19" s="15">
        <v>4.36149547222799E-2</v>
      </c>
      <c r="D19" s="15">
        <v>4.0110689538468899E-2</v>
      </c>
      <c r="E19" s="15">
        <v>4.7481736676092103E-2</v>
      </c>
      <c r="F19" s="15"/>
      <c r="G19" s="15">
        <v>3.6362034773927097E-2</v>
      </c>
      <c r="H19" s="15">
        <v>5.8768875224382303E-2</v>
      </c>
      <c r="I19" s="15">
        <v>2.62911577994554E-2</v>
      </c>
      <c r="J19" s="15">
        <v>5.7649521143524299E-2</v>
      </c>
      <c r="K19" s="15">
        <v>4.22946989495857E-2</v>
      </c>
      <c r="L19" s="15">
        <v>3.8757038844515E-2</v>
      </c>
      <c r="M19" s="15"/>
      <c r="N19" s="15">
        <v>5.4612744226756597E-2</v>
      </c>
      <c r="O19" s="15">
        <v>4.30533860449119E-2</v>
      </c>
      <c r="P19" s="15">
        <v>3.6713188712732298E-2</v>
      </c>
      <c r="Q19" s="15">
        <v>4.3335921573722097E-2</v>
      </c>
      <c r="R19" s="15"/>
      <c r="S19" s="15">
        <v>4.8162217811893601E-2</v>
      </c>
      <c r="T19" s="15">
        <v>5.7095436911440998E-2</v>
      </c>
      <c r="U19" s="15">
        <v>2.3156212764079899E-2</v>
      </c>
      <c r="V19" s="15">
        <v>2.8293984616691501E-2</v>
      </c>
      <c r="W19" s="15">
        <v>2.91841731043419E-2</v>
      </c>
      <c r="X19" s="15"/>
      <c r="Y19" s="15">
        <v>4.2681531975596203E-2</v>
      </c>
      <c r="Z19" s="15">
        <v>4.42774870422082E-2</v>
      </c>
      <c r="AA19" s="15"/>
      <c r="AB19" s="15">
        <v>4.7499315369421202E-2</v>
      </c>
      <c r="AC19" s="15">
        <v>4.0795096859881398E-2</v>
      </c>
      <c r="AD19" s="15"/>
      <c r="AE19" s="15">
        <v>4.9757541866475297E-2</v>
      </c>
      <c r="AF19" s="15">
        <v>4.7867325999671903E-2</v>
      </c>
    </row>
    <row r="20" spans="2:32" x14ac:dyDescent="0.3">
      <c r="B20" s="16" t="s">
        <v>65</v>
      </c>
      <c r="C20" s="15">
        <v>3.6529451262514903E-2</v>
      </c>
      <c r="D20" s="15">
        <v>3.5470986259763498E-2</v>
      </c>
      <c r="E20" s="15">
        <v>3.7988509166706097E-2</v>
      </c>
      <c r="F20" s="15"/>
      <c r="G20" s="15">
        <v>5.5433296893432703E-2</v>
      </c>
      <c r="H20" s="15">
        <v>4.19206526540064E-2</v>
      </c>
      <c r="I20" s="15">
        <v>6.20364139778284E-2</v>
      </c>
      <c r="J20" s="15">
        <v>2.1505074068862699E-2</v>
      </c>
      <c r="K20" s="15">
        <v>3.5025654538603498E-2</v>
      </c>
      <c r="L20" s="15">
        <v>1.3941886223810301E-2</v>
      </c>
      <c r="M20" s="15"/>
      <c r="N20" s="15">
        <v>2.96172870068688E-2</v>
      </c>
      <c r="O20" s="15">
        <v>4.0160031474837203E-2</v>
      </c>
      <c r="P20" s="15">
        <v>2.8111469113417598E-2</v>
      </c>
      <c r="Q20" s="15">
        <v>4.28701576169494E-2</v>
      </c>
      <c r="R20" s="15"/>
      <c r="S20" s="15">
        <v>3.2343554418129403E-2</v>
      </c>
      <c r="T20" s="15">
        <v>7.5713239104127E-2</v>
      </c>
      <c r="U20" s="15">
        <v>1.3990422455180101E-2</v>
      </c>
      <c r="V20" s="15">
        <v>2.8962624870205698E-2</v>
      </c>
      <c r="W20" s="15">
        <v>4.3797801919763603E-2</v>
      </c>
      <c r="X20" s="15"/>
      <c r="Y20" s="15">
        <v>2.9212549616630501E-2</v>
      </c>
      <c r="Z20" s="15">
        <v>4.1722900682254198E-2</v>
      </c>
      <c r="AA20" s="15"/>
      <c r="AB20" s="15">
        <v>3.1426992116274699E-2</v>
      </c>
      <c r="AC20" s="15">
        <v>4.0233589690464699E-2</v>
      </c>
      <c r="AD20" s="15"/>
      <c r="AE20" s="15">
        <v>3.0871867401746501E-2</v>
      </c>
      <c r="AF20" s="15">
        <v>4.7211841808507203E-2</v>
      </c>
    </row>
    <row r="21" spans="2:32" x14ac:dyDescent="0.3">
      <c r="B21" s="16" t="s">
        <v>67</v>
      </c>
      <c r="C21" s="15">
        <v>3.4423751386552202E-2</v>
      </c>
      <c r="D21" s="15">
        <v>3.8066161386322801E-2</v>
      </c>
      <c r="E21" s="15">
        <v>3.1398608209884299E-2</v>
      </c>
      <c r="F21" s="15"/>
      <c r="G21" s="15">
        <v>7.4875085936215294E-2</v>
      </c>
      <c r="H21" s="15">
        <v>5.4697253036076303E-2</v>
      </c>
      <c r="I21" s="15">
        <v>5.4862607759764398E-2</v>
      </c>
      <c r="J21" s="15">
        <v>2.1621701146386601E-2</v>
      </c>
      <c r="K21" s="15">
        <v>1.0358316354009601E-2</v>
      </c>
      <c r="L21" s="15">
        <v>6.8158003039728602E-3</v>
      </c>
      <c r="M21" s="15"/>
      <c r="N21" s="15">
        <v>4.1360014984304298E-2</v>
      </c>
      <c r="O21" s="15">
        <v>2.1712104166237398E-2</v>
      </c>
      <c r="P21" s="15">
        <v>3.8794360885727699E-2</v>
      </c>
      <c r="Q21" s="15">
        <v>3.55120741454341E-2</v>
      </c>
      <c r="R21" s="15"/>
      <c r="S21" s="15">
        <v>2.2939607944698698E-2</v>
      </c>
      <c r="T21" s="15">
        <v>4.7919789620996502E-2</v>
      </c>
      <c r="U21" s="15">
        <v>6.8940607461745801E-3</v>
      </c>
      <c r="V21" s="15">
        <v>7.5471577611343599E-2</v>
      </c>
      <c r="W21" s="15">
        <v>0</v>
      </c>
      <c r="X21" s="15"/>
      <c r="Y21" s="15">
        <v>2.3348782746069701E-2</v>
      </c>
      <c r="Z21" s="15">
        <v>4.2284631885321299E-2</v>
      </c>
      <c r="AA21" s="15"/>
      <c r="AB21" s="15">
        <v>4.5398255473534099E-2</v>
      </c>
      <c r="AC21" s="15">
        <v>2.6456792484737899E-2</v>
      </c>
      <c r="AD21" s="15"/>
      <c r="AE21" s="15">
        <v>4.2829122253134302E-2</v>
      </c>
      <c r="AF21" s="15">
        <v>3.4163814630024901E-2</v>
      </c>
    </row>
    <row r="22" spans="2:32" x14ac:dyDescent="0.3">
      <c r="B22" s="16" t="s">
        <v>70</v>
      </c>
      <c r="C22" s="15">
        <v>1.4046056035233101E-2</v>
      </c>
      <c r="D22" s="15">
        <v>1.3048133986048699E-2</v>
      </c>
      <c r="E22" s="15">
        <v>1.4322449040196399E-2</v>
      </c>
      <c r="F22" s="15"/>
      <c r="G22" s="15">
        <v>1.26386186397813E-2</v>
      </c>
      <c r="H22" s="15">
        <v>2.1150597232651499E-2</v>
      </c>
      <c r="I22" s="15">
        <v>2.01891898083876E-2</v>
      </c>
      <c r="J22" s="15">
        <v>2.5916350526277001E-3</v>
      </c>
      <c r="K22" s="15">
        <v>2.6506679892500599E-2</v>
      </c>
      <c r="L22" s="15">
        <v>2.9246352642961801E-3</v>
      </c>
      <c r="M22" s="15"/>
      <c r="N22" s="15">
        <v>3.99536210585715E-3</v>
      </c>
      <c r="O22" s="15">
        <v>1.10489745940073E-2</v>
      </c>
      <c r="P22" s="15">
        <v>2.2030136900191E-2</v>
      </c>
      <c r="Q22" s="15">
        <v>1.51590833406707E-2</v>
      </c>
      <c r="R22" s="15"/>
      <c r="S22" s="15">
        <v>1.3742849488939E-2</v>
      </c>
      <c r="T22" s="15">
        <v>1.71327426538667E-2</v>
      </c>
      <c r="U22" s="15">
        <v>1.15509390308547E-2</v>
      </c>
      <c r="V22" s="15">
        <v>1.55292042459284E-2</v>
      </c>
      <c r="W22" s="15">
        <v>0</v>
      </c>
      <c r="X22" s="15"/>
      <c r="Y22" s="15">
        <v>1.65285699387215E-2</v>
      </c>
      <c r="Z22" s="15">
        <v>1.2283997309348999E-2</v>
      </c>
      <c r="AA22" s="15"/>
      <c r="AB22" s="15">
        <v>9.2464133038164201E-3</v>
      </c>
      <c r="AC22" s="15">
        <v>1.7530364399558001E-2</v>
      </c>
      <c r="AD22" s="15"/>
      <c r="AE22" s="15">
        <v>1.4846544257556301E-2</v>
      </c>
      <c r="AF22" s="15">
        <v>1.30086218496046E-2</v>
      </c>
    </row>
    <row r="23" spans="2:32" x14ac:dyDescent="0.3">
      <c r="B23" s="16" t="s">
        <v>71</v>
      </c>
      <c r="C23" s="15">
        <v>1.2557027765927001E-2</v>
      </c>
      <c r="D23" s="15">
        <v>1.61392179138974E-2</v>
      </c>
      <c r="E23" s="15">
        <v>9.3164539916019504E-3</v>
      </c>
      <c r="F23" s="15"/>
      <c r="G23" s="15">
        <v>1.48119170184529E-2</v>
      </c>
      <c r="H23" s="15">
        <v>2.1474986033440401E-2</v>
      </c>
      <c r="I23" s="15">
        <v>2.22929955079283E-2</v>
      </c>
      <c r="J23" s="15">
        <v>1.35275583251872E-2</v>
      </c>
      <c r="K23" s="15">
        <v>2.3046528663670401E-3</v>
      </c>
      <c r="L23" s="15">
        <v>3.48618809785517E-3</v>
      </c>
      <c r="M23" s="15"/>
      <c r="N23" s="15">
        <v>1.05395512657428E-2</v>
      </c>
      <c r="O23" s="15">
        <v>2.87041371835467E-2</v>
      </c>
      <c r="P23" s="15">
        <v>1.29889127671628E-2</v>
      </c>
      <c r="Q23" s="15">
        <v>4.4350253936137401E-3</v>
      </c>
      <c r="R23" s="15"/>
      <c r="S23" s="15">
        <v>8.4253031341302298E-3</v>
      </c>
      <c r="T23" s="15">
        <v>1.8588495220014802E-2</v>
      </c>
      <c r="U23" s="15">
        <v>0</v>
      </c>
      <c r="V23" s="15">
        <v>2.7342779570208101E-2</v>
      </c>
      <c r="W23" s="15">
        <v>0</v>
      </c>
      <c r="X23" s="15"/>
      <c r="Y23" s="15">
        <v>1.2871558882220999E-2</v>
      </c>
      <c r="Z23" s="15">
        <v>1.23337773352853E-2</v>
      </c>
      <c r="AA23" s="15"/>
      <c r="AB23" s="15">
        <v>1.68363478170694E-2</v>
      </c>
      <c r="AC23" s="15">
        <v>9.4504484886362705E-3</v>
      </c>
      <c r="AD23" s="15"/>
      <c r="AE23" s="15">
        <v>1.02398278371042E-2</v>
      </c>
      <c r="AF23" s="15">
        <v>6.0997580280507599E-3</v>
      </c>
    </row>
    <row r="24" spans="2:32" x14ac:dyDescent="0.3">
      <c r="B24" s="16" t="s">
        <v>69</v>
      </c>
      <c r="C24" s="15">
        <v>1.14735426904211E-2</v>
      </c>
      <c r="D24" s="15">
        <v>1.39410584173043E-2</v>
      </c>
      <c r="E24" s="15">
        <v>9.2765381857295298E-3</v>
      </c>
      <c r="F24" s="15"/>
      <c r="G24" s="15">
        <v>1.3993889933671001E-2</v>
      </c>
      <c r="H24" s="15">
        <v>2.1014900935939398E-2</v>
      </c>
      <c r="I24" s="15">
        <v>7.5299717221861302E-3</v>
      </c>
      <c r="J24" s="15">
        <v>2.1561508973690101E-2</v>
      </c>
      <c r="K24" s="15">
        <v>0</v>
      </c>
      <c r="L24" s="15">
        <v>6.3886835887607104E-3</v>
      </c>
      <c r="M24" s="15"/>
      <c r="N24" s="15">
        <v>5.4895521853225698E-3</v>
      </c>
      <c r="O24" s="15">
        <v>1.8667248752170899E-2</v>
      </c>
      <c r="P24" s="15">
        <v>6.3213135435128097E-3</v>
      </c>
      <c r="Q24" s="15">
        <v>1.3438834152189201E-2</v>
      </c>
      <c r="R24" s="15"/>
      <c r="S24" s="15">
        <v>6.6643562233892999E-3</v>
      </c>
      <c r="T24" s="15">
        <v>2.1799689825363101E-2</v>
      </c>
      <c r="U24" s="15">
        <v>5.9066765555946199E-2</v>
      </c>
      <c r="V24" s="15">
        <v>6.0155940010412296E-3</v>
      </c>
      <c r="W24" s="15">
        <v>0</v>
      </c>
      <c r="X24" s="15"/>
      <c r="Y24" s="15">
        <v>1.06080707215142E-2</v>
      </c>
      <c r="Z24" s="15">
        <v>1.2087844359659599E-2</v>
      </c>
      <c r="AA24" s="15"/>
      <c r="AB24" s="15">
        <v>7.9941324261238803E-3</v>
      </c>
      <c r="AC24" s="15">
        <v>1.3999426170758901E-2</v>
      </c>
      <c r="AD24" s="15"/>
      <c r="AE24" s="15">
        <v>1.4522887455010101E-2</v>
      </c>
      <c r="AF24" s="15">
        <v>7.32619985637097E-3</v>
      </c>
    </row>
    <row r="25" spans="2:32" x14ac:dyDescent="0.3">
      <c r="B25" s="16" t="s">
        <v>72</v>
      </c>
      <c r="C25" s="15">
        <v>8.2531463453988201E-3</v>
      </c>
      <c r="D25" s="15">
        <v>9.6465182444680705E-3</v>
      </c>
      <c r="E25" s="15">
        <v>7.03464128851072E-3</v>
      </c>
      <c r="F25" s="15"/>
      <c r="G25" s="15">
        <v>1.08273287540647E-2</v>
      </c>
      <c r="H25" s="15">
        <v>1.4719928247234299E-2</v>
      </c>
      <c r="I25" s="15">
        <v>1.7486001299377298E-2</v>
      </c>
      <c r="J25" s="15">
        <v>7.4949606660386203E-3</v>
      </c>
      <c r="K25" s="15">
        <v>1.53473946672689E-3</v>
      </c>
      <c r="L25" s="15">
        <v>0</v>
      </c>
      <c r="M25" s="15"/>
      <c r="N25" s="15">
        <v>3.2180831092010198E-3</v>
      </c>
      <c r="O25" s="15">
        <v>3.9108637814279801E-3</v>
      </c>
      <c r="P25" s="15">
        <v>1.02884021419624E-2</v>
      </c>
      <c r="Q25" s="15">
        <v>1.1572878932162901E-2</v>
      </c>
      <c r="R25" s="15"/>
      <c r="S25" s="15">
        <v>4.2187866067601399E-3</v>
      </c>
      <c r="T25" s="15">
        <v>3.4483621532341302E-2</v>
      </c>
      <c r="U25" s="15">
        <v>0</v>
      </c>
      <c r="V25" s="15">
        <v>5.1017005698687596E-3</v>
      </c>
      <c r="W25" s="15">
        <v>8.9289536443780196E-3</v>
      </c>
      <c r="X25" s="15"/>
      <c r="Y25" s="15">
        <v>1.19602087067384E-2</v>
      </c>
      <c r="Z25" s="15">
        <v>5.6219177460277003E-3</v>
      </c>
      <c r="AA25" s="15"/>
      <c r="AB25" s="15">
        <v>7.4909301885096998E-3</v>
      </c>
      <c r="AC25" s="15">
        <v>8.8064783910297307E-3</v>
      </c>
      <c r="AD25" s="15"/>
      <c r="AE25" s="15">
        <v>1.16377501216783E-2</v>
      </c>
      <c r="AF25" s="15">
        <v>5.3954563943812896E-3</v>
      </c>
    </row>
    <row r="26" spans="2:32" x14ac:dyDescent="0.3">
      <c r="B26" s="16" t="s">
        <v>49</v>
      </c>
      <c r="C26" s="15">
        <v>7.0086772076706799E-2</v>
      </c>
      <c r="D26" s="15">
        <v>4.6599055171688303E-2</v>
      </c>
      <c r="E26" s="15">
        <v>9.2013599984986497E-2</v>
      </c>
      <c r="F26" s="15"/>
      <c r="G26" s="15">
        <v>6.5172741324792005E-2</v>
      </c>
      <c r="H26" s="15">
        <v>8.4757873802832798E-2</v>
      </c>
      <c r="I26" s="15">
        <v>7.5077786515313105E-2</v>
      </c>
      <c r="J26" s="15">
        <v>6.74136746748705E-2</v>
      </c>
      <c r="K26" s="15">
        <v>5.6321051715466003E-2</v>
      </c>
      <c r="L26" s="15">
        <v>6.9372300714395402E-2</v>
      </c>
      <c r="M26" s="15"/>
      <c r="N26" s="15">
        <v>8.6308483276345105E-2</v>
      </c>
      <c r="O26" s="15">
        <v>5.1659394316484697E-2</v>
      </c>
      <c r="P26" s="15">
        <v>5.1177623769159603E-2</v>
      </c>
      <c r="Q26" s="15">
        <v>8.4644473284356495E-2</v>
      </c>
      <c r="R26" s="15"/>
      <c r="S26" s="15">
        <v>6.1042886328849202E-2</v>
      </c>
      <c r="T26" s="15">
        <v>0.104150206435054</v>
      </c>
      <c r="U26" s="15">
        <v>9.1458978492273496E-2</v>
      </c>
      <c r="V26" s="15">
        <v>6.88018836460806E-2</v>
      </c>
      <c r="W26" s="15">
        <v>7.7359094240564294E-2</v>
      </c>
      <c r="X26" s="15"/>
      <c r="Y26" s="15">
        <v>6.13665161912645E-2</v>
      </c>
      <c r="Z26" s="15">
        <v>7.6276305578732606E-2</v>
      </c>
      <c r="AA26" s="15"/>
      <c r="AB26" s="15">
        <v>6.9171713695220502E-2</v>
      </c>
      <c r="AC26" s="15">
        <v>7.0751060181233602E-2</v>
      </c>
      <c r="AD26" s="15"/>
      <c r="AE26" s="15">
        <v>5.5058893329255301E-2</v>
      </c>
      <c r="AF26" s="15">
        <v>8.16845994068853E-2</v>
      </c>
    </row>
    <row r="27" spans="2:32" x14ac:dyDescent="0.3">
      <c r="B27" s="16" t="s">
        <v>50</v>
      </c>
      <c r="C27" s="17">
        <v>0.17935077692381199</v>
      </c>
      <c r="D27" s="17">
        <v>0.11637642162541401</v>
      </c>
      <c r="E27" s="17">
        <v>0.23727371341536399</v>
      </c>
      <c r="F27" s="17"/>
      <c r="G27" s="17">
        <v>0.25003941425191301</v>
      </c>
      <c r="H27" s="17">
        <v>0.187855564913113</v>
      </c>
      <c r="I27" s="17">
        <v>0.19256761070096301</v>
      </c>
      <c r="J27" s="17">
        <v>0.21599656667898101</v>
      </c>
      <c r="K27" s="17">
        <v>0.15048301633570799</v>
      </c>
      <c r="L27" s="17">
        <v>0.116680107004949</v>
      </c>
      <c r="M27" s="17"/>
      <c r="N27" s="17">
        <v>0.15816552532205599</v>
      </c>
      <c r="O27" s="17">
        <v>0.18371019504589201</v>
      </c>
      <c r="P27" s="17">
        <v>0.17831161084706301</v>
      </c>
      <c r="Q27" s="17">
        <v>0.18703623276217299</v>
      </c>
      <c r="R27" s="17"/>
      <c r="S27" s="17">
        <v>0.17142414651733001</v>
      </c>
      <c r="T27" s="17">
        <v>0.196520651262822</v>
      </c>
      <c r="U27" s="17">
        <v>0.16751344811028401</v>
      </c>
      <c r="V27" s="17">
        <v>0.182337424521787</v>
      </c>
      <c r="W27" s="17">
        <v>0.18914263188347499</v>
      </c>
      <c r="X27" s="17"/>
      <c r="Y27" s="17">
        <v>0.10413077729380101</v>
      </c>
      <c r="Z27" s="17">
        <v>0.232741034486042</v>
      </c>
      <c r="AA27" s="17"/>
      <c r="AB27" s="17">
        <v>0.15040007110384301</v>
      </c>
      <c r="AC27" s="17">
        <v>0.20036758840049701</v>
      </c>
      <c r="AD27" s="17"/>
      <c r="AE27" s="17">
        <v>0.141945559301665</v>
      </c>
      <c r="AF27" s="17">
        <v>0.14100522644105001</v>
      </c>
    </row>
    <row r="28" spans="2:32" x14ac:dyDescent="0.3">
      <c r="B28" s="14"/>
    </row>
    <row r="29" spans="2:32" x14ac:dyDescent="0.3">
      <c r="B29" t="s">
        <v>52</v>
      </c>
    </row>
    <row r="30" spans="2:32" x14ac:dyDescent="0.3">
      <c r="B30" t="s">
        <v>53</v>
      </c>
    </row>
    <row r="32" spans="2:32" x14ac:dyDescent="0.3">
      <c r="B3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F3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79</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57</v>
      </c>
      <c r="C9" s="15">
        <v>0.52773659563849296</v>
      </c>
      <c r="D9" s="15">
        <v>0.55904627722667899</v>
      </c>
      <c r="E9" s="15">
        <v>0.49907155306891698</v>
      </c>
      <c r="F9" s="15"/>
      <c r="G9" s="15">
        <v>0.41206952739314601</v>
      </c>
      <c r="H9" s="15">
        <v>0.42143732190243299</v>
      </c>
      <c r="I9" s="15">
        <v>0.46238416088907203</v>
      </c>
      <c r="J9" s="15">
        <v>0.55468344569994399</v>
      </c>
      <c r="K9" s="15">
        <v>0.60395444305402401</v>
      </c>
      <c r="L9" s="15">
        <v>0.65448298408106298</v>
      </c>
      <c r="M9" s="15"/>
      <c r="N9" s="15">
        <v>0.53055417165055296</v>
      </c>
      <c r="O9" s="15">
        <v>0.58138262204481295</v>
      </c>
      <c r="P9" s="15">
        <v>0.51079360710737398</v>
      </c>
      <c r="Q9" s="15">
        <v>0.50796938446216899</v>
      </c>
      <c r="R9" s="15"/>
      <c r="S9" s="15">
        <v>0.56612302621824695</v>
      </c>
      <c r="T9" s="15">
        <v>0.39521739695032398</v>
      </c>
      <c r="U9" s="15">
        <v>0.58341655523425695</v>
      </c>
      <c r="V9" s="15">
        <v>0.480373455693485</v>
      </c>
      <c r="W9" s="15">
        <v>0.646364977896554</v>
      </c>
      <c r="X9" s="15"/>
      <c r="Y9" s="15">
        <v>0.581835995905301</v>
      </c>
      <c r="Z9" s="15">
        <v>0.48933748731073101</v>
      </c>
      <c r="AA9" s="15"/>
      <c r="AB9" s="15">
        <v>0.52019005200685398</v>
      </c>
      <c r="AC9" s="15">
        <v>0.53321502113157104</v>
      </c>
      <c r="AD9" s="15"/>
      <c r="AE9" s="15">
        <v>0.53838339104463595</v>
      </c>
      <c r="AF9" s="15">
        <v>0.59350308870214197</v>
      </c>
    </row>
    <row r="10" spans="2:32" x14ac:dyDescent="0.3">
      <c r="B10" s="16" t="s">
        <v>56</v>
      </c>
      <c r="C10" s="15">
        <v>0.36868182645688502</v>
      </c>
      <c r="D10" s="15">
        <v>0.41555518206055903</v>
      </c>
      <c r="E10" s="15">
        <v>0.32584244319143602</v>
      </c>
      <c r="F10" s="15"/>
      <c r="G10" s="15">
        <v>0.25162838602757498</v>
      </c>
      <c r="H10" s="15">
        <v>0.27258301074527103</v>
      </c>
      <c r="I10" s="15">
        <v>0.31907503561350797</v>
      </c>
      <c r="J10" s="15">
        <v>0.35507004904580303</v>
      </c>
      <c r="K10" s="15">
        <v>0.42356236917762402</v>
      </c>
      <c r="L10" s="15">
        <v>0.52257061473412703</v>
      </c>
      <c r="M10" s="15"/>
      <c r="N10" s="15">
        <v>0.38119623926316898</v>
      </c>
      <c r="O10" s="15">
        <v>0.36125429470820197</v>
      </c>
      <c r="P10" s="15">
        <v>0.39392690947525599</v>
      </c>
      <c r="Q10" s="15">
        <v>0.35143668918222898</v>
      </c>
      <c r="R10" s="15"/>
      <c r="S10" s="15">
        <v>0.40143927164667098</v>
      </c>
      <c r="T10" s="15">
        <v>0.242549425563584</v>
      </c>
      <c r="U10" s="15">
        <v>0.47931561494153702</v>
      </c>
      <c r="V10" s="15">
        <v>0.31787792486843303</v>
      </c>
      <c r="W10" s="15">
        <v>0.45030925853268799</v>
      </c>
      <c r="X10" s="15"/>
      <c r="Y10" s="15">
        <v>0.45522841161692601</v>
      </c>
      <c r="Z10" s="15">
        <v>0.30725209373215201</v>
      </c>
      <c r="AA10" s="15"/>
      <c r="AB10" s="15">
        <v>0.394512775678247</v>
      </c>
      <c r="AC10" s="15">
        <v>0.34992980730318501</v>
      </c>
      <c r="AD10" s="15"/>
      <c r="AE10" s="15">
        <v>0.40018516564783901</v>
      </c>
      <c r="AF10" s="15">
        <v>0.40262047953763902</v>
      </c>
    </row>
    <row r="11" spans="2:32" x14ac:dyDescent="0.3">
      <c r="B11" s="16" t="s">
        <v>61</v>
      </c>
      <c r="C11" s="15">
        <v>0.17501510693673999</v>
      </c>
      <c r="D11" s="15">
        <v>0.196965645590576</v>
      </c>
      <c r="E11" s="15">
        <v>0.15471915582701501</v>
      </c>
      <c r="F11" s="15"/>
      <c r="G11" s="15">
        <v>0.13102290894554799</v>
      </c>
      <c r="H11" s="15">
        <v>0.123569135581163</v>
      </c>
      <c r="I11" s="15">
        <v>0.16268645927061101</v>
      </c>
      <c r="J11" s="15">
        <v>0.202415916479745</v>
      </c>
      <c r="K11" s="15">
        <v>0.176232994026569</v>
      </c>
      <c r="L11" s="15">
        <v>0.23176549989873901</v>
      </c>
      <c r="M11" s="15"/>
      <c r="N11" s="15">
        <v>0.15294207320803399</v>
      </c>
      <c r="O11" s="15">
        <v>0.20150562873602501</v>
      </c>
      <c r="P11" s="15">
        <v>0.192981439354107</v>
      </c>
      <c r="Q11" s="15">
        <v>0.15927220291717401</v>
      </c>
      <c r="R11" s="15"/>
      <c r="S11" s="15">
        <v>0.20262188123488301</v>
      </c>
      <c r="T11" s="15">
        <v>8.7217792448461007E-2</v>
      </c>
      <c r="U11" s="15">
        <v>0.21653987959934601</v>
      </c>
      <c r="V11" s="15">
        <v>0.13413565561819699</v>
      </c>
      <c r="W11" s="15">
        <v>0.22554186680347599</v>
      </c>
      <c r="X11" s="15"/>
      <c r="Y11" s="15">
        <v>0.23036321788255101</v>
      </c>
      <c r="Z11" s="15">
        <v>0.13572967867943</v>
      </c>
      <c r="AA11" s="15"/>
      <c r="AB11" s="15">
        <v>0.171545236275225</v>
      </c>
      <c r="AC11" s="15">
        <v>0.177534065127087</v>
      </c>
      <c r="AD11" s="15"/>
      <c r="AE11" s="15">
        <v>0.18819224983324201</v>
      </c>
      <c r="AF11" s="15">
        <v>0.18121870624203501</v>
      </c>
    </row>
    <row r="12" spans="2:32" x14ac:dyDescent="0.3">
      <c r="B12" s="16" t="s">
        <v>64</v>
      </c>
      <c r="C12" s="15">
        <v>0.12100853885533</v>
      </c>
      <c r="D12" s="15">
        <v>0.132994289273693</v>
      </c>
      <c r="E12" s="15">
        <v>0.109711251860088</v>
      </c>
      <c r="F12" s="15"/>
      <c r="G12" s="15">
        <v>0.22665260616067501</v>
      </c>
      <c r="H12" s="15">
        <v>0.124013997016831</v>
      </c>
      <c r="I12" s="15">
        <v>0.15740017363894601</v>
      </c>
      <c r="J12" s="15">
        <v>0.116530379904712</v>
      </c>
      <c r="K12" s="15">
        <v>6.6645109783290704E-2</v>
      </c>
      <c r="L12" s="15">
        <v>7.6013642087491604E-2</v>
      </c>
      <c r="M12" s="15"/>
      <c r="N12" s="15">
        <v>8.5896594892309205E-2</v>
      </c>
      <c r="O12" s="15">
        <v>0.121934321797827</v>
      </c>
      <c r="P12" s="15">
        <v>0.16208012671922001</v>
      </c>
      <c r="Q12" s="15">
        <v>0.110517826779124</v>
      </c>
      <c r="R12" s="15"/>
      <c r="S12" s="15">
        <v>8.6934570955211093E-2</v>
      </c>
      <c r="T12" s="15">
        <v>0.16383905663099499</v>
      </c>
      <c r="U12" s="15">
        <v>4.96881773530536E-2</v>
      </c>
      <c r="V12" s="15">
        <v>0.22743177220993999</v>
      </c>
      <c r="W12" s="15">
        <v>9.7644899705907798E-2</v>
      </c>
      <c r="X12" s="15"/>
      <c r="Y12" s="15">
        <v>0.10014966423694301</v>
      </c>
      <c r="Z12" s="15">
        <v>0.135813918991088</v>
      </c>
      <c r="AA12" s="15"/>
      <c r="AB12" s="15">
        <v>0.124169210126441</v>
      </c>
      <c r="AC12" s="15">
        <v>0.118714044460001</v>
      </c>
      <c r="AD12" s="15"/>
      <c r="AE12" s="15">
        <v>0.107203545362151</v>
      </c>
      <c r="AF12" s="15">
        <v>0.124910651604209</v>
      </c>
    </row>
    <row r="13" spans="2:32" x14ac:dyDescent="0.3">
      <c r="B13" s="16" t="s">
        <v>58</v>
      </c>
      <c r="C13" s="15">
        <v>8.6218146167832604E-2</v>
      </c>
      <c r="D13" s="15">
        <v>0.105902410024549</v>
      </c>
      <c r="E13" s="15">
        <v>6.7103587640448395E-2</v>
      </c>
      <c r="F13" s="15"/>
      <c r="G13" s="15">
        <v>6.7575646813857096E-2</v>
      </c>
      <c r="H13" s="15">
        <v>9.8817022889831199E-2</v>
      </c>
      <c r="I13" s="15">
        <v>0.101914680656645</v>
      </c>
      <c r="J13" s="15">
        <v>6.50549961899278E-2</v>
      </c>
      <c r="K13" s="15">
        <v>8.10832203374212E-2</v>
      </c>
      <c r="L13" s="15">
        <v>9.3961533018471793E-2</v>
      </c>
      <c r="M13" s="15"/>
      <c r="N13" s="15">
        <v>0.109623982445963</v>
      </c>
      <c r="O13" s="15">
        <v>8.3338333233818701E-2</v>
      </c>
      <c r="P13" s="15">
        <v>7.5569734805979394E-2</v>
      </c>
      <c r="Q13" s="15">
        <v>8.4021839940047693E-2</v>
      </c>
      <c r="R13" s="15"/>
      <c r="S13" s="15">
        <v>9.5941140215166407E-2</v>
      </c>
      <c r="T13" s="15">
        <v>9.3771537123924997E-2</v>
      </c>
      <c r="U13" s="15">
        <v>5.2581809610204297E-2</v>
      </c>
      <c r="V13" s="15">
        <v>6.8410260873049605E-2</v>
      </c>
      <c r="W13" s="15">
        <v>2.96872297028383E-2</v>
      </c>
      <c r="X13" s="15"/>
      <c r="Y13" s="15">
        <v>8.8988241615415395E-2</v>
      </c>
      <c r="Z13" s="15">
        <v>8.4251965495858797E-2</v>
      </c>
      <c r="AA13" s="15"/>
      <c r="AB13" s="15">
        <v>9.3800041248240706E-2</v>
      </c>
      <c r="AC13" s="15">
        <v>8.0714057233633701E-2</v>
      </c>
      <c r="AD13" s="15"/>
      <c r="AE13" s="15">
        <v>8.8978650585874605E-2</v>
      </c>
      <c r="AF13" s="15">
        <v>8.6741641908210307E-2</v>
      </c>
    </row>
    <row r="14" spans="2:32" x14ac:dyDescent="0.3">
      <c r="B14" s="16" t="s">
        <v>60</v>
      </c>
      <c r="C14" s="15">
        <v>7.3698371748306901E-2</v>
      </c>
      <c r="D14" s="15">
        <v>9.6545921813572202E-2</v>
      </c>
      <c r="E14" s="15">
        <v>5.1510914534556702E-2</v>
      </c>
      <c r="F14" s="15"/>
      <c r="G14" s="15">
        <v>4.3019773848429602E-2</v>
      </c>
      <c r="H14" s="15">
        <v>9.2610461185445803E-2</v>
      </c>
      <c r="I14" s="15">
        <v>7.0606818762245796E-2</v>
      </c>
      <c r="J14" s="15">
        <v>5.4941521683913197E-2</v>
      </c>
      <c r="K14" s="15">
        <v>7.2016577989257494E-2</v>
      </c>
      <c r="L14" s="15">
        <v>9.2940611617424798E-2</v>
      </c>
      <c r="M14" s="15"/>
      <c r="N14" s="15">
        <v>5.9436189517824499E-2</v>
      </c>
      <c r="O14" s="15">
        <v>7.1241097380861498E-2</v>
      </c>
      <c r="P14" s="15">
        <v>8.3765587224988794E-2</v>
      </c>
      <c r="Q14" s="15">
        <v>7.5090819336137996E-2</v>
      </c>
      <c r="R14" s="15"/>
      <c r="S14" s="15">
        <v>8.1132139195376901E-2</v>
      </c>
      <c r="T14" s="15">
        <v>5.5558506096063102E-2</v>
      </c>
      <c r="U14" s="15">
        <v>9.1415865996117895E-2</v>
      </c>
      <c r="V14" s="15">
        <v>6.1736632431650097E-2</v>
      </c>
      <c r="W14" s="15">
        <v>4.8053014279298201E-2</v>
      </c>
      <c r="X14" s="15"/>
      <c r="Y14" s="15">
        <v>8.0649581621542399E-2</v>
      </c>
      <c r="Z14" s="15">
        <v>6.8764485982198906E-2</v>
      </c>
      <c r="AA14" s="15"/>
      <c r="AB14" s="15">
        <v>7.22040125975702E-2</v>
      </c>
      <c r="AC14" s="15">
        <v>7.4783204178465804E-2</v>
      </c>
      <c r="AD14" s="15"/>
      <c r="AE14" s="15">
        <v>9.5273308611111204E-2</v>
      </c>
      <c r="AF14" s="15">
        <v>6.8273653024121597E-2</v>
      </c>
    </row>
    <row r="15" spans="2:32" x14ac:dyDescent="0.3">
      <c r="B15" s="16" t="s">
        <v>59</v>
      </c>
      <c r="C15" s="15">
        <v>6.2184087652787601E-2</v>
      </c>
      <c r="D15" s="15">
        <v>7.0970213861006104E-2</v>
      </c>
      <c r="E15" s="15">
        <v>5.2945794609657301E-2</v>
      </c>
      <c r="F15" s="15"/>
      <c r="G15" s="15">
        <v>2.2272936552891399E-2</v>
      </c>
      <c r="H15" s="15">
        <v>8.7472190576798906E-2</v>
      </c>
      <c r="I15" s="15">
        <v>6.3991843158379802E-2</v>
      </c>
      <c r="J15" s="15">
        <v>5.8928494981009501E-2</v>
      </c>
      <c r="K15" s="15">
        <v>7.1168545746662898E-2</v>
      </c>
      <c r="L15" s="15">
        <v>5.7512639462118299E-2</v>
      </c>
      <c r="M15" s="15"/>
      <c r="N15" s="15">
        <v>4.86348703576827E-2</v>
      </c>
      <c r="O15" s="15">
        <v>3.7601295024069198E-2</v>
      </c>
      <c r="P15" s="15">
        <v>7.2566321443124096E-2</v>
      </c>
      <c r="Q15" s="15">
        <v>7.5051435137948902E-2</v>
      </c>
      <c r="R15" s="15"/>
      <c r="S15" s="15">
        <v>7.3297250168325195E-2</v>
      </c>
      <c r="T15" s="15">
        <v>3.1967821589590502E-2</v>
      </c>
      <c r="U15" s="15">
        <v>4.2008868673134997E-2</v>
      </c>
      <c r="V15" s="15">
        <v>5.7068702778640297E-2</v>
      </c>
      <c r="W15" s="15">
        <v>5.1987918984764299E-2</v>
      </c>
      <c r="X15" s="15"/>
      <c r="Y15" s="15">
        <v>5.8259825285636203E-2</v>
      </c>
      <c r="Z15" s="15">
        <v>6.4969482222776306E-2</v>
      </c>
      <c r="AA15" s="15"/>
      <c r="AB15" s="15">
        <v>5.9851994461944197E-2</v>
      </c>
      <c r="AC15" s="15">
        <v>6.3877074457420496E-2</v>
      </c>
      <c r="AD15" s="15"/>
      <c r="AE15" s="15">
        <v>9.18322593597512E-2</v>
      </c>
      <c r="AF15" s="15">
        <v>3.6644080220059501E-2</v>
      </c>
    </row>
    <row r="16" spans="2:32" x14ac:dyDescent="0.3">
      <c r="B16" s="16" t="s">
        <v>62</v>
      </c>
      <c r="C16" s="15">
        <v>4.5634023810924601E-2</v>
      </c>
      <c r="D16" s="15">
        <v>5.8473850647763802E-2</v>
      </c>
      <c r="E16" s="15">
        <v>3.40264625796559E-2</v>
      </c>
      <c r="F16" s="15"/>
      <c r="G16" s="15">
        <v>6.9208612891231897E-2</v>
      </c>
      <c r="H16" s="15">
        <v>7.8169487647019101E-2</v>
      </c>
      <c r="I16" s="15">
        <v>5.0654901797888098E-2</v>
      </c>
      <c r="J16" s="15">
        <v>2.6475165045360499E-2</v>
      </c>
      <c r="K16" s="15">
        <v>4.2429181084544701E-2</v>
      </c>
      <c r="L16" s="15">
        <v>1.7589797342230699E-2</v>
      </c>
      <c r="M16" s="15"/>
      <c r="N16" s="15">
        <v>4.6732186963457503E-2</v>
      </c>
      <c r="O16" s="15">
        <v>3.2299293534742403E-2</v>
      </c>
      <c r="P16" s="15">
        <v>5.62107884397701E-2</v>
      </c>
      <c r="Q16" s="15">
        <v>4.5786785791016499E-2</v>
      </c>
      <c r="R16" s="15"/>
      <c r="S16" s="15">
        <v>4.37719633896438E-2</v>
      </c>
      <c r="T16" s="15">
        <v>3.9347450491224803E-2</v>
      </c>
      <c r="U16" s="15">
        <v>7.9551070722104197E-2</v>
      </c>
      <c r="V16" s="15">
        <v>4.4659466202812498E-2</v>
      </c>
      <c r="W16" s="15">
        <v>6.1816225233025601E-2</v>
      </c>
      <c r="X16" s="15"/>
      <c r="Y16" s="15">
        <v>5.37465575041077E-2</v>
      </c>
      <c r="Z16" s="15">
        <v>3.9875844264370797E-2</v>
      </c>
      <c r="AA16" s="15"/>
      <c r="AB16" s="15">
        <v>4.2523048959012898E-2</v>
      </c>
      <c r="AC16" s="15">
        <v>4.7892441010765001E-2</v>
      </c>
      <c r="AD16" s="15"/>
      <c r="AE16" s="15">
        <v>5.2479584064527303E-2</v>
      </c>
      <c r="AF16" s="15">
        <v>4.0903415038066403E-2</v>
      </c>
    </row>
    <row r="17" spans="2:32" x14ac:dyDescent="0.3">
      <c r="B17" s="16" t="s">
        <v>66</v>
      </c>
      <c r="C17" s="15">
        <v>4.3399723469787599E-2</v>
      </c>
      <c r="D17" s="15">
        <v>3.72951225053142E-2</v>
      </c>
      <c r="E17" s="15">
        <v>4.9729785819856702E-2</v>
      </c>
      <c r="F17" s="15"/>
      <c r="G17" s="15">
        <v>4.2690215077213503E-2</v>
      </c>
      <c r="H17" s="15">
        <v>3.8427522709343097E-2</v>
      </c>
      <c r="I17" s="15">
        <v>3.9681303518794002E-2</v>
      </c>
      <c r="J17" s="15">
        <v>5.8191504190714997E-2</v>
      </c>
      <c r="K17" s="15">
        <v>4.1427327580531401E-2</v>
      </c>
      <c r="L17" s="15">
        <v>4.1331262387725998E-2</v>
      </c>
      <c r="M17" s="15"/>
      <c r="N17" s="15">
        <v>4.7038650670242502E-2</v>
      </c>
      <c r="O17" s="15">
        <v>4.4951981571542898E-2</v>
      </c>
      <c r="P17" s="15">
        <v>4.9441324450488003E-2</v>
      </c>
      <c r="Q17" s="15">
        <v>3.7182842185667003E-2</v>
      </c>
      <c r="R17" s="15"/>
      <c r="S17" s="15">
        <v>3.9493700161980602E-2</v>
      </c>
      <c r="T17" s="15">
        <v>5.4691627837564399E-2</v>
      </c>
      <c r="U17" s="15">
        <v>4.4510900257167099E-2</v>
      </c>
      <c r="V17" s="15">
        <v>4.8854421823352798E-2</v>
      </c>
      <c r="W17" s="15">
        <v>4.10304441526732E-2</v>
      </c>
      <c r="X17" s="15"/>
      <c r="Y17" s="15">
        <v>4.0836543634148403E-2</v>
      </c>
      <c r="Z17" s="15">
        <v>4.52190379111094E-2</v>
      </c>
      <c r="AA17" s="15"/>
      <c r="AB17" s="15">
        <v>5.2501656464386502E-2</v>
      </c>
      <c r="AC17" s="15">
        <v>3.6792160565778699E-2</v>
      </c>
      <c r="AD17" s="15"/>
      <c r="AE17" s="15">
        <v>4.0346741617403301E-2</v>
      </c>
      <c r="AF17" s="15">
        <v>4.5997243096007903E-2</v>
      </c>
    </row>
    <row r="18" spans="2:32" x14ac:dyDescent="0.3">
      <c r="B18" s="16" t="s">
        <v>68</v>
      </c>
      <c r="C18" s="15">
        <v>4.0742941651917601E-2</v>
      </c>
      <c r="D18" s="15">
        <v>2.5742304267844299E-2</v>
      </c>
      <c r="E18" s="15">
        <v>5.5476223000631701E-2</v>
      </c>
      <c r="F18" s="15"/>
      <c r="G18" s="15">
        <v>5.1300487456092198E-2</v>
      </c>
      <c r="H18" s="15">
        <v>9.5029449240692898E-2</v>
      </c>
      <c r="I18" s="15">
        <v>3.52709541342578E-2</v>
      </c>
      <c r="J18" s="15">
        <v>2.5450280324194201E-2</v>
      </c>
      <c r="K18" s="15">
        <v>3.2889767818984797E-2</v>
      </c>
      <c r="L18" s="15">
        <v>1.0500346216710799E-2</v>
      </c>
      <c r="M18" s="15"/>
      <c r="N18" s="15">
        <v>4.9068551459669298E-2</v>
      </c>
      <c r="O18" s="15">
        <v>4.7154856994864901E-2</v>
      </c>
      <c r="P18" s="15">
        <v>3.8188422732189899E-2</v>
      </c>
      <c r="Q18" s="15">
        <v>3.5165076137008797E-2</v>
      </c>
      <c r="R18" s="15"/>
      <c r="S18" s="15">
        <v>2.54603127367488E-2</v>
      </c>
      <c r="T18" s="15">
        <v>8.2604656881666197E-2</v>
      </c>
      <c r="U18" s="15">
        <v>3.0521604559804801E-2</v>
      </c>
      <c r="V18" s="15">
        <v>5.9831353719924103E-2</v>
      </c>
      <c r="W18" s="15">
        <v>7.9644878441692393E-2</v>
      </c>
      <c r="X18" s="15"/>
      <c r="Y18" s="15">
        <v>2.4950265338851699E-2</v>
      </c>
      <c r="Z18" s="15">
        <v>5.1952394724224103E-2</v>
      </c>
      <c r="AA18" s="15"/>
      <c r="AB18" s="15">
        <v>4.3964304742971097E-2</v>
      </c>
      <c r="AC18" s="15">
        <v>3.8404387932238597E-2</v>
      </c>
      <c r="AD18" s="15"/>
      <c r="AE18" s="15">
        <v>4.0945967922357399E-2</v>
      </c>
      <c r="AF18" s="15">
        <v>3.8806378566156798E-2</v>
      </c>
    </row>
    <row r="19" spans="2:32" x14ac:dyDescent="0.3">
      <c r="B19" s="16" t="s">
        <v>65</v>
      </c>
      <c r="C19" s="15">
        <v>2.1283113359910601E-2</v>
      </c>
      <c r="D19" s="15">
        <v>1.5838926696231399E-2</v>
      </c>
      <c r="E19" s="15">
        <v>2.6711235369613399E-2</v>
      </c>
      <c r="F19" s="15"/>
      <c r="G19" s="15">
        <v>3.5821770107809202E-2</v>
      </c>
      <c r="H19" s="15">
        <v>1.82893100889942E-2</v>
      </c>
      <c r="I19" s="15">
        <v>1.22849163467667E-2</v>
      </c>
      <c r="J19" s="15">
        <v>1.4223532941227199E-2</v>
      </c>
      <c r="K19" s="15">
        <v>4.54034035935304E-2</v>
      </c>
      <c r="L19" s="15">
        <v>8.8891804449837703E-3</v>
      </c>
      <c r="M19" s="15"/>
      <c r="N19" s="15">
        <v>1.88171356331478E-2</v>
      </c>
      <c r="O19" s="15">
        <v>1.7583434163019499E-2</v>
      </c>
      <c r="P19" s="15">
        <v>2.3618222891048701E-2</v>
      </c>
      <c r="Q19" s="15">
        <v>2.2928050484529901E-2</v>
      </c>
      <c r="R19" s="15"/>
      <c r="S19" s="15">
        <v>2.2914751356525799E-2</v>
      </c>
      <c r="T19" s="15">
        <v>3.1340221185194202E-2</v>
      </c>
      <c r="U19" s="15">
        <v>5.1522072084175001E-3</v>
      </c>
      <c r="V19" s="15">
        <v>1.36731458805203E-2</v>
      </c>
      <c r="W19" s="15">
        <v>2.7208426356767401E-2</v>
      </c>
      <c r="X19" s="15"/>
      <c r="Y19" s="15">
        <v>1.6690474502396899E-2</v>
      </c>
      <c r="Z19" s="15">
        <v>2.4542913581913399E-2</v>
      </c>
      <c r="AA19" s="15"/>
      <c r="AB19" s="15">
        <v>2.08866356695185E-2</v>
      </c>
      <c r="AC19" s="15">
        <v>2.1570936977251799E-2</v>
      </c>
      <c r="AD19" s="15"/>
      <c r="AE19" s="15">
        <v>1.9269758379848598E-2</v>
      </c>
      <c r="AF19" s="15">
        <v>2.5875536403569498E-2</v>
      </c>
    </row>
    <row r="20" spans="2:32" x14ac:dyDescent="0.3">
      <c r="B20" s="16" t="s">
        <v>63</v>
      </c>
      <c r="C20" s="15">
        <v>2.05968825292022E-2</v>
      </c>
      <c r="D20" s="15">
        <v>2.5306945348658801E-2</v>
      </c>
      <c r="E20" s="15">
        <v>1.6386924819141599E-2</v>
      </c>
      <c r="F20" s="15"/>
      <c r="G20" s="15">
        <v>3.80956562253549E-2</v>
      </c>
      <c r="H20" s="15">
        <v>4.4569443187493001E-2</v>
      </c>
      <c r="I20" s="15">
        <v>1.8512324433048601E-2</v>
      </c>
      <c r="J20" s="15">
        <v>1.05828365789004E-2</v>
      </c>
      <c r="K20" s="15">
        <v>8.7404958821355599E-3</v>
      </c>
      <c r="L20" s="15">
        <v>8.6766929077358602E-3</v>
      </c>
      <c r="M20" s="15"/>
      <c r="N20" s="15">
        <v>1.4439557413000299E-2</v>
      </c>
      <c r="O20" s="15">
        <v>1.8035228130253201E-2</v>
      </c>
      <c r="P20" s="15">
        <v>1.7058329015959401E-2</v>
      </c>
      <c r="Q20" s="15">
        <v>2.69198439701826E-2</v>
      </c>
      <c r="R20" s="15"/>
      <c r="S20" s="15">
        <v>1.86280376812928E-2</v>
      </c>
      <c r="T20" s="15">
        <v>3.0493040191111199E-2</v>
      </c>
      <c r="U20" s="15">
        <v>2.3187503396407402E-2</v>
      </c>
      <c r="V20" s="15">
        <v>1.5643054845471498E-2</v>
      </c>
      <c r="W20" s="15">
        <v>5.4243650999720498E-2</v>
      </c>
      <c r="X20" s="15"/>
      <c r="Y20" s="15">
        <v>2.1985302736733599E-2</v>
      </c>
      <c r="Z20" s="15">
        <v>1.9611398444526199E-2</v>
      </c>
      <c r="AA20" s="15"/>
      <c r="AB20" s="15">
        <v>1.5720190412364499E-2</v>
      </c>
      <c r="AC20" s="15">
        <v>2.4137125018859101E-2</v>
      </c>
      <c r="AD20" s="15"/>
      <c r="AE20" s="15">
        <v>2.4022006359957399E-2</v>
      </c>
      <c r="AF20" s="15">
        <v>1.55292224573488E-2</v>
      </c>
    </row>
    <row r="21" spans="2:32" x14ac:dyDescent="0.3">
      <c r="B21" s="16" t="s">
        <v>67</v>
      </c>
      <c r="C21" s="15">
        <v>1.6960608655653901E-2</v>
      </c>
      <c r="D21" s="15">
        <v>2.2084717437967999E-2</v>
      </c>
      <c r="E21" s="15">
        <v>1.2312679739951701E-2</v>
      </c>
      <c r="F21" s="15"/>
      <c r="G21" s="15">
        <v>3.5717291596005799E-2</v>
      </c>
      <c r="H21" s="15">
        <v>4.3102649442827302E-2</v>
      </c>
      <c r="I21" s="15">
        <v>1.43182841777137E-2</v>
      </c>
      <c r="J21" s="15">
        <v>8.4937233806106505E-3</v>
      </c>
      <c r="K21" s="15">
        <v>6.28258311940336E-3</v>
      </c>
      <c r="L21" s="15">
        <v>8.2760308687849105E-4</v>
      </c>
      <c r="M21" s="15"/>
      <c r="N21" s="15">
        <v>1.84917617130122E-2</v>
      </c>
      <c r="O21" s="15">
        <v>1.6170459162407901E-2</v>
      </c>
      <c r="P21" s="15">
        <v>2.3614571595505899E-2</v>
      </c>
      <c r="Q21" s="15">
        <v>1.25668633082679E-2</v>
      </c>
      <c r="R21" s="15"/>
      <c r="S21" s="15">
        <v>1.5408955565339701E-2</v>
      </c>
      <c r="T21" s="15">
        <v>2.4213963503631801E-2</v>
      </c>
      <c r="U21" s="15">
        <v>5.7525279635424597E-3</v>
      </c>
      <c r="V21" s="15">
        <v>2.1709978145308201E-2</v>
      </c>
      <c r="W21" s="15">
        <v>8.3203671767302402E-3</v>
      </c>
      <c r="X21" s="15"/>
      <c r="Y21" s="15">
        <v>1.5213139575227E-2</v>
      </c>
      <c r="Z21" s="15">
        <v>1.8200941343036701E-2</v>
      </c>
      <c r="AA21" s="15"/>
      <c r="AB21" s="15">
        <v>2.0379939371469102E-2</v>
      </c>
      <c r="AC21" s="15">
        <v>1.4478340020215001E-2</v>
      </c>
      <c r="AD21" s="15"/>
      <c r="AE21" s="15">
        <v>1.9179190185952301E-2</v>
      </c>
      <c r="AF21" s="15">
        <v>1.78989332949166E-2</v>
      </c>
    </row>
    <row r="22" spans="2:32" x14ac:dyDescent="0.3">
      <c r="B22" s="16" t="s">
        <v>69</v>
      </c>
      <c r="C22" s="15">
        <v>1.6064784404511399E-2</v>
      </c>
      <c r="D22" s="15">
        <v>1.8056324801079601E-2</v>
      </c>
      <c r="E22" s="15">
        <v>1.43763826198065E-2</v>
      </c>
      <c r="F22" s="15"/>
      <c r="G22" s="15">
        <v>1.51794180236507E-2</v>
      </c>
      <c r="H22" s="15">
        <v>2.17569617840149E-2</v>
      </c>
      <c r="I22" s="15">
        <v>2.5879200647802001E-2</v>
      </c>
      <c r="J22" s="15">
        <v>7.0682644816504802E-3</v>
      </c>
      <c r="K22" s="15">
        <v>9.9664117082070899E-3</v>
      </c>
      <c r="L22" s="15">
        <v>1.5694923573431298E-2</v>
      </c>
      <c r="M22" s="15"/>
      <c r="N22" s="15">
        <v>0</v>
      </c>
      <c r="O22" s="15">
        <v>1.45666036990786E-2</v>
      </c>
      <c r="P22" s="15">
        <v>2.3655661037196001E-2</v>
      </c>
      <c r="Q22" s="15">
        <v>1.9279110205226699E-2</v>
      </c>
      <c r="R22" s="15"/>
      <c r="S22" s="15">
        <v>8.4948736463624705E-3</v>
      </c>
      <c r="T22" s="15">
        <v>2.5883337146148301E-2</v>
      </c>
      <c r="U22" s="15">
        <v>5.2836822472449203E-2</v>
      </c>
      <c r="V22" s="15">
        <v>2.4024714106165902E-2</v>
      </c>
      <c r="W22" s="15">
        <v>0</v>
      </c>
      <c r="X22" s="15"/>
      <c r="Y22" s="15">
        <v>1.88131796995782E-2</v>
      </c>
      <c r="Z22" s="15">
        <v>1.4114006241679701E-2</v>
      </c>
      <c r="AA22" s="15"/>
      <c r="AB22" s="15">
        <v>7.3018057812380202E-3</v>
      </c>
      <c r="AC22" s="15">
        <v>2.24262828372205E-2</v>
      </c>
      <c r="AD22" s="15"/>
      <c r="AE22" s="15">
        <v>1.6366895496388201E-2</v>
      </c>
      <c r="AF22" s="15">
        <v>1.6667914277798901E-2</v>
      </c>
    </row>
    <row r="23" spans="2:32" x14ac:dyDescent="0.3">
      <c r="B23" s="16" t="s">
        <v>70</v>
      </c>
      <c r="C23" s="15">
        <v>1.54314829028592E-2</v>
      </c>
      <c r="D23" s="15">
        <v>2.4155867664241999E-2</v>
      </c>
      <c r="E23" s="15">
        <v>6.5052385030994796E-3</v>
      </c>
      <c r="F23" s="15"/>
      <c r="G23" s="15">
        <v>1.00264779004443E-2</v>
      </c>
      <c r="H23" s="15">
        <v>2.9360858804331699E-2</v>
      </c>
      <c r="I23" s="15">
        <v>2.5838437403444801E-2</v>
      </c>
      <c r="J23" s="15">
        <v>8.8365565336054903E-3</v>
      </c>
      <c r="K23" s="15">
        <v>1.3031021406061299E-2</v>
      </c>
      <c r="L23" s="15">
        <v>5.4942815869418304E-3</v>
      </c>
      <c r="M23" s="15"/>
      <c r="N23" s="15">
        <v>1.46540751298021E-2</v>
      </c>
      <c r="O23" s="15">
        <v>1.76238737230211E-2</v>
      </c>
      <c r="P23" s="15">
        <v>7.5156612115694701E-3</v>
      </c>
      <c r="Q23" s="15">
        <v>1.95166247674998E-2</v>
      </c>
      <c r="R23" s="15"/>
      <c r="S23" s="15">
        <v>9.5211561075942593E-3</v>
      </c>
      <c r="T23" s="15">
        <v>1.9846022941316498E-2</v>
      </c>
      <c r="U23" s="15">
        <v>2.2714850346104699E-2</v>
      </c>
      <c r="V23" s="15">
        <v>2.4923371837296499E-2</v>
      </c>
      <c r="W23" s="15">
        <v>5.5257981805808203E-2</v>
      </c>
      <c r="X23" s="15"/>
      <c r="Y23" s="15">
        <v>1.6108775943724701E-2</v>
      </c>
      <c r="Z23" s="15">
        <v>1.49507483897673E-2</v>
      </c>
      <c r="AA23" s="15"/>
      <c r="AB23" s="15">
        <v>9.2634675961560196E-3</v>
      </c>
      <c r="AC23" s="15">
        <v>1.9909163540160799E-2</v>
      </c>
      <c r="AD23" s="15"/>
      <c r="AE23" s="15">
        <v>8.3874889337250402E-3</v>
      </c>
      <c r="AF23" s="15">
        <v>1.80977864380256E-2</v>
      </c>
    </row>
    <row r="24" spans="2:32" x14ac:dyDescent="0.3">
      <c r="B24" s="16" t="s">
        <v>71</v>
      </c>
      <c r="C24" s="15">
        <v>1.4054592876676099E-2</v>
      </c>
      <c r="D24" s="15">
        <v>2.11988138750656E-2</v>
      </c>
      <c r="E24" s="15">
        <v>6.98203416908285E-3</v>
      </c>
      <c r="F24" s="15"/>
      <c r="G24" s="15">
        <v>1.9329730364320799E-2</v>
      </c>
      <c r="H24" s="15">
        <v>1.37764114692982E-2</v>
      </c>
      <c r="I24" s="15">
        <v>2.53562930959173E-2</v>
      </c>
      <c r="J24" s="15">
        <v>1.19695537629103E-2</v>
      </c>
      <c r="K24" s="15">
        <v>9.3897149158228294E-3</v>
      </c>
      <c r="L24" s="15">
        <v>7.7766260833979197E-3</v>
      </c>
      <c r="M24" s="15"/>
      <c r="N24" s="15">
        <v>1.8443588852748001E-2</v>
      </c>
      <c r="O24" s="15">
        <v>1.0610709663128199E-2</v>
      </c>
      <c r="P24" s="15">
        <v>4.1932535575718603E-3</v>
      </c>
      <c r="Q24" s="15">
        <v>2.0112134324376401E-2</v>
      </c>
      <c r="R24" s="15"/>
      <c r="S24" s="15">
        <v>5.5566621036503699E-3</v>
      </c>
      <c r="T24" s="15">
        <v>3.92794216153571E-2</v>
      </c>
      <c r="U24" s="15">
        <v>1.9114371011450599E-2</v>
      </c>
      <c r="V24" s="15">
        <v>1.9046337945540798E-2</v>
      </c>
      <c r="W24" s="15">
        <v>1.1459601774299E-2</v>
      </c>
      <c r="X24" s="15"/>
      <c r="Y24" s="15">
        <v>1.48029869715095E-2</v>
      </c>
      <c r="Z24" s="15">
        <v>1.35233916844701E-2</v>
      </c>
      <c r="AA24" s="15"/>
      <c r="AB24" s="15">
        <v>1.5166324176290401E-2</v>
      </c>
      <c r="AC24" s="15">
        <v>1.32475297507538E-2</v>
      </c>
      <c r="AD24" s="15"/>
      <c r="AE24" s="15">
        <v>1.43338180925448E-2</v>
      </c>
      <c r="AF24" s="15">
        <v>1.22212713199205E-2</v>
      </c>
    </row>
    <row r="25" spans="2:32" x14ac:dyDescent="0.3">
      <c r="B25" s="16" t="s">
        <v>72</v>
      </c>
      <c r="C25" s="15">
        <v>1.38651391412605E-2</v>
      </c>
      <c r="D25" s="15">
        <v>1.41803671089674E-2</v>
      </c>
      <c r="E25" s="15">
        <v>1.22999033964976E-2</v>
      </c>
      <c r="F25" s="15"/>
      <c r="G25" s="15">
        <v>3.5290431962126299E-2</v>
      </c>
      <c r="H25" s="15">
        <v>1.28614001248767E-2</v>
      </c>
      <c r="I25" s="15">
        <v>3.4939121749929303E-2</v>
      </c>
      <c r="J25" s="15">
        <v>8.3802244746624208E-3</v>
      </c>
      <c r="K25" s="15">
        <v>1.53473946672689E-3</v>
      </c>
      <c r="L25" s="15">
        <v>0</v>
      </c>
      <c r="M25" s="15"/>
      <c r="N25" s="15">
        <v>4.3014441183554502E-3</v>
      </c>
      <c r="O25" s="15">
        <v>8.1211682570116201E-3</v>
      </c>
      <c r="P25" s="15">
        <v>2.7762975380106699E-3</v>
      </c>
      <c r="Q25" s="15">
        <v>2.8124173629718099E-2</v>
      </c>
      <c r="R25" s="15"/>
      <c r="S25" s="15">
        <v>4.5921457087696E-3</v>
      </c>
      <c r="T25" s="15">
        <v>6.66580819928103E-2</v>
      </c>
      <c r="U25" s="15">
        <v>0</v>
      </c>
      <c r="V25" s="15">
        <v>1.0852825871370099E-2</v>
      </c>
      <c r="W25" s="15">
        <v>1.0614573947959401E-2</v>
      </c>
      <c r="X25" s="15"/>
      <c r="Y25" s="15">
        <v>1.6875923776239699E-2</v>
      </c>
      <c r="Z25" s="15">
        <v>1.1728120158056301E-2</v>
      </c>
      <c r="AA25" s="15"/>
      <c r="AB25" s="15">
        <v>7.0590531073557701E-3</v>
      </c>
      <c r="AC25" s="15">
        <v>1.8806028249739801E-2</v>
      </c>
      <c r="AD25" s="15"/>
      <c r="AE25" s="15">
        <v>1.26865048319419E-2</v>
      </c>
      <c r="AF25" s="15">
        <v>2.0620598356513E-2</v>
      </c>
    </row>
    <row r="26" spans="2:32" x14ac:dyDescent="0.3">
      <c r="B26" s="16" t="s">
        <v>49</v>
      </c>
      <c r="C26" s="15">
        <v>5.1124462264007499E-2</v>
      </c>
      <c r="D26" s="15">
        <v>3.8954025068312199E-2</v>
      </c>
      <c r="E26" s="15">
        <v>6.2082493884209597E-2</v>
      </c>
      <c r="F26" s="15"/>
      <c r="G26" s="15">
        <v>4.1136009922828801E-2</v>
      </c>
      <c r="H26" s="15">
        <v>6.0474498387172997E-2</v>
      </c>
      <c r="I26" s="15">
        <v>5.2064295196429702E-2</v>
      </c>
      <c r="J26" s="15">
        <v>7.3759402007097796E-2</v>
      </c>
      <c r="K26" s="15">
        <v>3.9890230808657098E-2</v>
      </c>
      <c r="L26" s="15">
        <v>3.9962687015876797E-2</v>
      </c>
      <c r="M26" s="15"/>
      <c r="N26" s="15">
        <v>6.2522952371594998E-2</v>
      </c>
      <c r="O26" s="15">
        <v>4.2881640828166902E-2</v>
      </c>
      <c r="P26" s="15">
        <v>4.2656895459365199E-2</v>
      </c>
      <c r="Q26" s="15">
        <v>5.58040416852814E-2</v>
      </c>
      <c r="R26" s="15"/>
      <c r="S26" s="15">
        <v>4.3622675914985101E-2</v>
      </c>
      <c r="T26" s="15">
        <v>7.8468556013457993E-2</v>
      </c>
      <c r="U26" s="15">
        <v>3.3194500980171099E-2</v>
      </c>
      <c r="V26" s="15">
        <v>5.64784306633416E-2</v>
      </c>
      <c r="W26" s="15">
        <v>5.2305500918326198E-2</v>
      </c>
      <c r="X26" s="15"/>
      <c r="Y26" s="15">
        <v>3.7712887917670898E-2</v>
      </c>
      <c r="Z26" s="15">
        <v>6.0643837592217698E-2</v>
      </c>
      <c r="AA26" s="15"/>
      <c r="AB26" s="15">
        <v>4.7490068684528201E-2</v>
      </c>
      <c r="AC26" s="15">
        <v>5.37628561313966E-2</v>
      </c>
      <c r="AD26" s="15"/>
      <c r="AE26" s="15">
        <v>4.3297167139750202E-2</v>
      </c>
      <c r="AF26" s="15">
        <v>5.42948301760241E-2</v>
      </c>
    </row>
    <row r="27" spans="2:32" x14ac:dyDescent="0.3">
      <c r="B27" s="16" t="s">
        <v>50</v>
      </c>
      <c r="C27" s="17">
        <v>0.16120959376018301</v>
      </c>
      <c r="D27" s="17">
        <v>0.11508894863508599</v>
      </c>
      <c r="E27" s="17">
        <v>0.20522943904826901</v>
      </c>
      <c r="F27" s="17"/>
      <c r="G27" s="17">
        <v>0.22500288122593601</v>
      </c>
      <c r="H27" s="17">
        <v>0.160590776350368</v>
      </c>
      <c r="I27" s="17">
        <v>0.16945350298126199</v>
      </c>
      <c r="J27" s="17">
        <v>0.15921741793181801</v>
      </c>
      <c r="K27" s="17">
        <v>0.16369326225771799</v>
      </c>
      <c r="L27" s="17">
        <v>0.11852213741784901</v>
      </c>
      <c r="M27" s="17"/>
      <c r="N27" s="17">
        <v>0.15956524215717799</v>
      </c>
      <c r="O27" s="17">
        <v>0.14331114194959099</v>
      </c>
      <c r="P27" s="17">
        <v>0.15201809634602301</v>
      </c>
      <c r="Q27" s="17">
        <v>0.17735860126078001</v>
      </c>
      <c r="R27" s="17"/>
      <c r="S27" s="17">
        <v>0.14918618750806301</v>
      </c>
      <c r="T27" s="17">
        <v>0.21953686367845399</v>
      </c>
      <c r="U27" s="17">
        <v>0.134915516549308</v>
      </c>
      <c r="V27" s="17">
        <v>0.161366793334142</v>
      </c>
      <c r="W27" s="17">
        <v>0.12488925715440601</v>
      </c>
      <c r="X27" s="17"/>
      <c r="Y27" s="17">
        <v>0.10820083773599901</v>
      </c>
      <c r="Z27" s="17">
        <v>0.19883457582752401</v>
      </c>
      <c r="AA27" s="17"/>
      <c r="AB27" s="17">
        <v>0.14885926511596301</v>
      </c>
      <c r="AC27" s="17">
        <v>0.17017533471326299</v>
      </c>
      <c r="AD27" s="17"/>
      <c r="AE27" s="17">
        <v>0.12846978353466501</v>
      </c>
      <c r="AF27" s="17">
        <v>0.133426113709122</v>
      </c>
    </row>
    <row r="28" spans="2:32" x14ac:dyDescent="0.3">
      <c r="B28" s="14"/>
    </row>
    <row r="29" spans="2:32" x14ac:dyDescent="0.3">
      <c r="B29" t="s">
        <v>52</v>
      </c>
    </row>
    <row r="30" spans="2:32" x14ac:dyDescent="0.3">
      <c r="B30" t="s">
        <v>53</v>
      </c>
    </row>
    <row r="32" spans="2:32" x14ac:dyDescent="0.3">
      <c r="B3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F3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80</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57</v>
      </c>
      <c r="C9" s="15">
        <v>0.34734520741069802</v>
      </c>
      <c r="D9" s="15">
        <v>0.404244025199469</v>
      </c>
      <c r="E9" s="15">
        <v>0.29412132599375901</v>
      </c>
      <c r="F9" s="15"/>
      <c r="G9" s="15">
        <v>0.120776350569671</v>
      </c>
      <c r="H9" s="15">
        <v>0.23133869837871199</v>
      </c>
      <c r="I9" s="15">
        <v>0.25823315637607203</v>
      </c>
      <c r="J9" s="15">
        <v>0.411627188775956</v>
      </c>
      <c r="K9" s="15">
        <v>0.40702344698451798</v>
      </c>
      <c r="L9" s="15">
        <v>0.54886348411881103</v>
      </c>
      <c r="M9" s="15"/>
      <c r="N9" s="15">
        <v>0.41576746622773098</v>
      </c>
      <c r="O9" s="15">
        <v>0.38920944245005201</v>
      </c>
      <c r="P9" s="15">
        <v>0.36131347459170698</v>
      </c>
      <c r="Q9" s="15">
        <v>0.28560703184897601</v>
      </c>
      <c r="R9" s="15"/>
      <c r="S9" s="15">
        <v>0.39537776009277298</v>
      </c>
      <c r="T9" s="15">
        <v>0.16574611459696301</v>
      </c>
      <c r="U9" s="15">
        <v>0.59532897610922397</v>
      </c>
      <c r="V9" s="15">
        <v>0.24275934119186501</v>
      </c>
      <c r="W9" s="15">
        <v>0.41404627787974502</v>
      </c>
      <c r="X9" s="15"/>
      <c r="Y9" s="15">
        <v>0.53880140042853697</v>
      </c>
      <c r="Z9" s="15">
        <v>0.21145188771666201</v>
      </c>
      <c r="AA9" s="15"/>
      <c r="AB9" s="15">
        <v>0.39034678120003102</v>
      </c>
      <c r="AC9" s="15">
        <v>0.31612814572138398</v>
      </c>
      <c r="AD9" s="15"/>
      <c r="AE9" s="15">
        <v>0.38349047334417202</v>
      </c>
      <c r="AF9" s="15">
        <v>0.39373525338932802</v>
      </c>
    </row>
    <row r="10" spans="2:32" x14ac:dyDescent="0.3">
      <c r="B10" s="16" t="s">
        <v>64</v>
      </c>
      <c r="C10" s="15">
        <v>0.33089682335544901</v>
      </c>
      <c r="D10" s="15">
        <v>0.38673018873478798</v>
      </c>
      <c r="E10" s="15">
        <v>0.28021118956497099</v>
      </c>
      <c r="F10" s="15"/>
      <c r="G10" s="15">
        <v>0.22983046819122399</v>
      </c>
      <c r="H10" s="15">
        <v>0.22202392238021301</v>
      </c>
      <c r="I10" s="15">
        <v>0.31934799314717499</v>
      </c>
      <c r="J10" s="15">
        <v>0.27908789415653801</v>
      </c>
      <c r="K10" s="15">
        <v>0.38384887692726299</v>
      </c>
      <c r="L10" s="15">
        <v>0.48732573004714203</v>
      </c>
      <c r="M10" s="15"/>
      <c r="N10" s="15">
        <v>0.25001435624503199</v>
      </c>
      <c r="O10" s="15">
        <v>0.30858883287191602</v>
      </c>
      <c r="P10" s="15">
        <v>0.45178509814690299</v>
      </c>
      <c r="Q10" s="15">
        <v>0.30361346922930299</v>
      </c>
      <c r="R10" s="15"/>
      <c r="S10" s="15">
        <v>0.31213240905941603</v>
      </c>
      <c r="T10" s="15">
        <v>0.17919206578236799</v>
      </c>
      <c r="U10" s="15">
        <v>0.41612579890481299</v>
      </c>
      <c r="V10" s="15">
        <v>0.47913640070026497</v>
      </c>
      <c r="W10" s="15">
        <v>0.33147931060341401</v>
      </c>
      <c r="X10" s="15"/>
      <c r="Y10" s="15">
        <v>0.42935608811319997</v>
      </c>
      <c r="Z10" s="15">
        <v>0.261011612897315</v>
      </c>
      <c r="AA10" s="15"/>
      <c r="AB10" s="15">
        <v>0.35781586800203602</v>
      </c>
      <c r="AC10" s="15">
        <v>0.31135489957687401</v>
      </c>
      <c r="AD10" s="15"/>
      <c r="AE10" s="15">
        <v>0.34329044457000402</v>
      </c>
      <c r="AF10" s="15">
        <v>0.34905477134976498</v>
      </c>
    </row>
    <row r="11" spans="2:32" x14ac:dyDescent="0.3">
      <c r="B11" s="16" t="s">
        <v>58</v>
      </c>
      <c r="C11" s="15">
        <v>0.18171003293886301</v>
      </c>
      <c r="D11" s="15">
        <v>0.20449223231326899</v>
      </c>
      <c r="E11" s="15">
        <v>0.160034572973971</v>
      </c>
      <c r="F11" s="15"/>
      <c r="G11" s="15">
        <v>8.1171527135748905E-2</v>
      </c>
      <c r="H11" s="15">
        <v>0.117175156559552</v>
      </c>
      <c r="I11" s="15">
        <v>0.13380390164174699</v>
      </c>
      <c r="J11" s="15">
        <v>0.146204741069933</v>
      </c>
      <c r="K11" s="15">
        <v>0.227935747070352</v>
      </c>
      <c r="L11" s="15">
        <v>0.32128988125708002</v>
      </c>
      <c r="M11" s="15"/>
      <c r="N11" s="15">
        <v>0.21406380926087601</v>
      </c>
      <c r="O11" s="15">
        <v>0.13314831306945599</v>
      </c>
      <c r="P11" s="15">
        <v>0.26194532451706998</v>
      </c>
      <c r="Q11" s="15">
        <v>0.143713560943522</v>
      </c>
      <c r="R11" s="15"/>
      <c r="S11" s="15">
        <v>0.19331843861620401</v>
      </c>
      <c r="T11" s="15">
        <v>8.8832761450424805E-2</v>
      </c>
      <c r="U11" s="15">
        <v>0.45682612770164599</v>
      </c>
      <c r="V11" s="15">
        <v>0.11960461743666401</v>
      </c>
      <c r="W11" s="15">
        <v>0.23896168463609099</v>
      </c>
      <c r="X11" s="15"/>
      <c r="Y11" s="15">
        <v>0.34098951223211699</v>
      </c>
      <c r="Z11" s="15">
        <v>6.8655360435889295E-2</v>
      </c>
      <c r="AA11" s="15"/>
      <c r="AB11" s="15">
        <v>0.23498968026469599</v>
      </c>
      <c r="AC11" s="15">
        <v>0.143031587226533</v>
      </c>
      <c r="AD11" s="15"/>
      <c r="AE11" s="15">
        <v>0.18194847845602699</v>
      </c>
      <c r="AF11" s="15">
        <v>0.22905031358927699</v>
      </c>
    </row>
    <row r="12" spans="2:32" x14ac:dyDescent="0.3">
      <c r="B12" s="16" t="s">
        <v>56</v>
      </c>
      <c r="C12" s="15">
        <v>0.17779214898925</v>
      </c>
      <c r="D12" s="15">
        <v>0.21037960290701199</v>
      </c>
      <c r="E12" s="15">
        <v>0.14595328507604399</v>
      </c>
      <c r="F12" s="15"/>
      <c r="G12" s="15">
        <v>6.3593793516778699E-2</v>
      </c>
      <c r="H12" s="15">
        <v>0.118763218550448</v>
      </c>
      <c r="I12" s="15">
        <v>0.15066645350791599</v>
      </c>
      <c r="J12" s="15">
        <v>0.16976067033690501</v>
      </c>
      <c r="K12" s="15">
        <v>0.211132969566486</v>
      </c>
      <c r="L12" s="15">
        <v>0.29391539874121397</v>
      </c>
      <c r="M12" s="15"/>
      <c r="N12" s="15">
        <v>0.20839792619009401</v>
      </c>
      <c r="O12" s="15">
        <v>0.16799965104606901</v>
      </c>
      <c r="P12" s="15">
        <v>0.239880809736392</v>
      </c>
      <c r="Q12" s="15">
        <v>0.13086374788701899</v>
      </c>
      <c r="R12" s="15"/>
      <c r="S12" s="15">
        <v>0.19109622603010601</v>
      </c>
      <c r="T12" s="15">
        <v>8.9417667924843694E-2</v>
      </c>
      <c r="U12" s="15">
        <v>0.41243944078697298</v>
      </c>
      <c r="V12" s="15">
        <v>0.118744317611713</v>
      </c>
      <c r="W12" s="15">
        <v>0.24367709488550501</v>
      </c>
      <c r="X12" s="15"/>
      <c r="Y12" s="15">
        <v>0.33090935427558898</v>
      </c>
      <c r="Z12" s="15">
        <v>6.9111384994872196E-2</v>
      </c>
      <c r="AA12" s="15"/>
      <c r="AB12" s="15">
        <v>0.22828689213255399</v>
      </c>
      <c r="AC12" s="15">
        <v>0.14113540894962001</v>
      </c>
      <c r="AD12" s="15"/>
      <c r="AE12" s="15">
        <v>0.182079854320851</v>
      </c>
      <c r="AF12" s="15">
        <v>0.211189581431551</v>
      </c>
    </row>
    <row r="13" spans="2:32" x14ac:dyDescent="0.3">
      <c r="B13" s="16" t="s">
        <v>60</v>
      </c>
      <c r="C13" s="15">
        <v>0.15025788104629501</v>
      </c>
      <c r="D13" s="15">
        <v>0.18725317442683101</v>
      </c>
      <c r="E13" s="15">
        <v>0.11445011268150899</v>
      </c>
      <c r="F13" s="15"/>
      <c r="G13" s="15">
        <v>3.2711470499902903E-2</v>
      </c>
      <c r="H13" s="15">
        <v>0.13314656677502901</v>
      </c>
      <c r="I13" s="15">
        <v>9.25908041938205E-2</v>
      </c>
      <c r="J13" s="15">
        <v>0.148695685749867</v>
      </c>
      <c r="K13" s="15">
        <v>0.16587240210406801</v>
      </c>
      <c r="L13" s="15">
        <v>0.26530585464510398</v>
      </c>
      <c r="M13" s="15"/>
      <c r="N13" s="15">
        <v>0.136821242699978</v>
      </c>
      <c r="O13" s="15">
        <v>0.114125386472232</v>
      </c>
      <c r="P13" s="15">
        <v>0.24006976681228601</v>
      </c>
      <c r="Q13" s="15">
        <v>0.119883783777241</v>
      </c>
      <c r="R13" s="15"/>
      <c r="S13" s="15">
        <v>0.16067443416986099</v>
      </c>
      <c r="T13" s="15">
        <v>0.105618437336882</v>
      </c>
      <c r="U13" s="15">
        <v>0.33490171127825502</v>
      </c>
      <c r="V13" s="15">
        <v>8.1911135997077097E-2</v>
      </c>
      <c r="W13" s="15">
        <v>0.236098754348992</v>
      </c>
      <c r="X13" s="15"/>
      <c r="Y13" s="15">
        <v>0.26132629275681701</v>
      </c>
      <c r="Z13" s="15">
        <v>7.1422848642405001E-2</v>
      </c>
      <c r="AA13" s="15"/>
      <c r="AB13" s="15">
        <v>0.189993712300731</v>
      </c>
      <c r="AC13" s="15">
        <v>0.121411590405333</v>
      </c>
      <c r="AD13" s="15"/>
      <c r="AE13" s="15">
        <v>0.160363217280559</v>
      </c>
      <c r="AF13" s="15">
        <v>0.17252693423284901</v>
      </c>
    </row>
    <row r="14" spans="2:32" x14ac:dyDescent="0.3">
      <c r="B14" s="16" t="s">
        <v>66</v>
      </c>
      <c r="C14" s="15">
        <v>0.14766952346033099</v>
      </c>
      <c r="D14" s="15">
        <v>0.16708962214921899</v>
      </c>
      <c r="E14" s="15">
        <v>0.12977574528466501</v>
      </c>
      <c r="F14" s="15"/>
      <c r="G14" s="15">
        <v>4.7319962914245298E-2</v>
      </c>
      <c r="H14" s="15">
        <v>9.1842634437566906E-2</v>
      </c>
      <c r="I14" s="15">
        <v>0.117341967173097</v>
      </c>
      <c r="J14" s="15">
        <v>0.12442736421970001</v>
      </c>
      <c r="K14" s="15">
        <v>0.165439639577033</v>
      </c>
      <c r="L14" s="15">
        <v>0.27925508437184798</v>
      </c>
      <c r="M14" s="15"/>
      <c r="N14" s="15">
        <v>0.17863700985683301</v>
      </c>
      <c r="O14" s="15">
        <v>0.118073965357788</v>
      </c>
      <c r="P14" s="15">
        <v>0.19363864604515801</v>
      </c>
      <c r="Q14" s="15">
        <v>0.121344946760386</v>
      </c>
      <c r="R14" s="15"/>
      <c r="S14" s="15">
        <v>0.15604112157076</v>
      </c>
      <c r="T14" s="15">
        <v>8.4744102360914203E-2</v>
      </c>
      <c r="U14" s="15">
        <v>0.35174107620953698</v>
      </c>
      <c r="V14" s="15">
        <v>9.4860039635464799E-2</v>
      </c>
      <c r="W14" s="15">
        <v>0.232212019604492</v>
      </c>
      <c r="X14" s="15"/>
      <c r="Y14" s="15">
        <v>0.2709136635528</v>
      </c>
      <c r="Z14" s="15">
        <v>6.0192304436957902E-2</v>
      </c>
      <c r="AA14" s="15"/>
      <c r="AB14" s="15">
        <v>0.183031572214643</v>
      </c>
      <c r="AC14" s="15">
        <v>0.121998387263502</v>
      </c>
      <c r="AD14" s="15"/>
      <c r="AE14" s="15">
        <v>0.14288563195204201</v>
      </c>
      <c r="AF14" s="15">
        <v>0.195491546022906</v>
      </c>
    </row>
    <row r="15" spans="2:32" x14ac:dyDescent="0.3">
      <c r="B15" s="16" t="s">
        <v>62</v>
      </c>
      <c r="C15" s="15">
        <v>9.6662600150302494E-2</v>
      </c>
      <c r="D15" s="15">
        <v>0.13899487839310601</v>
      </c>
      <c r="E15" s="15">
        <v>5.7722616179327599E-2</v>
      </c>
      <c r="F15" s="15"/>
      <c r="G15" s="15">
        <v>7.0804634389947302E-2</v>
      </c>
      <c r="H15" s="15">
        <v>7.2721590277608494E-2</v>
      </c>
      <c r="I15" s="15">
        <v>9.0696333308405902E-2</v>
      </c>
      <c r="J15" s="15">
        <v>8.9748731201703902E-2</v>
      </c>
      <c r="K15" s="15">
        <v>0.13447357136795199</v>
      </c>
      <c r="L15" s="15">
        <v>0.111930226403801</v>
      </c>
      <c r="M15" s="15"/>
      <c r="N15" s="15">
        <v>8.6106432306570696E-2</v>
      </c>
      <c r="O15" s="15">
        <v>7.6686451271457207E-2</v>
      </c>
      <c r="P15" s="15">
        <v>0.14001560864375601</v>
      </c>
      <c r="Q15" s="15">
        <v>8.5180043309047104E-2</v>
      </c>
      <c r="R15" s="15"/>
      <c r="S15" s="15">
        <v>7.3112742909513806E-2</v>
      </c>
      <c r="T15" s="15">
        <v>5.8414947205130199E-2</v>
      </c>
      <c r="U15" s="15">
        <v>0.42785496146719598</v>
      </c>
      <c r="V15" s="15">
        <v>8.8476508981327098E-2</v>
      </c>
      <c r="W15" s="15">
        <v>0.160595248825742</v>
      </c>
      <c r="X15" s="15"/>
      <c r="Y15" s="15">
        <v>0.189202427374145</v>
      </c>
      <c r="Z15" s="15">
        <v>3.0978935771846901E-2</v>
      </c>
      <c r="AA15" s="15"/>
      <c r="AB15" s="15">
        <v>0.119618198166345</v>
      </c>
      <c r="AC15" s="15">
        <v>7.9997946831040195E-2</v>
      </c>
      <c r="AD15" s="15"/>
      <c r="AE15" s="15">
        <v>0.106485507366848</v>
      </c>
      <c r="AF15" s="15">
        <v>0.111019343658303</v>
      </c>
    </row>
    <row r="16" spans="2:32" x14ac:dyDescent="0.3">
      <c r="B16" s="16" t="s">
        <v>68</v>
      </c>
      <c r="C16" s="15">
        <v>6.4493620652663994E-2</v>
      </c>
      <c r="D16" s="15">
        <v>9.3019758179671799E-2</v>
      </c>
      <c r="E16" s="15">
        <v>3.82454005694269E-2</v>
      </c>
      <c r="F16" s="15"/>
      <c r="G16" s="15">
        <v>1.19437996619489E-2</v>
      </c>
      <c r="H16" s="15">
        <v>4.82157092668518E-2</v>
      </c>
      <c r="I16" s="15">
        <v>6.2188747426025801E-2</v>
      </c>
      <c r="J16" s="15">
        <v>7.9977390696472403E-2</v>
      </c>
      <c r="K16" s="15">
        <v>7.1281063981914097E-2</v>
      </c>
      <c r="L16" s="15">
        <v>9.3133248308250094E-2</v>
      </c>
      <c r="M16" s="15"/>
      <c r="N16" s="15">
        <v>6.8266031786648196E-2</v>
      </c>
      <c r="O16" s="15">
        <v>3.9584731081139697E-2</v>
      </c>
      <c r="P16" s="15">
        <v>0.105695281860514</v>
      </c>
      <c r="Q16" s="15">
        <v>5.0664956734766002E-2</v>
      </c>
      <c r="R16" s="15"/>
      <c r="S16" s="15">
        <v>4.0273906293644197E-2</v>
      </c>
      <c r="T16" s="15">
        <v>6.36558927791359E-2</v>
      </c>
      <c r="U16" s="15">
        <v>0.33066762765316998</v>
      </c>
      <c r="V16" s="15">
        <v>5.8558227803002301E-2</v>
      </c>
      <c r="W16" s="15">
        <v>8.0664244417963396E-2</v>
      </c>
      <c r="X16" s="15"/>
      <c r="Y16" s="15">
        <v>0.12433197439700699</v>
      </c>
      <c r="Z16" s="15">
        <v>2.20210716733409E-2</v>
      </c>
      <c r="AA16" s="15"/>
      <c r="AB16" s="15">
        <v>8.9558402778745105E-2</v>
      </c>
      <c r="AC16" s="15">
        <v>4.6297801734678498E-2</v>
      </c>
      <c r="AD16" s="15"/>
      <c r="AE16" s="15">
        <v>6.3396997866501797E-2</v>
      </c>
      <c r="AF16" s="15">
        <v>8.7049888560706695E-2</v>
      </c>
    </row>
    <row r="17" spans="2:32" x14ac:dyDescent="0.3">
      <c r="B17" s="16" t="s">
        <v>61</v>
      </c>
      <c r="C17" s="15">
        <v>5.7826467227296403E-2</v>
      </c>
      <c r="D17" s="15">
        <v>7.6701398373224094E-2</v>
      </c>
      <c r="E17" s="15">
        <v>3.8966398338925297E-2</v>
      </c>
      <c r="F17" s="15"/>
      <c r="G17" s="15">
        <v>2.63994642948586E-2</v>
      </c>
      <c r="H17" s="15">
        <v>4.6713519625360203E-2</v>
      </c>
      <c r="I17" s="15">
        <v>4.8111872993249899E-2</v>
      </c>
      <c r="J17" s="15">
        <v>4.2412891957961198E-2</v>
      </c>
      <c r="K17" s="15">
        <v>8.5095645652363897E-2</v>
      </c>
      <c r="L17" s="15">
        <v>8.2912853451966598E-2</v>
      </c>
      <c r="M17" s="15"/>
      <c r="N17" s="15">
        <v>6.5871931544906601E-2</v>
      </c>
      <c r="O17" s="15">
        <v>3.4540779420444097E-2</v>
      </c>
      <c r="P17" s="15">
        <v>8.4486777996263501E-2</v>
      </c>
      <c r="Q17" s="15">
        <v>5.0275042654558198E-2</v>
      </c>
      <c r="R17" s="15"/>
      <c r="S17" s="15">
        <v>5.09460359606781E-2</v>
      </c>
      <c r="T17" s="15">
        <v>1.63777724615882E-2</v>
      </c>
      <c r="U17" s="15">
        <v>0.19621533221456</v>
      </c>
      <c r="V17" s="15">
        <v>6.5865637324690501E-2</v>
      </c>
      <c r="W17" s="15">
        <v>4.2359216767277899E-2</v>
      </c>
      <c r="X17" s="15"/>
      <c r="Y17" s="15">
        <v>0.11180962640532</v>
      </c>
      <c r="Z17" s="15">
        <v>1.9509865436359901E-2</v>
      </c>
      <c r="AA17" s="15"/>
      <c r="AB17" s="15">
        <v>7.7679220154370607E-2</v>
      </c>
      <c r="AC17" s="15">
        <v>4.3414329293383701E-2</v>
      </c>
      <c r="AD17" s="15"/>
      <c r="AE17" s="15">
        <v>6.2911077289592707E-2</v>
      </c>
      <c r="AF17" s="15">
        <v>7.0842686176089298E-2</v>
      </c>
    </row>
    <row r="18" spans="2:32" x14ac:dyDescent="0.3">
      <c r="B18" s="16" t="s">
        <v>63</v>
      </c>
      <c r="C18" s="15">
        <v>5.1943107829617197E-2</v>
      </c>
      <c r="D18" s="15">
        <v>6.8469763696344804E-2</v>
      </c>
      <c r="E18" s="15">
        <v>3.6917869166149198E-2</v>
      </c>
      <c r="F18" s="15"/>
      <c r="G18" s="15">
        <v>3.4584130979757099E-2</v>
      </c>
      <c r="H18" s="15">
        <v>3.9193920660301397E-2</v>
      </c>
      <c r="I18" s="15">
        <v>5.84726455786337E-2</v>
      </c>
      <c r="J18" s="15">
        <v>1.7999064801917999E-2</v>
      </c>
      <c r="K18" s="15">
        <v>6.6548944753566999E-2</v>
      </c>
      <c r="L18" s="15">
        <v>8.1682910360833402E-2</v>
      </c>
      <c r="M18" s="15"/>
      <c r="N18" s="15">
        <v>4.12312155193E-2</v>
      </c>
      <c r="O18" s="15">
        <v>3.2113344432763397E-2</v>
      </c>
      <c r="P18" s="15">
        <v>7.9140445489605596E-2</v>
      </c>
      <c r="Q18" s="15">
        <v>5.0508066443534699E-2</v>
      </c>
      <c r="R18" s="15"/>
      <c r="S18" s="15">
        <v>3.69296799028523E-2</v>
      </c>
      <c r="T18" s="15">
        <v>3.4669937772857103E-2</v>
      </c>
      <c r="U18" s="15">
        <v>0.24215524677141001</v>
      </c>
      <c r="V18" s="15">
        <v>4.8755776030990003E-2</v>
      </c>
      <c r="W18" s="15">
        <v>8.0648657882662095E-2</v>
      </c>
      <c r="X18" s="15"/>
      <c r="Y18" s="15">
        <v>9.3706553649350793E-2</v>
      </c>
      <c r="Z18" s="15">
        <v>2.2299912669161599E-2</v>
      </c>
      <c r="AA18" s="15"/>
      <c r="AB18" s="15">
        <v>6.3017121844956406E-2</v>
      </c>
      <c r="AC18" s="15">
        <v>4.3903909535183298E-2</v>
      </c>
      <c r="AD18" s="15"/>
      <c r="AE18" s="15">
        <v>5.5942668916623903E-2</v>
      </c>
      <c r="AF18" s="15">
        <v>6.6085934207133296E-2</v>
      </c>
    </row>
    <row r="19" spans="2:32" x14ac:dyDescent="0.3">
      <c r="B19" s="16" t="s">
        <v>70</v>
      </c>
      <c r="C19" s="15">
        <v>4.2927844908843403E-2</v>
      </c>
      <c r="D19" s="15">
        <v>5.2498492087811599E-2</v>
      </c>
      <c r="E19" s="15">
        <v>3.3541773118068198E-2</v>
      </c>
      <c r="F19" s="15"/>
      <c r="G19" s="15">
        <v>3.43653118105159E-2</v>
      </c>
      <c r="H19" s="15">
        <v>4.0250866205250597E-2</v>
      </c>
      <c r="I19" s="15">
        <v>3.4375139544486302E-2</v>
      </c>
      <c r="J19" s="15">
        <v>3.6170827741806098E-2</v>
      </c>
      <c r="K19" s="15">
        <v>3.6099188931477899E-2</v>
      </c>
      <c r="L19" s="15">
        <v>6.7105688783244299E-2</v>
      </c>
      <c r="M19" s="15"/>
      <c r="N19" s="15">
        <v>3.4921053880051303E-2</v>
      </c>
      <c r="O19" s="15">
        <v>2.3215124364888599E-2</v>
      </c>
      <c r="P19" s="15">
        <v>6.2628439375812098E-2</v>
      </c>
      <c r="Q19" s="15">
        <v>4.4896175929792198E-2</v>
      </c>
      <c r="R19" s="15"/>
      <c r="S19" s="15">
        <v>3.6253760368226501E-2</v>
      </c>
      <c r="T19" s="15">
        <v>4.2786635766381302E-2</v>
      </c>
      <c r="U19" s="15">
        <v>0.11143396205841601</v>
      </c>
      <c r="V19" s="15">
        <v>4.2566687761138498E-2</v>
      </c>
      <c r="W19" s="15">
        <v>5.4430287360680903E-2</v>
      </c>
      <c r="X19" s="15"/>
      <c r="Y19" s="15">
        <v>7.6983058393579898E-2</v>
      </c>
      <c r="Z19" s="15">
        <v>1.8755861018519299E-2</v>
      </c>
      <c r="AA19" s="15"/>
      <c r="AB19" s="15">
        <v>5.50998278367976E-2</v>
      </c>
      <c r="AC19" s="15">
        <v>3.4091574315475402E-2</v>
      </c>
      <c r="AD19" s="15"/>
      <c r="AE19" s="15">
        <v>4.5588917910650201E-2</v>
      </c>
      <c r="AF19" s="15">
        <v>4.79244413013344E-2</v>
      </c>
    </row>
    <row r="20" spans="2:32" x14ac:dyDescent="0.3">
      <c r="B20" s="16" t="s">
        <v>59</v>
      </c>
      <c r="C20" s="15">
        <v>4.1445496836075298E-2</v>
      </c>
      <c r="D20" s="15">
        <v>5.3312195745725897E-2</v>
      </c>
      <c r="E20" s="15">
        <v>3.0708572752762901E-2</v>
      </c>
      <c r="F20" s="15"/>
      <c r="G20" s="15">
        <v>1.3448819576407501E-2</v>
      </c>
      <c r="H20" s="15">
        <v>4.2301272215647202E-2</v>
      </c>
      <c r="I20" s="15">
        <v>3.0539354642404402E-2</v>
      </c>
      <c r="J20" s="15">
        <v>3.9396449442282301E-2</v>
      </c>
      <c r="K20" s="15">
        <v>4.2083224277401902E-2</v>
      </c>
      <c r="L20" s="15">
        <v>6.6150547284199002E-2</v>
      </c>
      <c r="M20" s="15"/>
      <c r="N20" s="15">
        <v>4.2217869868064799E-2</v>
      </c>
      <c r="O20" s="15">
        <v>2.84881800067734E-2</v>
      </c>
      <c r="P20" s="15">
        <v>5.4009300101792002E-2</v>
      </c>
      <c r="Q20" s="15">
        <v>4.0301308498205103E-2</v>
      </c>
      <c r="R20" s="15"/>
      <c r="S20" s="15">
        <v>4.53247456119166E-2</v>
      </c>
      <c r="T20" s="15">
        <v>2.36365690511233E-2</v>
      </c>
      <c r="U20" s="15">
        <v>6.0620516640969402E-2</v>
      </c>
      <c r="V20" s="15">
        <v>3.2069758591149099E-2</v>
      </c>
      <c r="W20" s="15">
        <v>6.5939430947403205E-2</v>
      </c>
      <c r="X20" s="15"/>
      <c r="Y20" s="15">
        <v>7.5477598229018505E-2</v>
      </c>
      <c r="Z20" s="15">
        <v>1.7289917632532899E-2</v>
      </c>
      <c r="AA20" s="15"/>
      <c r="AB20" s="15">
        <v>4.8400052029208003E-2</v>
      </c>
      <c r="AC20" s="15">
        <v>3.6396826302541999E-2</v>
      </c>
      <c r="AD20" s="15"/>
      <c r="AE20" s="15">
        <v>5.4745371535669302E-2</v>
      </c>
      <c r="AF20" s="15">
        <v>4.2458731863235899E-2</v>
      </c>
    </row>
    <row r="21" spans="2:32" x14ac:dyDescent="0.3">
      <c r="B21" s="16" t="s">
        <v>71</v>
      </c>
      <c r="C21" s="15">
        <v>3.3363692829070299E-2</v>
      </c>
      <c r="D21" s="15">
        <v>3.5268806248506701E-2</v>
      </c>
      <c r="E21" s="15">
        <v>3.1972858947462601E-2</v>
      </c>
      <c r="F21" s="15"/>
      <c r="G21" s="15">
        <v>2.4333659796511E-2</v>
      </c>
      <c r="H21" s="15">
        <v>1.39949278721432E-2</v>
      </c>
      <c r="I21" s="15">
        <v>3.3230084258832698E-2</v>
      </c>
      <c r="J21" s="15">
        <v>1.7173705284482799E-2</v>
      </c>
      <c r="K21" s="15">
        <v>4.4444676149815301E-2</v>
      </c>
      <c r="L21" s="15">
        <v>5.8539091798987197E-2</v>
      </c>
      <c r="M21" s="15"/>
      <c r="N21" s="15">
        <v>2.69133615672674E-2</v>
      </c>
      <c r="O21" s="15">
        <v>2.5177020260454801E-2</v>
      </c>
      <c r="P21" s="15">
        <v>3.6251125008931601E-2</v>
      </c>
      <c r="Q21" s="15">
        <v>3.88637413140819E-2</v>
      </c>
      <c r="R21" s="15"/>
      <c r="S21" s="15">
        <v>2.8445539455342599E-2</v>
      </c>
      <c r="T21" s="15">
        <v>3.9621810485026998E-2</v>
      </c>
      <c r="U21" s="15">
        <v>7.8255320326050704E-2</v>
      </c>
      <c r="V21" s="15">
        <v>2.1630712030281499E-2</v>
      </c>
      <c r="W21" s="15">
        <v>0.102471721994128</v>
      </c>
      <c r="X21" s="15"/>
      <c r="Y21" s="15">
        <v>5.6385880528909797E-2</v>
      </c>
      <c r="Z21" s="15">
        <v>1.7022818899445499E-2</v>
      </c>
      <c r="AA21" s="15"/>
      <c r="AB21" s="15">
        <v>3.2860645750530298E-2</v>
      </c>
      <c r="AC21" s="15">
        <v>3.3728880665225898E-2</v>
      </c>
      <c r="AD21" s="15"/>
      <c r="AE21" s="15">
        <v>3.4781401639791099E-2</v>
      </c>
      <c r="AF21" s="15">
        <v>4.4263121019082002E-2</v>
      </c>
    </row>
    <row r="22" spans="2:32" x14ac:dyDescent="0.3">
      <c r="B22" s="16" t="s">
        <v>69</v>
      </c>
      <c r="C22" s="15">
        <v>3.2546965250438799E-2</v>
      </c>
      <c r="D22" s="15">
        <v>3.7294797876732101E-2</v>
      </c>
      <c r="E22" s="15">
        <v>2.84501308091261E-2</v>
      </c>
      <c r="F22" s="15"/>
      <c r="G22" s="15">
        <v>1.4058352692785801E-2</v>
      </c>
      <c r="H22" s="15">
        <v>1.8010643902466501E-2</v>
      </c>
      <c r="I22" s="15">
        <v>2.8777701949470401E-2</v>
      </c>
      <c r="J22" s="15">
        <v>4.8507609261701702E-2</v>
      </c>
      <c r="K22" s="15">
        <v>3.9202421203738E-2</v>
      </c>
      <c r="L22" s="15">
        <v>4.1147601102615498E-2</v>
      </c>
      <c r="M22" s="15"/>
      <c r="N22" s="15">
        <v>3.5872299145571003E-2</v>
      </c>
      <c r="O22" s="15">
        <v>3.8772791978850502E-2</v>
      </c>
      <c r="P22" s="15">
        <v>3.3188476528731803E-2</v>
      </c>
      <c r="Q22" s="15">
        <v>2.7298972776741499E-2</v>
      </c>
      <c r="R22" s="15"/>
      <c r="S22" s="15">
        <v>1.84937416248954E-2</v>
      </c>
      <c r="T22" s="15">
        <v>4.23156764419702E-2</v>
      </c>
      <c r="U22" s="15">
        <v>0.16429856233826601</v>
      </c>
      <c r="V22" s="15">
        <v>2.84107229869698E-2</v>
      </c>
      <c r="W22" s="15">
        <v>2.99008923567897E-2</v>
      </c>
      <c r="X22" s="15"/>
      <c r="Y22" s="15">
        <v>5.9216244330374798E-2</v>
      </c>
      <c r="Z22" s="15">
        <v>1.3617429407837301E-2</v>
      </c>
      <c r="AA22" s="15"/>
      <c r="AB22" s="15">
        <v>3.8148327758880302E-2</v>
      </c>
      <c r="AC22" s="15">
        <v>2.84806471238775E-2</v>
      </c>
      <c r="AD22" s="15"/>
      <c r="AE22" s="15">
        <v>3.5610659120808102E-2</v>
      </c>
      <c r="AF22" s="15">
        <v>4.1492036630791998E-2</v>
      </c>
    </row>
    <row r="23" spans="2:32" x14ac:dyDescent="0.3">
      <c r="B23" s="16" t="s">
        <v>67</v>
      </c>
      <c r="C23" s="15">
        <v>2.5094742211598398E-2</v>
      </c>
      <c r="D23" s="15">
        <v>3.3549707113273902E-2</v>
      </c>
      <c r="E23" s="15">
        <v>1.73894605370347E-2</v>
      </c>
      <c r="F23" s="15"/>
      <c r="G23" s="15">
        <v>9.3116194242703898E-3</v>
      </c>
      <c r="H23" s="15">
        <v>2.32509719193007E-2</v>
      </c>
      <c r="I23" s="15">
        <v>2.8199169332957501E-2</v>
      </c>
      <c r="J23" s="15">
        <v>1.5779707895292702E-2</v>
      </c>
      <c r="K23" s="15">
        <v>2.5360852729526099E-2</v>
      </c>
      <c r="L23" s="15">
        <v>4.0056224930973203E-2</v>
      </c>
      <c r="M23" s="15"/>
      <c r="N23" s="15">
        <v>2.0280717196574202E-2</v>
      </c>
      <c r="O23" s="15">
        <v>8.7926541066037193E-3</v>
      </c>
      <c r="P23" s="15">
        <v>3.7496896326147403E-2</v>
      </c>
      <c r="Q23" s="15">
        <v>2.8342170953261098E-2</v>
      </c>
      <c r="R23" s="15"/>
      <c r="S23" s="15">
        <v>2.7959211357042602E-2</v>
      </c>
      <c r="T23" s="15">
        <v>2.4169555447892298E-2</v>
      </c>
      <c r="U23" s="15">
        <v>2.97763694200259E-2</v>
      </c>
      <c r="V23" s="15">
        <v>8.6746267017680304E-3</v>
      </c>
      <c r="W23" s="15">
        <v>8.5457338827240603E-2</v>
      </c>
      <c r="X23" s="15"/>
      <c r="Y23" s="15">
        <v>4.4364693826111301E-2</v>
      </c>
      <c r="Z23" s="15">
        <v>1.1417160651227399E-2</v>
      </c>
      <c r="AA23" s="15"/>
      <c r="AB23" s="15">
        <v>3.2702072478282898E-2</v>
      </c>
      <c r="AC23" s="15">
        <v>1.9572188562992501E-2</v>
      </c>
      <c r="AD23" s="15"/>
      <c r="AE23" s="15">
        <v>3.2887073881479101E-2</v>
      </c>
      <c r="AF23" s="15">
        <v>2.5071677481256601E-2</v>
      </c>
    </row>
    <row r="24" spans="2:32" x14ac:dyDescent="0.3">
      <c r="B24" s="16" t="s">
        <v>65</v>
      </c>
      <c r="C24" s="15">
        <v>1.54487257538272E-2</v>
      </c>
      <c r="D24" s="15">
        <v>2.1335407472475199E-2</v>
      </c>
      <c r="E24" s="15">
        <v>1.00587864596808E-2</v>
      </c>
      <c r="F24" s="15"/>
      <c r="G24" s="15">
        <v>1.4588370544380299E-2</v>
      </c>
      <c r="H24" s="15">
        <v>2.5577919901464699E-2</v>
      </c>
      <c r="I24" s="15">
        <v>1.9275737309835402E-2</v>
      </c>
      <c r="J24" s="15">
        <v>1.59518366555946E-2</v>
      </c>
      <c r="K24" s="15">
        <v>4.5884903778375197E-3</v>
      </c>
      <c r="L24" s="15">
        <v>1.25144122708165E-2</v>
      </c>
      <c r="M24" s="15"/>
      <c r="N24" s="15">
        <v>1.47202925559193E-2</v>
      </c>
      <c r="O24" s="15">
        <v>5.9532384947326503E-3</v>
      </c>
      <c r="P24" s="15">
        <v>1.3972663220336501E-2</v>
      </c>
      <c r="Q24" s="15">
        <v>2.18354290067121E-2</v>
      </c>
      <c r="R24" s="15"/>
      <c r="S24" s="15">
        <v>1.36870005958973E-2</v>
      </c>
      <c r="T24" s="15">
        <v>3.7113535145066698E-2</v>
      </c>
      <c r="U24" s="15">
        <v>0</v>
      </c>
      <c r="V24" s="15">
        <v>9.8008765704730508E-3</v>
      </c>
      <c r="W24" s="15">
        <v>2.3921343742137301E-2</v>
      </c>
      <c r="X24" s="15"/>
      <c r="Y24" s="15">
        <v>2.2665325563403199E-2</v>
      </c>
      <c r="Z24" s="15">
        <v>1.0326469379831201E-2</v>
      </c>
      <c r="AA24" s="15"/>
      <c r="AB24" s="15">
        <v>1.55046489683556E-2</v>
      </c>
      <c r="AC24" s="15">
        <v>1.5408128206250199E-2</v>
      </c>
      <c r="AD24" s="15"/>
      <c r="AE24" s="15">
        <v>1.29042416350388E-2</v>
      </c>
      <c r="AF24" s="15">
        <v>2.20135112930838E-2</v>
      </c>
    </row>
    <row r="25" spans="2:32" x14ac:dyDescent="0.3">
      <c r="B25" s="16" t="s">
        <v>72</v>
      </c>
      <c r="C25" s="15">
        <v>1.4800455185458399E-2</v>
      </c>
      <c r="D25" s="15">
        <v>2.2965898064955699E-2</v>
      </c>
      <c r="E25" s="15">
        <v>5.8023232349286302E-3</v>
      </c>
      <c r="F25" s="15"/>
      <c r="G25" s="15">
        <v>2.2659346539785501E-2</v>
      </c>
      <c r="H25" s="15">
        <v>2.2218859702696901E-2</v>
      </c>
      <c r="I25" s="15">
        <v>1.9767003530339899E-2</v>
      </c>
      <c r="J25" s="15">
        <v>9.41725138786219E-3</v>
      </c>
      <c r="K25" s="15">
        <v>7.6651065970853001E-3</v>
      </c>
      <c r="L25" s="15">
        <v>9.8156592562247194E-3</v>
      </c>
      <c r="M25" s="15"/>
      <c r="N25" s="15">
        <v>1.06929702394877E-2</v>
      </c>
      <c r="O25" s="15">
        <v>5.6643723287802096E-3</v>
      </c>
      <c r="P25" s="15">
        <v>2.1446901816881199E-2</v>
      </c>
      <c r="Q25" s="15">
        <v>1.7435128885295699E-2</v>
      </c>
      <c r="R25" s="15"/>
      <c r="S25" s="15">
        <v>5.1902900666756903E-3</v>
      </c>
      <c r="T25" s="15">
        <v>5.4706874040563798E-2</v>
      </c>
      <c r="U25" s="15">
        <v>4.37509421245054E-2</v>
      </c>
      <c r="V25" s="15">
        <v>7.5101091034049496E-3</v>
      </c>
      <c r="W25" s="15">
        <v>2.0984089882835202E-2</v>
      </c>
      <c r="X25" s="15"/>
      <c r="Y25" s="15">
        <v>2.6693554987683402E-2</v>
      </c>
      <c r="Z25" s="15">
        <v>6.3588749570963003E-3</v>
      </c>
      <c r="AA25" s="15"/>
      <c r="AB25" s="15">
        <v>1.4300164886358E-2</v>
      </c>
      <c r="AC25" s="15">
        <v>1.5163641733143701E-2</v>
      </c>
      <c r="AD25" s="15"/>
      <c r="AE25" s="15">
        <v>1.8249861615579999E-2</v>
      </c>
      <c r="AF25" s="15">
        <v>1.5491440003531301E-2</v>
      </c>
    </row>
    <row r="26" spans="2:32" x14ac:dyDescent="0.3">
      <c r="B26" s="16" t="s">
        <v>49</v>
      </c>
      <c r="C26" s="15">
        <v>0.37452944828560902</v>
      </c>
      <c r="D26" s="15">
        <v>0.30425662543925902</v>
      </c>
      <c r="E26" s="15">
        <v>0.44305845649538</v>
      </c>
      <c r="F26" s="15"/>
      <c r="G26" s="15">
        <v>0.45982949907250997</v>
      </c>
      <c r="H26" s="15">
        <v>0.37615487974890799</v>
      </c>
      <c r="I26" s="15">
        <v>0.39605476833131198</v>
      </c>
      <c r="J26" s="15">
        <v>0.44628471860059399</v>
      </c>
      <c r="K26" s="15">
        <v>0.35373502552862801</v>
      </c>
      <c r="L26" s="15">
        <v>0.27026433654437898</v>
      </c>
      <c r="M26" s="15"/>
      <c r="N26" s="15">
        <v>0.39732351360608997</v>
      </c>
      <c r="O26" s="15">
        <v>0.37813807390808102</v>
      </c>
      <c r="P26" s="15">
        <v>0.27230306778385899</v>
      </c>
      <c r="Q26" s="15">
        <v>0.42610117538979098</v>
      </c>
      <c r="R26" s="15"/>
      <c r="S26" s="15">
        <v>0.383338608893041</v>
      </c>
      <c r="T26" s="15">
        <v>0.54090158177571801</v>
      </c>
      <c r="U26" s="15">
        <v>0.160598128548334</v>
      </c>
      <c r="V26" s="15">
        <v>0.29317587158590103</v>
      </c>
      <c r="W26" s="15">
        <v>0.422356857704619</v>
      </c>
      <c r="X26" s="15"/>
      <c r="Y26" s="15">
        <v>0.176071188704052</v>
      </c>
      <c r="Z26" s="15">
        <v>0.51539275121739803</v>
      </c>
      <c r="AA26" s="15"/>
      <c r="AB26" s="15">
        <v>0.320153531370717</v>
      </c>
      <c r="AC26" s="15">
        <v>0.41400373267020302</v>
      </c>
      <c r="AD26" s="15"/>
      <c r="AE26" s="15">
        <v>0.352738456552316</v>
      </c>
      <c r="AF26" s="15">
        <v>0.34025784611446902</v>
      </c>
    </row>
    <row r="27" spans="2:32" x14ac:dyDescent="0.3">
      <c r="B27" s="16" t="s">
        <v>50</v>
      </c>
      <c r="C27" s="17">
        <v>2.9757912032110201E-2</v>
      </c>
      <c r="D27" s="17">
        <v>2.7632252322772E-2</v>
      </c>
      <c r="E27" s="17">
        <v>3.2144619257370902E-2</v>
      </c>
      <c r="F27" s="17"/>
      <c r="G27" s="17">
        <v>4.5617696328973299E-2</v>
      </c>
      <c r="H27" s="17">
        <v>6.00915662202193E-2</v>
      </c>
      <c r="I27" s="17">
        <v>3.2550096918624198E-2</v>
      </c>
      <c r="J27" s="17">
        <v>2.2415768817638099E-2</v>
      </c>
      <c r="K27" s="17">
        <v>2.1965077634092299E-2</v>
      </c>
      <c r="L27" s="17">
        <v>4.4234508112883696E-3</v>
      </c>
      <c r="M27" s="17"/>
      <c r="N27" s="17">
        <v>4.42778407484401E-2</v>
      </c>
      <c r="O27" s="17">
        <v>2.2330016618893399E-2</v>
      </c>
      <c r="P27" s="17">
        <v>2.5853744702901998E-2</v>
      </c>
      <c r="Q27" s="17">
        <v>2.9769966835847601E-2</v>
      </c>
      <c r="R27" s="17"/>
      <c r="S27" s="17">
        <v>2.4097069648125899E-2</v>
      </c>
      <c r="T27" s="17">
        <v>4.3614657921724101E-2</v>
      </c>
      <c r="U27" s="17">
        <v>9.1259403832253498E-3</v>
      </c>
      <c r="V27" s="17">
        <v>3.3523457905395002E-2</v>
      </c>
      <c r="W27" s="17">
        <v>1.6807520072121201E-2</v>
      </c>
      <c r="X27" s="17"/>
      <c r="Y27" s="17">
        <v>2.41242220739924E-2</v>
      </c>
      <c r="Z27" s="17">
        <v>3.3756637894502499E-2</v>
      </c>
      <c r="AA27" s="17"/>
      <c r="AB27" s="17">
        <v>3.6949627805452002E-2</v>
      </c>
      <c r="AC27" s="17">
        <v>2.4537074393741799E-2</v>
      </c>
      <c r="AD27" s="17"/>
      <c r="AE27" s="17">
        <v>1.0822676581425101E-2</v>
      </c>
      <c r="AF27" s="17">
        <v>1.7030717649574201E-2</v>
      </c>
    </row>
    <row r="28" spans="2:32" x14ac:dyDescent="0.3">
      <c r="B28" s="14"/>
    </row>
    <row r="29" spans="2:32" x14ac:dyDescent="0.3">
      <c r="B29" t="s">
        <v>52</v>
      </c>
    </row>
    <row r="30" spans="2:32" x14ac:dyDescent="0.3">
      <c r="B30" t="s">
        <v>53</v>
      </c>
    </row>
    <row r="32" spans="2:32" x14ac:dyDescent="0.3">
      <c r="B3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F22"/>
  <sheetViews>
    <sheetView showGridLines="0" topLeftCell="A6" workbookViewId="0">
      <pane xSplit="2" topLeftCell="C1" activePane="topRight" state="frozen"/>
      <selection pane="topRight" activeCell="B22" sqref="B22"/>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88</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81</v>
      </c>
      <c r="C9" s="15">
        <v>0.12835978485966901</v>
      </c>
      <c r="D9" s="15">
        <v>0.154812759858521</v>
      </c>
      <c r="E9" s="15">
        <v>0.10487359998422099</v>
      </c>
      <c r="F9" s="15"/>
      <c r="G9" s="15">
        <v>8.6136020654043896E-2</v>
      </c>
      <c r="H9" s="15">
        <v>0.174306498267428</v>
      </c>
      <c r="I9" s="15">
        <v>0.13225222923159</v>
      </c>
      <c r="J9" s="15">
        <v>0.13255223829972601</v>
      </c>
      <c r="K9" s="15">
        <v>0.137952045842237</v>
      </c>
      <c r="L9" s="15">
        <v>9.9798200441101201E-2</v>
      </c>
      <c r="M9" s="15"/>
      <c r="N9" s="15">
        <v>9.5987053732513303E-2</v>
      </c>
      <c r="O9" s="15">
        <v>0.108663293035096</v>
      </c>
      <c r="P9" s="15">
        <v>0.14385444692850699</v>
      </c>
      <c r="Q9" s="15">
        <v>0.143749488004913</v>
      </c>
      <c r="R9" s="15"/>
      <c r="S9" s="15">
        <v>0.13857807620159299</v>
      </c>
      <c r="T9" s="15">
        <v>0.150019096414375</v>
      </c>
      <c r="U9" s="15">
        <v>8.5430067709467206E-2</v>
      </c>
      <c r="V9" s="15">
        <v>8.5814925185441704E-2</v>
      </c>
      <c r="W9" s="15">
        <v>0.176143471221652</v>
      </c>
      <c r="X9" s="15"/>
      <c r="Y9" s="15">
        <v>0.13118821405218001</v>
      </c>
      <c r="Z9" s="15">
        <v>0.12635219959208799</v>
      </c>
      <c r="AA9" s="15"/>
      <c r="AB9" s="15">
        <v>0.107360147105071</v>
      </c>
      <c r="AC9" s="15">
        <v>0.14360450567965799</v>
      </c>
      <c r="AD9" s="15"/>
      <c r="AE9" s="15">
        <v>0.239653757275994</v>
      </c>
      <c r="AF9" s="15">
        <v>5.6492757687180199E-2</v>
      </c>
    </row>
    <row r="10" spans="2:32" x14ac:dyDescent="0.3">
      <c r="B10" s="16" t="s">
        <v>82</v>
      </c>
      <c r="C10" s="15">
        <v>0.21910842861341201</v>
      </c>
      <c r="D10" s="15">
        <v>0.26657360539207298</v>
      </c>
      <c r="E10" s="15">
        <v>0.17384893597044601</v>
      </c>
      <c r="F10" s="15"/>
      <c r="G10" s="15">
        <v>0.21226581731998301</v>
      </c>
      <c r="H10" s="15">
        <v>0.177667044040827</v>
      </c>
      <c r="I10" s="15">
        <v>0.23392246701893299</v>
      </c>
      <c r="J10" s="15">
        <v>0.20055436101753299</v>
      </c>
      <c r="K10" s="15">
        <v>0.23209459466098001</v>
      </c>
      <c r="L10" s="15">
        <v>0.25051667551839202</v>
      </c>
      <c r="M10" s="15"/>
      <c r="N10" s="15">
        <v>0.23553833327777801</v>
      </c>
      <c r="O10" s="15">
        <v>0.19428082016482301</v>
      </c>
      <c r="P10" s="15">
        <v>0.209803204205153</v>
      </c>
      <c r="Q10" s="15">
        <v>0.231062396320072</v>
      </c>
      <c r="R10" s="15"/>
      <c r="S10" s="15">
        <v>0.24522000309231001</v>
      </c>
      <c r="T10" s="15">
        <v>0.143122591960958</v>
      </c>
      <c r="U10" s="15">
        <v>0.24953911820511299</v>
      </c>
      <c r="V10" s="15">
        <v>0.18463919684889599</v>
      </c>
      <c r="W10" s="15">
        <v>0.22127846748223501</v>
      </c>
      <c r="X10" s="15"/>
      <c r="Y10" s="15">
        <v>0.237953989196549</v>
      </c>
      <c r="Z10" s="15">
        <v>0.20573207473961</v>
      </c>
      <c r="AA10" s="15"/>
      <c r="AB10" s="15">
        <v>0.224245591658459</v>
      </c>
      <c r="AC10" s="15">
        <v>0.215379096834279</v>
      </c>
      <c r="AD10" s="15"/>
      <c r="AE10" s="15">
        <v>0.375130065534379</v>
      </c>
      <c r="AF10" s="15">
        <v>0.10127319421658799</v>
      </c>
    </row>
    <row r="11" spans="2:32" x14ac:dyDescent="0.3">
      <c r="B11" s="16" t="s">
        <v>83</v>
      </c>
      <c r="C11" s="15">
        <v>0.25607355742753202</v>
      </c>
      <c r="D11" s="15">
        <v>0.24269756769863099</v>
      </c>
      <c r="E11" s="15">
        <v>0.27063223075125997</v>
      </c>
      <c r="F11" s="15"/>
      <c r="G11" s="15">
        <v>0.29555339517080298</v>
      </c>
      <c r="H11" s="15">
        <v>0.31184885339203899</v>
      </c>
      <c r="I11" s="15">
        <v>0.27994096899744503</v>
      </c>
      <c r="J11" s="15">
        <v>0.27545383516660998</v>
      </c>
      <c r="K11" s="15">
        <v>0.198193549846817</v>
      </c>
      <c r="L11" s="15">
        <v>0.19855229039740799</v>
      </c>
      <c r="M11" s="15"/>
      <c r="N11" s="15">
        <v>0.24333002153733299</v>
      </c>
      <c r="O11" s="15">
        <v>0.27906770290565702</v>
      </c>
      <c r="P11" s="15">
        <v>0.23947740888108901</v>
      </c>
      <c r="Q11" s="15">
        <v>0.259602131839268</v>
      </c>
      <c r="R11" s="15"/>
      <c r="S11" s="15">
        <v>0.24684409951613101</v>
      </c>
      <c r="T11" s="15">
        <v>0.26845473584045598</v>
      </c>
      <c r="U11" s="15">
        <v>0.25645280707901602</v>
      </c>
      <c r="V11" s="15">
        <v>0.290964938766473</v>
      </c>
      <c r="W11" s="15">
        <v>0.17375990376182501</v>
      </c>
      <c r="X11" s="15"/>
      <c r="Y11" s="15">
        <v>0.201825590307049</v>
      </c>
      <c r="Z11" s="15">
        <v>0.29457811673404999</v>
      </c>
      <c r="AA11" s="15"/>
      <c r="AB11" s="15">
        <v>0.25202902622622297</v>
      </c>
      <c r="AC11" s="15">
        <v>0.25900969136147101</v>
      </c>
      <c r="AD11" s="15"/>
      <c r="AE11" s="15">
        <v>0.245160349522133</v>
      </c>
      <c r="AF11" s="15">
        <v>0.20903357682416401</v>
      </c>
    </row>
    <row r="12" spans="2:32" x14ac:dyDescent="0.3">
      <c r="B12" s="16" t="s">
        <v>84</v>
      </c>
      <c r="C12" s="15">
        <v>0.14886477963640399</v>
      </c>
      <c r="D12" s="15">
        <v>0.135365649655666</v>
      </c>
      <c r="E12" s="15">
        <v>0.16014587020631199</v>
      </c>
      <c r="F12" s="15"/>
      <c r="G12" s="15">
        <v>0.15396462205516001</v>
      </c>
      <c r="H12" s="15">
        <v>0.101091630488398</v>
      </c>
      <c r="I12" s="15">
        <v>0.155838030068326</v>
      </c>
      <c r="J12" s="15">
        <v>0.137628903470084</v>
      </c>
      <c r="K12" s="15">
        <v>0.15511383116025801</v>
      </c>
      <c r="L12" s="15">
        <v>0.184662080145782</v>
      </c>
      <c r="M12" s="15"/>
      <c r="N12" s="15">
        <v>0.14749970858538899</v>
      </c>
      <c r="O12" s="15">
        <v>0.17509120710509299</v>
      </c>
      <c r="P12" s="15">
        <v>0.160790328736268</v>
      </c>
      <c r="Q12" s="15">
        <v>0.12783702941565001</v>
      </c>
      <c r="R12" s="15"/>
      <c r="S12" s="15">
        <v>0.13684148234120699</v>
      </c>
      <c r="T12" s="15">
        <v>0.107285720831733</v>
      </c>
      <c r="U12" s="15">
        <v>0.251727363494681</v>
      </c>
      <c r="V12" s="15">
        <v>0.180090476242798</v>
      </c>
      <c r="W12" s="15">
        <v>0.22495982411387699</v>
      </c>
      <c r="X12" s="15"/>
      <c r="Y12" s="15">
        <v>0.186985875609473</v>
      </c>
      <c r="Z12" s="15">
        <v>0.12180688090511201</v>
      </c>
      <c r="AA12" s="15"/>
      <c r="AB12" s="15">
        <v>0.15868760246024999</v>
      </c>
      <c r="AC12" s="15">
        <v>0.14173388560081701</v>
      </c>
      <c r="AD12" s="15"/>
      <c r="AE12" s="15">
        <v>7.0463501921488897E-2</v>
      </c>
      <c r="AF12" s="15">
        <v>0.24253971878685501</v>
      </c>
    </row>
    <row r="13" spans="2:32" x14ac:dyDescent="0.3">
      <c r="B13" s="16" t="s">
        <v>85</v>
      </c>
      <c r="C13" s="15">
        <v>0.18139493720550001</v>
      </c>
      <c r="D13" s="15">
        <v>0.153704949098874</v>
      </c>
      <c r="E13" s="15">
        <v>0.207255078991713</v>
      </c>
      <c r="F13" s="15"/>
      <c r="G13" s="15">
        <v>0.16022979741271901</v>
      </c>
      <c r="H13" s="15">
        <v>0.14477242095475401</v>
      </c>
      <c r="I13" s="15">
        <v>0.112537438751762</v>
      </c>
      <c r="J13" s="15">
        <v>0.17885246599365601</v>
      </c>
      <c r="K13" s="15">
        <v>0.23355954266818901</v>
      </c>
      <c r="L13" s="15">
        <v>0.23876117191031701</v>
      </c>
      <c r="M13" s="15"/>
      <c r="N13" s="15">
        <v>0.20498957725288899</v>
      </c>
      <c r="O13" s="15">
        <v>0.19912297621775099</v>
      </c>
      <c r="P13" s="15">
        <v>0.181934539776619</v>
      </c>
      <c r="Q13" s="15">
        <v>0.160984627534147</v>
      </c>
      <c r="R13" s="15"/>
      <c r="S13" s="15">
        <v>0.168744236806502</v>
      </c>
      <c r="T13" s="15">
        <v>0.23018217069611399</v>
      </c>
      <c r="U13" s="15">
        <v>0.11600050650027501</v>
      </c>
      <c r="V13" s="15">
        <v>0.211126212703619</v>
      </c>
      <c r="W13" s="15">
        <v>0.15637883246544099</v>
      </c>
      <c r="X13" s="15"/>
      <c r="Y13" s="15">
        <v>0.19428575113803301</v>
      </c>
      <c r="Z13" s="15">
        <v>0.172245191400794</v>
      </c>
      <c r="AA13" s="15"/>
      <c r="AB13" s="15">
        <v>0.193812158956674</v>
      </c>
      <c r="AC13" s="15">
        <v>0.17238063509378501</v>
      </c>
      <c r="AD13" s="15"/>
      <c r="AE13" s="15">
        <v>3.73407789682852E-2</v>
      </c>
      <c r="AF13" s="15">
        <v>0.35034566431997</v>
      </c>
    </row>
    <row r="14" spans="2:32" x14ac:dyDescent="0.3">
      <c r="B14" s="16" t="s">
        <v>54</v>
      </c>
      <c r="C14" s="15">
        <v>6.6198512257482106E-2</v>
      </c>
      <c r="D14" s="15">
        <v>4.6845468296234399E-2</v>
      </c>
      <c r="E14" s="15">
        <v>8.3244284096049503E-2</v>
      </c>
      <c r="F14" s="15"/>
      <c r="G14" s="15">
        <v>9.1850347387290004E-2</v>
      </c>
      <c r="H14" s="15">
        <v>9.0313552856553805E-2</v>
      </c>
      <c r="I14" s="15">
        <v>8.55088659319439E-2</v>
      </c>
      <c r="J14" s="15">
        <v>7.4958196052391096E-2</v>
      </c>
      <c r="K14" s="15">
        <v>4.3086435821517298E-2</v>
      </c>
      <c r="L14" s="15">
        <v>2.7709581586998999E-2</v>
      </c>
      <c r="M14" s="15"/>
      <c r="N14" s="15">
        <v>7.2655305614097804E-2</v>
      </c>
      <c r="O14" s="15">
        <v>4.37740005715807E-2</v>
      </c>
      <c r="P14" s="15">
        <v>6.41400714723636E-2</v>
      </c>
      <c r="Q14" s="15">
        <v>7.6764326885949294E-2</v>
      </c>
      <c r="R14" s="15"/>
      <c r="S14" s="15">
        <v>6.3772102042256501E-2</v>
      </c>
      <c r="T14" s="15">
        <v>0.100935684256363</v>
      </c>
      <c r="U14" s="15">
        <v>4.0850137011446901E-2</v>
      </c>
      <c r="V14" s="15">
        <v>4.7364250252772702E-2</v>
      </c>
      <c r="W14" s="15">
        <v>4.7479500954969903E-2</v>
      </c>
      <c r="X14" s="15"/>
      <c r="Y14" s="15">
        <v>4.7760579696714697E-2</v>
      </c>
      <c r="Z14" s="15">
        <v>7.9285536628346906E-2</v>
      </c>
      <c r="AA14" s="15"/>
      <c r="AB14" s="15">
        <v>6.3865473593321606E-2</v>
      </c>
      <c r="AC14" s="15">
        <v>6.7892185429990898E-2</v>
      </c>
      <c r="AD14" s="15"/>
      <c r="AE14" s="15">
        <v>3.2251546777719402E-2</v>
      </c>
      <c r="AF14" s="15">
        <v>4.0315088165242798E-2</v>
      </c>
    </row>
    <row r="15" spans="2:32" x14ac:dyDescent="0.3">
      <c r="B15" s="16" t="s">
        <v>86</v>
      </c>
      <c r="C15" s="18">
        <v>0.34746821347308099</v>
      </c>
      <c r="D15" s="18">
        <v>0.42138636525059397</v>
      </c>
      <c r="E15" s="18">
        <v>0.27872253595466601</v>
      </c>
      <c r="F15" s="18"/>
      <c r="G15" s="18">
        <v>0.29840183797402697</v>
      </c>
      <c r="H15" s="18">
        <v>0.35197354230825501</v>
      </c>
      <c r="I15" s="18">
        <v>0.36617469625052401</v>
      </c>
      <c r="J15" s="18">
        <v>0.333106599317258</v>
      </c>
      <c r="K15" s="18">
        <v>0.37004664050321801</v>
      </c>
      <c r="L15" s="18">
        <v>0.35031487595949401</v>
      </c>
      <c r="M15" s="18"/>
      <c r="N15" s="18">
        <v>0.33152538701029099</v>
      </c>
      <c r="O15" s="18">
        <v>0.30294411319991899</v>
      </c>
      <c r="P15" s="18">
        <v>0.35365765113365999</v>
      </c>
      <c r="Q15" s="18">
        <v>0.37481188432498602</v>
      </c>
      <c r="R15" s="18"/>
      <c r="S15" s="18">
        <v>0.38379807929390303</v>
      </c>
      <c r="T15" s="18">
        <v>0.293141688375333</v>
      </c>
      <c r="U15" s="18">
        <v>0.33496918591458003</v>
      </c>
      <c r="V15" s="18">
        <v>0.270454122034338</v>
      </c>
      <c r="W15" s="18">
        <v>0.39742193870388598</v>
      </c>
      <c r="X15" s="18"/>
      <c r="Y15" s="18">
        <v>0.36914220324872998</v>
      </c>
      <c r="Z15" s="18">
        <v>0.33208427433169702</v>
      </c>
      <c r="AA15" s="18"/>
      <c r="AB15" s="18">
        <v>0.331605738763531</v>
      </c>
      <c r="AC15" s="18">
        <v>0.35898360251393702</v>
      </c>
      <c r="AD15" s="18"/>
      <c r="AE15" s="18">
        <v>0.61478382281037303</v>
      </c>
      <c r="AF15" s="18">
        <v>0.15776595190376799</v>
      </c>
    </row>
    <row r="16" spans="2:32" x14ac:dyDescent="0.3">
      <c r="B16" s="16" t="s">
        <v>87</v>
      </c>
      <c r="C16" s="18">
        <v>0.33025971684190403</v>
      </c>
      <c r="D16" s="18">
        <v>0.289070598754541</v>
      </c>
      <c r="E16" s="18">
        <v>0.36740094919802502</v>
      </c>
      <c r="F16" s="18"/>
      <c r="G16" s="18">
        <v>0.31419441946787902</v>
      </c>
      <c r="H16" s="18">
        <v>0.24586405144315199</v>
      </c>
      <c r="I16" s="18">
        <v>0.268375468820088</v>
      </c>
      <c r="J16" s="18">
        <v>0.316481369463741</v>
      </c>
      <c r="K16" s="18">
        <v>0.38867337382844802</v>
      </c>
      <c r="L16" s="18">
        <v>0.42342325205609899</v>
      </c>
      <c r="M16" s="18"/>
      <c r="N16" s="18">
        <v>0.35248928583827799</v>
      </c>
      <c r="O16" s="18">
        <v>0.37421418332284401</v>
      </c>
      <c r="P16" s="18">
        <v>0.34272486851288703</v>
      </c>
      <c r="Q16" s="18">
        <v>0.288821656949797</v>
      </c>
      <c r="R16" s="18"/>
      <c r="S16" s="18">
        <v>0.30558571914770899</v>
      </c>
      <c r="T16" s="18">
        <v>0.33746789152784701</v>
      </c>
      <c r="U16" s="18">
        <v>0.36772786999495599</v>
      </c>
      <c r="V16" s="18">
        <v>0.39121668894641698</v>
      </c>
      <c r="W16" s="18">
        <v>0.38133865657931898</v>
      </c>
      <c r="X16" s="18"/>
      <c r="Y16" s="18">
        <v>0.38127162674750598</v>
      </c>
      <c r="Z16" s="18">
        <v>0.29405207230590602</v>
      </c>
      <c r="AA16" s="18"/>
      <c r="AB16" s="18">
        <v>0.35249976141692402</v>
      </c>
      <c r="AC16" s="18">
        <v>0.314114520694601</v>
      </c>
      <c r="AD16" s="18"/>
      <c r="AE16" s="18">
        <v>0.10780428088977401</v>
      </c>
      <c r="AF16" s="18">
        <v>0.59288538310682504</v>
      </c>
    </row>
    <row r="17" spans="2:32" x14ac:dyDescent="0.3">
      <c r="B17" s="16" t="s">
        <v>55</v>
      </c>
      <c r="C17" s="19">
        <v>1.72084966311771E-2</v>
      </c>
      <c r="D17" s="19">
        <v>0.132315766496054</v>
      </c>
      <c r="E17" s="19">
        <v>-8.86784132433584E-2</v>
      </c>
      <c r="F17" s="19"/>
      <c r="G17" s="19">
        <v>-1.57925814938519E-2</v>
      </c>
      <c r="H17" s="19">
        <v>0.106109490865103</v>
      </c>
      <c r="I17" s="19">
        <v>9.7799227430436106E-2</v>
      </c>
      <c r="J17" s="19">
        <v>1.6625229853517401E-2</v>
      </c>
      <c r="K17" s="19">
        <v>-1.8626733325229999E-2</v>
      </c>
      <c r="L17" s="19">
        <v>-7.3108376096605907E-2</v>
      </c>
      <c r="M17" s="19"/>
      <c r="N17" s="19">
        <v>-2.0963898827987201E-2</v>
      </c>
      <c r="O17" s="19">
        <v>-7.1270070122925203E-2</v>
      </c>
      <c r="P17" s="19">
        <v>1.09327826207732E-2</v>
      </c>
      <c r="Q17" s="19">
        <v>8.5990227375188397E-2</v>
      </c>
      <c r="R17" s="19"/>
      <c r="S17" s="19">
        <v>7.8212360146193802E-2</v>
      </c>
      <c r="T17" s="19">
        <v>-4.4326203152514197E-2</v>
      </c>
      <c r="U17" s="19">
        <v>-3.2758684080375598E-2</v>
      </c>
      <c r="V17" s="19">
        <v>-0.120762566912079</v>
      </c>
      <c r="W17" s="19">
        <v>1.60832821245676E-2</v>
      </c>
      <c r="X17" s="19"/>
      <c r="Y17" s="19">
        <v>-1.2129423498776701E-2</v>
      </c>
      <c r="Z17" s="19">
        <v>3.8032202025791703E-2</v>
      </c>
      <c r="AA17" s="19"/>
      <c r="AB17" s="19">
        <v>-2.08940226533939E-2</v>
      </c>
      <c r="AC17" s="19">
        <v>4.4869081819336E-2</v>
      </c>
      <c r="AD17" s="19"/>
      <c r="AE17" s="19">
        <v>0.50697954192059902</v>
      </c>
      <c r="AF17" s="19">
        <v>-0.43511943120305702</v>
      </c>
    </row>
    <row r="18" spans="2:32" x14ac:dyDescent="0.3">
      <c r="B18" s="14"/>
    </row>
    <row r="19" spans="2:32" x14ac:dyDescent="0.3">
      <c r="B19" t="s">
        <v>52</v>
      </c>
    </row>
    <row r="20" spans="2:32" x14ac:dyDescent="0.3">
      <c r="B20" t="s">
        <v>53</v>
      </c>
    </row>
    <row r="22" spans="2:32" x14ac:dyDescent="0.3">
      <c r="B2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92</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89</v>
      </c>
      <c r="C9" s="15">
        <v>0.32841649700255898</v>
      </c>
      <c r="D9" s="15">
        <v>0.38087349236130202</v>
      </c>
      <c r="E9" s="15">
        <v>0.28194747879016402</v>
      </c>
      <c r="F9" s="15"/>
      <c r="G9" s="15">
        <v>0.275912386212462</v>
      </c>
      <c r="H9" s="15">
        <v>0.39811036376002501</v>
      </c>
      <c r="I9" s="15">
        <v>0.366562843806224</v>
      </c>
      <c r="J9" s="15">
        <v>0.319994521496617</v>
      </c>
      <c r="K9" s="15">
        <v>0.31802906706019701</v>
      </c>
      <c r="L9" s="15">
        <v>0.28424714138368901</v>
      </c>
      <c r="M9" s="15"/>
      <c r="N9" s="15">
        <v>0.33343578569916699</v>
      </c>
      <c r="O9" s="15">
        <v>0.29361674989499897</v>
      </c>
      <c r="P9" s="15">
        <v>0.32354614184874497</v>
      </c>
      <c r="Q9" s="15">
        <v>0.34807550025096801</v>
      </c>
      <c r="R9" s="15"/>
      <c r="S9" s="15">
        <v>0.35212352509087003</v>
      </c>
      <c r="T9" s="15">
        <v>0.27269287623215899</v>
      </c>
      <c r="U9" s="15">
        <v>0.270518087996376</v>
      </c>
      <c r="V9" s="15">
        <v>0.31511287169214802</v>
      </c>
      <c r="W9" s="15">
        <v>0.31110185623351899</v>
      </c>
      <c r="X9" s="15"/>
      <c r="Y9" s="15">
        <v>0.31974710596668199</v>
      </c>
      <c r="Z9" s="15">
        <v>0.33456992724172202</v>
      </c>
      <c r="AA9" s="15"/>
      <c r="AB9" s="15">
        <v>0.31308873292936101</v>
      </c>
      <c r="AC9" s="15">
        <v>0.33954371199651301</v>
      </c>
      <c r="AD9" s="15"/>
      <c r="AE9" s="15">
        <v>0.58994081870273396</v>
      </c>
      <c r="AF9" s="15">
        <v>0.125315427157352</v>
      </c>
    </row>
    <row r="10" spans="2:32" x14ac:dyDescent="0.3">
      <c r="B10" s="16" t="s">
        <v>90</v>
      </c>
      <c r="C10" s="15">
        <v>0.40781848111645502</v>
      </c>
      <c r="D10" s="15">
        <v>0.36955173176251099</v>
      </c>
      <c r="E10" s="15">
        <v>0.44267428682649901</v>
      </c>
      <c r="F10" s="15"/>
      <c r="G10" s="15">
        <v>0.40221856954858798</v>
      </c>
      <c r="H10" s="15">
        <v>0.32886756871374501</v>
      </c>
      <c r="I10" s="15">
        <v>0.334043215357537</v>
      </c>
      <c r="J10" s="15">
        <v>0.391618491373316</v>
      </c>
      <c r="K10" s="15">
        <v>0.45071226130459202</v>
      </c>
      <c r="L10" s="15">
        <v>0.51353431263336702</v>
      </c>
      <c r="M10" s="15"/>
      <c r="N10" s="15">
        <v>0.45286030995037302</v>
      </c>
      <c r="O10" s="15">
        <v>0.450418412581859</v>
      </c>
      <c r="P10" s="15">
        <v>0.39642504981797899</v>
      </c>
      <c r="Q10" s="15">
        <v>0.37184512336981301</v>
      </c>
      <c r="R10" s="15"/>
      <c r="S10" s="15">
        <v>0.38820433077597799</v>
      </c>
      <c r="T10" s="15">
        <v>0.45737148261884403</v>
      </c>
      <c r="U10" s="15">
        <v>0.48469222731895301</v>
      </c>
      <c r="V10" s="15">
        <v>0.40472649227117902</v>
      </c>
      <c r="W10" s="15">
        <v>0.50025495017720101</v>
      </c>
      <c r="X10" s="15"/>
      <c r="Y10" s="15">
        <v>0.48443331695243103</v>
      </c>
      <c r="Z10" s="15">
        <v>0.35343818547047301</v>
      </c>
      <c r="AA10" s="15"/>
      <c r="AB10" s="15">
        <v>0.43765905705828501</v>
      </c>
      <c r="AC10" s="15">
        <v>0.38615566699285098</v>
      </c>
      <c r="AD10" s="15"/>
      <c r="AE10" s="15">
        <v>0.14949786798242301</v>
      </c>
      <c r="AF10" s="15">
        <v>0.71681563211010402</v>
      </c>
    </row>
    <row r="11" spans="2:32" x14ac:dyDescent="0.3">
      <c r="B11" s="16" t="s">
        <v>91</v>
      </c>
      <c r="C11" s="15">
        <v>0.121504440148856</v>
      </c>
      <c r="D11" s="15">
        <v>0.144595193844372</v>
      </c>
      <c r="E11" s="15">
        <v>9.8595034316553698E-2</v>
      </c>
      <c r="F11" s="15"/>
      <c r="G11" s="15">
        <v>0.172385461685646</v>
      </c>
      <c r="H11" s="15">
        <v>0.142775445661598</v>
      </c>
      <c r="I11" s="15">
        <v>0.14851347883056701</v>
      </c>
      <c r="J11" s="15">
        <v>0.106686577598471</v>
      </c>
      <c r="K11" s="15">
        <v>9.8961038603351106E-2</v>
      </c>
      <c r="L11" s="15">
        <v>8.2350262316132294E-2</v>
      </c>
      <c r="M11" s="15"/>
      <c r="N11" s="15">
        <v>9.2377193043439706E-2</v>
      </c>
      <c r="O11" s="15">
        <v>0.14800458226666799</v>
      </c>
      <c r="P11" s="15">
        <v>0.114408455996466</v>
      </c>
      <c r="Q11" s="15">
        <v>0.124489016160462</v>
      </c>
      <c r="R11" s="15"/>
      <c r="S11" s="15">
        <v>0.10974689110223899</v>
      </c>
      <c r="T11" s="15">
        <v>0.146655359492321</v>
      </c>
      <c r="U11" s="15">
        <v>0.12948789311842099</v>
      </c>
      <c r="V11" s="15">
        <v>0.14186670906954099</v>
      </c>
      <c r="W11" s="15">
        <v>0.12106017422614999</v>
      </c>
      <c r="X11" s="15"/>
      <c r="Y11" s="15">
        <v>8.9340314741179497E-2</v>
      </c>
      <c r="Z11" s="15">
        <v>0.14433415230289001</v>
      </c>
      <c r="AA11" s="15"/>
      <c r="AB11" s="15">
        <v>0.11500451833202401</v>
      </c>
      <c r="AC11" s="15">
        <v>0.12622306885128101</v>
      </c>
      <c r="AD11" s="15"/>
      <c r="AE11" s="15">
        <v>0.12742105787139099</v>
      </c>
      <c r="AF11" s="15">
        <v>8.9401098279570601E-2</v>
      </c>
    </row>
    <row r="12" spans="2:32" x14ac:dyDescent="0.3">
      <c r="B12" s="16" t="s">
        <v>50</v>
      </c>
      <c r="C12" s="17">
        <v>0.14226058173212999</v>
      </c>
      <c r="D12" s="17">
        <v>0.104979582031815</v>
      </c>
      <c r="E12" s="17">
        <v>0.176783200066784</v>
      </c>
      <c r="F12" s="17"/>
      <c r="G12" s="17">
        <v>0.14948358255330399</v>
      </c>
      <c r="H12" s="17">
        <v>0.13024662186463201</v>
      </c>
      <c r="I12" s="17">
        <v>0.15088046200567301</v>
      </c>
      <c r="J12" s="17">
        <v>0.181700409531596</v>
      </c>
      <c r="K12" s="17">
        <v>0.13229763303186001</v>
      </c>
      <c r="L12" s="17">
        <v>0.119868283666811</v>
      </c>
      <c r="M12" s="17"/>
      <c r="N12" s="17">
        <v>0.12132671130702</v>
      </c>
      <c r="O12" s="17">
        <v>0.107960255256475</v>
      </c>
      <c r="P12" s="17">
        <v>0.16562035233681099</v>
      </c>
      <c r="Q12" s="17">
        <v>0.155590360218757</v>
      </c>
      <c r="R12" s="17"/>
      <c r="S12" s="17">
        <v>0.149925253030913</v>
      </c>
      <c r="T12" s="17">
        <v>0.123280281656676</v>
      </c>
      <c r="U12" s="17">
        <v>0.11530179156625001</v>
      </c>
      <c r="V12" s="17">
        <v>0.138293926967132</v>
      </c>
      <c r="W12" s="17">
        <v>6.7583019363129895E-2</v>
      </c>
      <c r="X12" s="17"/>
      <c r="Y12" s="17">
        <v>0.106479262339708</v>
      </c>
      <c r="Z12" s="17">
        <v>0.16765773498491501</v>
      </c>
      <c r="AA12" s="17"/>
      <c r="AB12" s="17">
        <v>0.13424769168033099</v>
      </c>
      <c r="AC12" s="17">
        <v>0.148077552159355</v>
      </c>
      <c r="AD12" s="17"/>
      <c r="AE12" s="17">
        <v>0.13314025544345301</v>
      </c>
      <c r="AF12" s="17">
        <v>6.8467842452973104E-2</v>
      </c>
    </row>
    <row r="13" spans="2:32" x14ac:dyDescent="0.3">
      <c r="B13" s="14"/>
    </row>
    <row r="14" spans="2:32" x14ac:dyDescent="0.3">
      <c r="B14" t="s">
        <v>52</v>
      </c>
    </row>
    <row r="15" spans="2:32" x14ac:dyDescent="0.3">
      <c r="B15" t="s">
        <v>53</v>
      </c>
    </row>
    <row r="17" spans="2:2" x14ac:dyDescent="0.3">
      <c r="B17"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F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107</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ht="28.8" x14ac:dyDescent="0.3">
      <c r="B9" s="16" t="s">
        <v>93</v>
      </c>
      <c r="C9" s="15">
        <v>0.29433136701766599</v>
      </c>
      <c r="D9" s="15">
        <v>0.328906604898143</v>
      </c>
      <c r="E9" s="15">
        <v>0.26167687476771501</v>
      </c>
      <c r="F9" s="15"/>
      <c r="G9" s="15">
        <v>0.22988401317868501</v>
      </c>
      <c r="H9" s="15">
        <v>0.232601123412912</v>
      </c>
      <c r="I9" s="15">
        <v>0.32312696769001298</v>
      </c>
      <c r="J9" s="15">
        <v>0.28496917312020598</v>
      </c>
      <c r="K9" s="15">
        <v>0.325090229603818</v>
      </c>
      <c r="L9" s="15">
        <v>0.34422366586328901</v>
      </c>
      <c r="M9" s="15"/>
      <c r="N9" s="15">
        <v>0.29935921969635299</v>
      </c>
      <c r="O9" s="15">
        <v>0.23903572168031501</v>
      </c>
      <c r="P9" s="15">
        <v>0.29905957033675301</v>
      </c>
      <c r="Q9" s="15">
        <v>0.31911544285914101</v>
      </c>
      <c r="R9" s="15"/>
      <c r="S9" s="15">
        <v>0.32227487278609801</v>
      </c>
      <c r="T9" s="15">
        <v>0.22629362098550401</v>
      </c>
      <c r="U9" s="15">
        <v>0.29243446898074799</v>
      </c>
      <c r="V9" s="15">
        <v>0.26432020733838502</v>
      </c>
      <c r="W9" s="15">
        <v>0.246773692049302</v>
      </c>
      <c r="X9" s="15"/>
      <c r="Y9" s="15">
        <v>0.31256333471600301</v>
      </c>
      <c r="Z9" s="15">
        <v>0.28139053404680098</v>
      </c>
      <c r="AA9" s="15"/>
      <c r="AB9" s="15">
        <v>0.26951069411024198</v>
      </c>
      <c r="AC9" s="15">
        <v>0.31234997445555301</v>
      </c>
      <c r="AD9" s="15"/>
      <c r="AE9" s="15">
        <v>0.44311897320369997</v>
      </c>
      <c r="AF9" s="15">
        <v>0.18681820632441501</v>
      </c>
    </row>
    <row r="10" spans="2:32" ht="28.8" x14ac:dyDescent="0.3">
      <c r="B10" s="16" t="s">
        <v>94</v>
      </c>
      <c r="C10" s="15">
        <v>0.27458993398653198</v>
      </c>
      <c r="D10" s="15">
        <v>0.31191381631708398</v>
      </c>
      <c r="E10" s="15">
        <v>0.23836797309737001</v>
      </c>
      <c r="F10" s="15"/>
      <c r="G10" s="15">
        <v>0.23375650842855999</v>
      </c>
      <c r="H10" s="15">
        <v>0.23087802004994101</v>
      </c>
      <c r="I10" s="15">
        <v>0.28213379443893699</v>
      </c>
      <c r="J10" s="15">
        <v>0.23445042089899601</v>
      </c>
      <c r="K10" s="15">
        <v>0.31075095442723399</v>
      </c>
      <c r="L10" s="15">
        <v>0.33099648415363803</v>
      </c>
      <c r="M10" s="15"/>
      <c r="N10" s="15">
        <v>0.258161740192142</v>
      </c>
      <c r="O10" s="15">
        <v>0.23784557619581301</v>
      </c>
      <c r="P10" s="15">
        <v>0.255907976491202</v>
      </c>
      <c r="Q10" s="15">
        <v>0.31341769946735099</v>
      </c>
      <c r="R10" s="15"/>
      <c r="S10" s="15">
        <v>0.286452625480005</v>
      </c>
      <c r="T10" s="15">
        <v>0.20888948423933501</v>
      </c>
      <c r="U10" s="15">
        <v>0.35246629184047501</v>
      </c>
      <c r="V10" s="15">
        <v>0.26118601211786502</v>
      </c>
      <c r="W10" s="15">
        <v>0.29716343807793399</v>
      </c>
      <c r="X10" s="15"/>
      <c r="Y10" s="15">
        <v>0.31184275471802197</v>
      </c>
      <c r="Z10" s="15">
        <v>0.24814832665394801</v>
      </c>
      <c r="AA10" s="15"/>
      <c r="AB10" s="15">
        <v>0.252080939773763</v>
      </c>
      <c r="AC10" s="15">
        <v>0.29093037455614501</v>
      </c>
      <c r="AD10" s="15"/>
      <c r="AE10" s="15">
        <v>0.44338534429590698</v>
      </c>
      <c r="AF10" s="15">
        <v>0.15274148735408299</v>
      </c>
    </row>
    <row r="11" spans="2:32" ht="28.8" x14ac:dyDescent="0.3">
      <c r="B11" s="16" t="s">
        <v>95</v>
      </c>
      <c r="C11" s="15">
        <v>0.227373031268473</v>
      </c>
      <c r="D11" s="15">
        <v>0.26438708837957797</v>
      </c>
      <c r="E11" s="15">
        <v>0.19200543403682699</v>
      </c>
      <c r="F11" s="15"/>
      <c r="G11" s="15">
        <v>0.172045674601567</v>
      </c>
      <c r="H11" s="15">
        <v>0.190694341431043</v>
      </c>
      <c r="I11" s="15">
        <v>0.28076221738326501</v>
      </c>
      <c r="J11" s="15">
        <v>0.20632612476513301</v>
      </c>
      <c r="K11" s="15">
        <v>0.251324324565038</v>
      </c>
      <c r="L11" s="15">
        <v>0.24592472891207301</v>
      </c>
      <c r="M11" s="15"/>
      <c r="N11" s="15">
        <v>0.25164962171111799</v>
      </c>
      <c r="O11" s="15">
        <v>0.220211029711329</v>
      </c>
      <c r="P11" s="15">
        <v>0.20343432184591501</v>
      </c>
      <c r="Q11" s="15">
        <v>0.23538428194522801</v>
      </c>
      <c r="R11" s="15"/>
      <c r="S11" s="15">
        <v>0.241726456931284</v>
      </c>
      <c r="T11" s="15">
        <v>0.14518375633323399</v>
      </c>
      <c r="U11" s="15">
        <v>0.320858994286498</v>
      </c>
      <c r="V11" s="15">
        <v>0.215554506703757</v>
      </c>
      <c r="W11" s="15">
        <v>0.23055654633014699</v>
      </c>
      <c r="X11" s="15"/>
      <c r="Y11" s="15">
        <v>0.25522211638988601</v>
      </c>
      <c r="Z11" s="15">
        <v>0.20760608318527299</v>
      </c>
      <c r="AA11" s="15"/>
      <c r="AB11" s="15">
        <v>0.22480744576196601</v>
      </c>
      <c r="AC11" s="15">
        <v>0.22923552219539101</v>
      </c>
      <c r="AD11" s="15"/>
      <c r="AE11" s="15">
        <v>0.362574210712586</v>
      </c>
      <c r="AF11" s="15">
        <v>0.13518217062419699</v>
      </c>
    </row>
    <row r="12" spans="2:32" ht="28.8" x14ac:dyDescent="0.3">
      <c r="B12" s="16" t="s">
        <v>96</v>
      </c>
      <c r="C12" s="15">
        <v>0.21827355307003801</v>
      </c>
      <c r="D12" s="15">
        <v>0.246772806167292</v>
      </c>
      <c r="E12" s="15">
        <v>0.19187221923609801</v>
      </c>
      <c r="F12" s="15"/>
      <c r="G12" s="15">
        <v>0.184483180995901</v>
      </c>
      <c r="H12" s="15">
        <v>0.19536461831097299</v>
      </c>
      <c r="I12" s="15">
        <v>0.17433295436910401</v>
      </c>
      <c r="J12" s="15">
        <v>0.22148566093938499</v>
      </c>
      <c r="K12" s="15">
        <v>0.267781577167508</v>
      </c>
      <c r="L12" s="15">
        <v>0.249735915913537</v>
      </c>
      <c r="M12" s="15"/>
      <c r="N12" s="15">
        <v>0.244352569416174</v>
      </c>
      <c r="O12" s="15">
        <v>0.18620289071149501</v>
      </c>
      <c r="P12" s="15">
        <v>0.214229038305114</v>
      </c>
      <c r="Q12" s="15">
        <v>0.226595127792967</v>
      </c>
      <c r="R12" s="15"/>
      <c r="S12" s="15">
        <v>0.242023442010148</v>
      </c>
      <c r="T12" s="15">
        <v>0.14662051359592199</v>
      </c>
      <c r="U12" s="15">
        <v>0.27136759451067</v>
      </c>
      <c r="V12" s="15">
        <v>0.17514505383748899</v>
      </c>
      <c r="W12" s="15">
        <v>0.23005448041677501</v>
      </c>
      <c r="X12" s="15"/>
      <c r="Y12" s="15">
        <v>0.23451331772714501</v>
      </c>
      <c r="Z12" s="15">
        <v>0.206746762029654</v>
      </c>
      <c r="AA12" s="15"/>
      <c r="AB12" s="15">
        <v>0.20894013117021601</v>
      </c>
      <c r="AC12" s="15">
        <v>0.22504916571729999</v>
      </c>
      <c r="AD12" s="15"/>
      <c r="AE12" s="15">
        <v>0.34547742252608099</v>
      </c>
      <c r="AF12" s="15">
        <v>0.120004922835264</v>
      </c>
    </row>
    <row r="13" spans="2:32" ht="28.8" x14ac:dyDescent="0.3">
      <c r="B13" s="16" t="s">
        <v>97</v>
      </c>
      <c r="C13" s="15">
        <v>0.207693983300552</v>
      </c>
      <c r="D13" s="15">
        <v>0.221081427390383</v>
      </c>
      <c r="E13" s="15">
        <v>0.19758695711438701</v>
      </c>
      <c r="F13" s="15"/>
      <c r="G13" s="15">
        <v>0.16127783070530699</v>
      </c>
      <c r="H13" s="15">
        <v>0.19465798790094899</v>
      </c>
      <c r="I13" s="15">
        <v>0.19492927326340101</v>
      </c>
      <c r="J13" s="15">
        <v>0.216285602929573</v>
      </c>
      <c r="K13" s="15">
        <v>0.210799406235987</v>
      </c>
      <c r="L13" s="15">
        <v>0.24621189436848601</v>
      </c>
      <c r="M13" s="15"/>
      <c r="N13" s="15">
        <v>0.199513034603578</v>
      </c>
      <c r="O13" s="15">
        <v>0.21756926116738701</v>
      </c>
      <c r="P13" s="15">
        <v>0.218249109581034</v>
      </c>
      <c r="Q13" s="15">
        <v>0.199402643021694</v>
      </c>
      <c r="R13" s="15"/>
      <c r="S13" s="15">
        <v>0.20996656767088601</v>
      </c>
      <c r="T13" s="15">
        <v>0.186610076340118</v>
      </c>
      <c r="U13" s="15">
        <v>0.29388455415231801</v>
      </c>
      <c r="V13" s="15">
        <v>0.18792267769903501</v>
      </c>
      <c r="W13" s="15">
        <v>0.238482201707093</v>
      </c>
      <c r="X13" s="15"/>
      <c r="Y13" s="15">
        <v>0.21183096425821599</v>
      </c>
      <c r="Z13" s="15">
        <v>0.20475760361501399</v>
      </c>
      <c r="AA13" s="15"/>
      <c r="AB13" s="15">
        <v>0.225046168839036</v>
      </c>
      <c r="AC13" s="15">
        <v>0.19509713628623099</v>
      </c>
      <c r="AD13" s="15"/>
      <c r="AE13" s="15">
        <v>0.23208950733209299</v>
      </c>
      <c r="AF13" s="15">
        <v>0.20213070206787001</v>
      </c>
    </row>
    <row r="14" spans="2:32" ht="28.8" x14ac:dyDescent="0.3">
      <c r="B14" s="16" t="s">
        <v>98</v>
      </c>
      <c r="C14" s="15">
        <v>0.183750065634389</v>
      </c>
      <c r="D14" s="15">
        <v>0.215527457656085</v>
      </c>
      <c r="E14" s="15">
        <v>0.15590496747444499</v>
      </c>
      <c r="F14" s="15"/>
      <c r="G14" s="15">
        <v>0.134272975492467</v>
      </c>
      <c r="H14" s="15">
        <v>0.15117187416271899</v>
      </c>
      <c r="I14" s="15">
        <v>0.143802675583207</v>
      </c>
      <c r="J14" s="15">
        <v>0.16804792059843801</v>
      </c>
      <c r="K14" s="15">
        <v>0.21683963565349201</v>
      </c>
      <c r="L14" s="15">
        <v>0.256344309829109</v>
      </c>
      <c r="M14" s="15"/>
      <c r="N14" s="15">
        <v>0.15344897421676301</v>
      </c>
      <c r="O14" s="15">
        <v>0.191443165180501</v>
      </c>
      <c r="P14" s="15">
        <v>0.176102299598586</v>
      </c>
      <c r="Q14" s="15">
        <v>0.19778847626417501</v>
      </c>
      <c r="R14" s="15"/>
      <c r="S14" s="15">
        <v>0.20510155676959199</v>
      </c>
      <c r="T14" s="15">
        <v>0.110377675379221</v>
      </c>
      <c r="U14" s="15">
        <v>0.20543713326033899</v>
      </c>
      <c r="V14" s="15">
        <v>0.15834041808033</v>
      </c>
      <c r="W14" s="15">
        <v>0.24239816893150101</v>
      </c>
      <c r="X14" s="15"/>
      <c r="Y14" s="15">
        <v>0.21298396875162501</v>
      </c>
      <c r="Z14" s="15">
        <v>0.16300019027337201</v>
      </c>
      <c r="AA14" s="15"/>
      <c r="AB14" s="15">
        <v>0.16928814032174799</v>
      </c>
      <c r="AC14" s="15">
        <v>0.19424872358683301</v>
      </c>
      <c r="AD14" s="15"/>
      <c r="AE14" s="15">
        <v>0.28169721628917999</v>
      </c>
      <c r="AF14" s="15">
        <v>0.119203392679212</v>
      </c>
    </row>
    <row r="15" spans="2:32" ht="28.8" x14ac:dyDescent="0.3">
      <c r="B15" s="16" t="s">
        <v>99</v>
      </c>
      <c r="C15" s="15">
        <v>0.179611925005246</v>
      </c>
      <c r="D15" s="15">
        <v>0.20195689974560499</v>
      </c>
      <c r="E15" s="15">
        <v>0.160660246031024</v>
      </c>
      <c r="F15" s="15"/>
      <c r="G15" s="15">
        <v>0.16369090882366599</v>
      </c>
      <c r="H15" s="15">
        <v>0.195335106206531</v>
      </c>
      <c r="I15" s="15">
        <v>0.170323007342044</v>
      </c>
      <c r="J15" s="15">
        <v>0.13888354652249901</v>
      </c>
      <c r="K15" s="15">
        <v>0.20729004105422</v>
      </c>
      <c r="L15" s="15">
        <v>0.191434512903527</v>
      </c>
      <c r="M15" s="15"/>
      <c r="N15" s="15">
        <v>0.187704968000525</v>
      </c>
      <c r="O15" s="15">
        <v>0.122178845354746</v>
      </c>
      <c r="P15" s="15">
        <v>0.189833954371982</v>
      </c>
      <c r="Q15" s="15">
        <v>0.20077375507541501</v>
      </c>
      <c r="R15" s="15"/>
      <c r="S15" s="15">
        <v>0.19781809819618101</v>
      </c>
      <c r="T15" s="15">
        <v>0.108872586662122</v>
      </c>
      <c r="U15" s="15">
        <v>0.15747968081439101</v>
      </c>
      <c r="V15" s="15">
        <v>0.17559312331569901</v>
      </c>
      <c r="W15" s="15">
        <v>0.24518991546664401</v>
      </c>
      <c r="X15" s="15"/>
      <c r="Y15" s="15">
        <v>0.16951549538897301</v>
      </c>
      <c r="Z15" s="15">
        <v>0.186778250189017</v>
      </c>
      <c r="AA15" s="15"/>
      <c r="AB15" s="15">
        <v>0.16567264696699299</v>
      </c>
      <c r="AC15" s="15">
        <v>0.189731166327819</v>
      </c>
      <c r="AD15" s="15"/>
      <c r="AE15" s="15">
        <v>0.27667795555155</v>
      </c>
      <c r="AF15" s="15">
        <v>0.107697256734026</v>
      </c>
    </row>
    <row r="16" spans="2:32" x14ac:dyDescent="0.3">
      <c r="B16" s="16" t="s">
        <v>100</v>
      </c>
      <c r="C16" s="15">
        <v>0.132009342938743</v>
      </c>
      <c r="D16" s="15">
        <v>9.1172609803037194E-2</v>
      </c>
      <c r="E16" s="15">
        <v>0.170248871731771</v>
      </c>
      <c r="F16" s="15"/>
      <c r="G16" s="15">
        <v>0.16816513550643</v>
      </c>
      <c r="H16" s="15">
        <v>0.101913825282114</v>
      </c>
      <c r="I16" s="15">
        <v>0.134699316103598</v>
      </c>
      <c r="J16" s="15">
        <v>0.18175674464438801</v>
      </c>
      <c r="K16" s="15">
        <v>0.1349404318046</v>
      </c>
      <c r="L16" s="15">
        <v>9.5194550604305497E-2</v>
      </c>
      <c r="M16" s="15"/>
      <c r="N16" s="15">
        <v>0.15360683969271199</v>
      </c>
      <c r="O16" s="15">
        <v>0.15181694374290899</v>
      </c>
      <c r="P16" s="15">
        <v>0.11556395180637399</v>
      </c>
      <c r="Q16" s="15">
        <v>0.12193255180254001</v>
      </c>
      <c r="R16" s="15"/>
      <c r="S16" s="15">
        <v>0.14313833833151501</v>
      </c>
      <c r="T16" s="15">
        <v>0.13424120154667901</v>
      </c>
      <c r="U16" s="15">
        <v>6.6281059384980801E-2</v>
      </c>
      <c r="V16" s="15">
        <v>0.108403795544132</v>
      </c>
      <c r="W16" s="15">
        <v>0.102335177274987</v>
      </c>
      <c r="X16" s="15"/>
      <c r="Y16" s="15">
        <v>9.1499385484260898E-2</v>
      </c>
      <c r="Z16" s="15">
        <v>0.160762827025</v>
      </c>
      <c r="AA16" s="15"/>
      <c r="AB16" s="15">
        <v>0.121061771841627</v>
      </c>
      <c r="AC16" s="15">
        <v>0.13995674979322401</v>
      </c>
      <c r="AD16" s="15"/>
      <c r="AE16" s="15">
        <v>8.6846205244004604E-2</v>
      </c>
      <c r="AF16" s="15">
        <v>0.107808658283333</v>
      </c>
    </row>
    <row r="17" spans="2:32" ht="28.8" x14ac:dyDescent="0.3">
      <c r="B17" s="16" t="s">
        <v>101</v>
      </c>
      <c r="C17" s="15">
        <v>0.123754603956203</v>
      </c>
      <c r="D17" s="15">
        <v>0.141313757174164</v>
      </c>
      <c r="E17" s="15">
        <v>0.108645253772831</v>
      </c>
      <c r="F17" s="15"/>
      <c r="G17" s="15">
        <v>0.147811582330964</v>
      </c>
      <c r="H17" s="15">
        <v>0.131456514488586</v>
      </c>
      <c r="I17" s="15">
        <v>9.3891596237981906E-2</v>
      </c>
      <c r="J17" s="15">
        <v>0.13759384944949499</v>
      </c>
      <c r="K17" s="15">
        <v>0.12674781836068799</v>
      </c>
      <c r="L17" s="15">
        <v>0.113801073315829</v>
      </c>
      <c r="M17" s="15"/>
      <c r="N17" s="15">
        <v>0.113363374045181</v>
      </c>
      <c r="O17" s="15">
        <v>0.13511200627544501</v>
      </c>
      <c r="P17" s="15">
        <v>0.100250252328542</v>
      </c>
      <c r="Q17" s="15">
        <v>0.136844776900924</v>
      </c>
      <c r="R17" s="15"/>
      <c r="S17" s="15">
        <v>0.12078103126575</v>
      </c>
      <c r="T17" s="15">
        <v>0.12479992779045899</v>
      </c>
      <c r="U17" s="15">
        <v>0.21977690531479799</v>
      </c>
      <c r="V17" s="15">
        <v>0.10756283617213799</v>
      </c>
      <c r="W17" s="15">
        <v>0.10116348084396599</v>
      </c>
      <c r="X17" s="15"/>
      <c r="Y17" s="15">
        <v>0.13665542160525901</v>
      </c>
      <c r="Z17" s="15">
        <v>0.11459775763296</v>
      </c>
      <c r="AA17" s="15"/>
      <c r="AB17" s="15">
        <v>0.11191830052858499</v>
      </c>
      <c r="AC17" s="15">
        <v>0.132347187476137</v>
      </c>
      <c r="AD17" s="15"/>
      <c r="AE17" s="15">
        <v>0.145172508707998</v>
      </c>
      <c r="AF17" s="15">
        <v>0.108542486368072</v>
      </c>
    </row>
    <row r="18" spans="2:32" ht="28.8" x14ac:dyDescent="0.3">
      <c r="B18" s="16" t="s">
        <v>102</v>
      </c>
      <c r="C18" s="15">
        <v>0.116294305109977</v>
      </c>
      <c r="D18" s="15">
        <v>0.12980137886989601</v>
      </c>
      <c r="E18" s="15">
        <v>0.10493466009833199</v>
      </c>
      <c r="F18" s="15"/>
      <c r="G18" s="15">
        <v>0.14111797910665599</v>
      </c>
      <c r="H18" s="15">
        <v>0.159015095967737</v>
      </c>
      <c r="I18" s="15">
        <v>0.13046519970565101</v>
      </c>
      <c r="J18" s="15">
        <v>0.13538721133614301</v>
      </c>
      <c r="K18" s="15">
        <v>7.6216485971247805E-2</v>
      </c>
      <c r="L18" s="15">
        <v>7.1976954961119097E-2</v>
      </c>
      <c r="M18" s="15"/>
      <c r="N18" s="15">
        <v>0.10564983640178301</v>
      </c>
      <c r="O18" s="15">
        <v>9.5371586701174196E-2</v>
      </c>
      <c r="P18" s="15">
        <v>0.131987644144646</v>
      </c>
      <c r="Q18" s="15">
        <v>0.122583322147383</v>
      </c>
      <c r="R18" s="15"/>
      <c r="S18" s="15">
        <v>0.10768079711365</v>
      </c>
      <c r="T18" s="15">
        <v>0.13672935425083901</v>
      </c>
      <c r="U18" s="15">
        <v>0.10581502893955499</v>
      </c>
      <c r="V18" s="15">
        <v>0.13847887543856299</v>
      </c>
      <c r="W18" s="15">
        <v>7.6717453224900894E-2</v>
      </c>
      <c r="X18" s="15"/>
      <c r="Y18" s="15">
        <v>0.11214336123911101</v>
      </c>
      <c r="Z18" s="15">
        <v>0.11924059550457899</v>
      </c>
      <c r="AA18" s="15"/>
      <c r="AB18" s="15">
        <v>0.11114186782119299</v>
      </c>
      <c r="AC18" s="15">
        <v>0.12003472525092899</v>
      </c>
      <c r="AD18" s="15"/>
      <c r="AE18" s="15">
        <v>0.161627090239784</v>
      </c>
      <c r="AF18" s="15">
        <v>6.8598425934313201E-2</v>
      </c>
    </row>
    <row r="19" spans="2:32" ht="43.2" x14ac:dyDescent="0.3">
      <c r="B19" s="16" t="s">
        <v>103</v>
      </c>
      <c r="C19" s="15">
        <v>0.11087268951832099</v>
      </c>
      <c r="D19" s="15">
        <v>0.11007975830529</v>
      </c>
      <c r="E19" s="15">
        <v>0.113006521159787</v>
      </c>
      <c r="F19" s="15"/>
      <c r="G19" s="15">
        <v>0.113211609459984</v>
      </c>
      <c r="H19" s="15">
        <v>0.11677430823601601</v>
      </c>
      <c r="I19" s="15">
        <v>0.16226348622984399</v>
      </c>
      <c r="J19" s="15">
        <v>0.119158008983547</v>
      </c>
      <c r="K19" s="15">
        <v>8.7372949815865103E-2</v>
      </c>
      <c r="L19" s="15">
        <v>7.70471838004851E-2</v>
      </c>
      <c r="M19" s="15"/>
      <c r="N19" s="15">
        <v>9.5200772731855496E-2</v>
      </c>
      <c r="O19" s="15">
        <v>9.8230684760547804E-2</v>
      </c>
      <c r="P19" s="15">
        <v>9.7580921156194406E-2</v>
      </c>
      <c r="Q19" s="15">
        <v>0.132950806602744</v>
      </c>
      <c r="R19" s="15"/>
      <c r="S19" s="15">
        <v>0.11364175896050201</v>
      </c>
      <c r="T19" s="15">
        <v>0.122822567849232</v>
      </c>
      <c r="U19" s="15">
        <v>8.0523766517518594E-2</v>
      </c>
      <c r="V19" s="15">
        <v>0.10577061484026801</v>
      </c>
      <c r="W19" s="15">
        <v>9.4739899935043906E-2</v>
      </c>
      <c r="X19" s="15"/>
      <c r="Y19" s="15">
        <v>0.10051006443772199</v>
      </c>
      <c r="Z19" s="15">
        <v>0.11822795706412501</v>
      </c>
      <c r="AA19" s="15"/>
      <c r="AB19" s="15">
        <v>0.102876362393078</v>
      </c>
      <c r="AC19" s="15">
        <v>0.11667763606236101</v>
      </c>
      <c r="AD19" s="15"/>
      <c r="AE19" s="15">
        <v>0.162861861445418</v>
      </c>
      <c r="AF19" s="15">
        <v>7.6416416102904394E-2</v>
      </c>
    </row>
    <row r="20" spans="2:32" ht="57.6" x14ac:dyDescent="0.3">
      <c r="B20" s="16" t="s">
        <v>104</v>
      </c>
      <c r="C20" s="15">
        <v>9.3274857649677495E-2</v>
      </c>
      <c r="D20" s="15">
        <v>0.101423436814574</v>
      </c>
      <c r="E20" s="15">
        <v>8.6709900360383396E-2</v>
      </c>
      <c r="F20" s="15"/>
      <c r="G20" s="15">
        <v>0.14468327189647401</v>
      </c>
      <c r="H20" s="15">
        <v>8.9388539561593899E-2</v>
      </c>
      <c r="I20" s="15">
        <v>0.10739736688229901</v>
      </c>
      <c r="J20" s="15">
        <v>7.4709590692920894E-2</v>
      </c>
      <c r="K20" s="15">
        <v>8.5221776440033994E-2</v>
      </c>
      <c r="L20" s="15">
        <v>7.6584510489011395E-2</v>
      </c>
      <c r="M20" s="15"/>
      <c r="N20" s="15">
        <v>8.7767162539493501E-2</v>
      </c>
      <c r="O20" s="15">
        <v>7.4980262313665696E-2</v>
      </c>
      <c r="P20" s="15">
        <v>8.1187545855252799E-2</v>
      </c>
      <c r="Q20" s="15">
        <v>0.113155542415699</v>
      </c>
      <c r="R20" s="15"/>
      <c r="S20" s="15">
        <v>8.7461143776094596E-2</v>
      </c>
      <c r="T20" s="15">
        <v>9.3516704385336505E-2</v>
      </c>
      <c r="U20" s="15">
        <v>0.108605270636212</v>
      </c>
      <c r="V20" s="15">
        <v>0.109661946349426</v>
      </c>
      <c r="W20" s="15">
        <v>7.6075650855328997E-2</v>
      </c>
      <c r="X20" s="15"/>
      <c r="Y20" s="15">
        <v>9.1164823520396995E-2</v>
      </c>
      <c r="Z20" s="15">
        <v>9.47725346794768E-2</v>
      </c>
      <c r="AA20" s="15"/>
      <c r="AB20" s="15">
        <v>9.3151054553891693E-2</v>
      </c>
      <c r="AC20" s="15">
        <v>9.3364732706283704E-2</v>
      </c>
      <c r="AD20" s="15"/>
      <c r="AE20" s="15">
        <v>0.13046455549862199</v>
      </c>
      <c r="AF20" s="15">
        <v>6.8000173724632407E-2</v>
      </c>
    </row>
    <row r="21" spans="2:32" ht="28.8" x14ac:dyDescent="0.3">
      <c r="B21" s="16" t="s">
        <v>105</v>
      </c>
      <c r="C21" s="15">
        <v>8.5477246136474297E-2</v>
      </c>
      <c r="D21" s="15">
        <v>0.100990564005738</v>
      </c>
      <c r="E21" s="15">
        <v>7.0985911895350903E-2</v>
      </c>
      <c r="F21" s="15"/>
      <c r="G21" s="15">
        <v>0.103315132571472</v>
      </c>
      <c r="H21" s="15">
        <v>0.11943476630311101</v>
      </c>
      <c r="I21" s="15">
        <v>8.89189511866635E-2</v>
      </c>
      <c r="J21" s="15">
        <v>0.101690101692754</v>
      </c>
      <c r="K21" s="15">
        <v>8.2475848827794004E-2</v>
      </c>
      <c r="L21" s="15">
        <v>3.3999192720411998E-2</v>
      </c>
      <c r="M21" s="15"/>
      <c r="N21" s="15">
        <v>6.9598850314633906E-2</v>
      </c>
      <c r="O21" s="15">
        <v>7.1176127632287006E-2</v>
      </c>
      <c r="P21" s="15">
        <v>8.0349426746003899E-2</v>
      </c>
      <c r="Q21" s="15">
        <v>0.10346339996491399</v>
      </c>
      <c r="R21" s="15"/>
      <c r="S21" s="15">
        <v>7.6280823216447205E-2</v>
      </c>
      <c r="T21" s="15">
        <v>0.126265834661271</v>
      </c>
      <c r="U21" s="15">
        <v>6.9383262002418095E-2</v>
      </c>
      <c r="V21" s="15">
        <v>9.2614421800551405E-2</v>
      </c>
      <c r="W21" s="15">
        <v>8.8513671637518998E-2</v>
      </c>
      <c r="X21" s="15"/>
      <c r="Y21" s="15">
        <v>8.5700723211885502E-2</v>
      </c>
      <c r="Z21" s="15">
        <v>8.5318624776807295E-2</v>
      </c>
      <c r="AA21" s="15"/>
      <c r="AB21" s="15">
        <v>7.9114585806634594E-2</v>
      </c>
      <c r="AC21" s="15">
        <v>9.0096229641539197E-2</v>
      </c>
      <c r="AD21" s="15"/>
      <c r="AE21" s="15">
        <v>9.8997795930621302E-2</v>
      </c>
      <c r="AF21" s="15">
        <v>7.0733620275031897E-2</v>
      </c>
    </row>
    <row r="22" spans="2:32" ht="28.8" x14ac:dyDescent="0.3">
      <c r="B22" s="16" t="s">
        <v>106</v>
      </c>
      <c r="C22" s="15">
        <v>6.6525686710938697E-2</v>
      </c>
      <c r="D22" s="15">
        <v>6.2578063654502594E-2</v>
      </c>
      <c r="E22" s="15">
        <v>7.1098466642192396E-2</v>
      </c>
      <c r="F22" s="15"/>
      <c r="G22" s="15">
        <v>7.2158589518402094E-2</v>
      </c>
      <c r="H22" s="15">
        <v>6.0995044716009097E-2</v>
      </c>
      <c r="I22" s="15">
        <v>6.9139940445051104E-2</v>
      </c>
      <c r="J22" s="15">
        <v>6.3886986984424202E-2</v>
      </c>
      <c r="K22" s="15">
        <v>4.28240354549905E-2</v>
      </c>
      <c r="L22" s="15">
        <v>8.6524722087141695E-2</v>
      </c>
      <c r="M22" s="15"/>
      <c r="N22" s="15">
        <v>5.0718062402056598E-2</v>
      </c>
      <c r="O22" s="15">
        <v>6.4840789841068905E-2</v>
      </c>
      <c r="P22" s="15">
        <v>6.3179330885957702E-2</v>
      </c>
      <c r="Q22" s="15">
        <v>7.65360487494013E-2</v>
      </c>
      <c r="R22" s="15"/>
      <c r="S22" s="15">
        <v>7.1560103711751394E-2</v>
      </c>
      <c r="T22" s="15">
        <v>4.2021440675367901E-2</v>
      </c>
      <c r="U22" s="15">
        <v>7.1107994012630696E-2</v>
      </c>
      <c r="V22" s="15">
        <v>6.91539369594385E-2</v>
      </c>
      <c r="W22" s="15">
        <v>5.6910494521820502E-2</v>
      </c>
      <c r="X22" s="15"/>
      <c r="Y22" s="15">
        <v>6.5316906144932699E-2</v>
      </c>
      <c r="Z22" s="15">
        <v>6.7383664723072695E-2</v>
      </c>
      <c r="AA22" s="15"/>
      <c r="AB22" s="15">
        <v>5.5282502412933601E-2</v>
      </c>
      <c r="AC22" s="15">
        <v>7.4687694444297903E-2</v>
      </c>
      <c r="AD22" s="15"/>
      <c r="AE22" s="15">
        <v>0.10739004398310401</v>
      </c>
      <c r="AF22" s="15">
        <v>3.6810427347090398E-2</v>
      </c>
    </row>
    <row r="23" spans="2:32" x14ac:dyDescent="0.3">
      <c r="B23" s="16" t="s">
        <v>49</v>
      </c>
      <c r="C23" s="17">
        <v>0.16627309372580201</v>
      </c>
      <c r="D23" s="17">
        <v>0.136644745238202</v>
      </c>
      <c r="E23" s="17">
        <v>0.192644723373226</v>
      </c>
      <c r="F23" s="17"/>
      <c r="G23" s="17">
        <v>0.12968644069177601</v>
      </c>
      <c r="H23" s="17">
        <v>0.167765242701988</v>
      </c>
      <c r="I23" s="17">
        <v>0.106675990648534</v>
      </c>
      <c r="J23" s="17">
        <v>0.14259281144108399</v>
      </c>
      <c r="K23" s="17">
        <v>0.183653120919407</v>
      </c>
      <c r="L23" s="17">
        <v>0.23604997590844301</v>
      </c>
      <c r="M23" s="17"/>
      <c r="N23" s="17">
        <v>0.16881208315333401</v>
      </c>
      <c r="O23" s="17">
        <v>0.195838248065203</v>
      </c>
      <c r="P23" s="17">
        <v>0.18118562216054199</v>
      </c>
      <c r="Q23" s="17">
        <v>0.13984458339858499</v>
      </c>
      <c r="R23" s="17"/>
      <c r="S23" s="17">
        <v>0.14241072187780801</v>
      </c>
      <c r="T23" s="17">
        <v>0.19872079768853099</v>
      </c>
      <c r="U23" s="17">
        <v>0.19354073005446401</v>
      </c>
      <c r="V23" s="17">
        <v>0.207373559391588</v>
      </c>
      <c r="W23" s="17">
        <v>0.202258245135744</v>
      </c>
      <c r="X23" s="17"/>
      <c r="Y23" s="17">
        <v>0.17972636205783701</v>
      </c>
      <c r="Z23" s="17">
        <v>0.15672412450439599</v>
      </c>
      <c r="AA23" s="17"/>
      <c r="AB23" s="17">
        <v>0.190334333881228</v>
      </c>
      <c r="AC23" s="17">
        <v>0.14880579771628499</v>
      </c>
      <c r="AD23" s="17"/>
      <c r="AE23" s="17">
        <v>3.2075030770694499E-2</v>
      </c>
      <c r="AF23" s="17">
        <v>0.30908167870429598</v>
      </c>
    </row>
    <row r="24" spans="2:32" x14ac:dyDescent="0.3">
      <c r="B24" s="14"/>
    </row>
    <row r="25" spans="2:32" x14ac:dyDescent="0.3">
      <c r="B25" t="s">
        <v>52</v>
      </c>
    </row>
    <row r="26" spans="2:32" x14ac:dyDescent="0.3">
      <c r="B26" t="s">
        <v>53</v>
      </c>
    </row>
    <row r="28" spans="2:32" x14ac:dyDescent="0.3">
      <c r="B28"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F2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121</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ht="43.2" x14ac:dyDescent="0.3">
      <c r="B9" s="16" t="s">
        <v>108</v>
      </c>
      <c r="C9" s="15">
        <v>0.45347842935599803</v>
      </c>
      <c r="D9" s="15">
        <v>0.42780454135303603</v>
      </c>
      <c r="E9" s="15">
        <v>0.47530113943811297</v>
      </c>
      <c r="F9" s="15"/>
      <c r="G9" s="15">
        <v>0.405298384671259</v>
      </c>
      <c r="H9" s="15">
        <v>0.38033307795142701</v>
      </c>
      <c r="I9" s="15">
        <v>0.371824571629703</v>
      </c>
      <c r="J9" s="15">
        <v>0.42500415445066497</v>
      </c>
      <c r="K9" s="15">
        <v>0.47641901178010498</v>
      </c>
      <c r="L9" s="15">
        <v>0.60948209423932798</v>
      </c>
      <c r="M9" s="15"/>
      <c r="N9" s="15">
        <v>0.44996951951277098</v>
      </c>
      <c r="O9" s="15">
        <v>0.48780624264632899</v>
      </c>
      <c r="P9" s="15">
        <v>0.46790735641089698</v>
      </c>
      <c r="Q9" s="15">
        <v>0.42745422602595601</v>
      </c>
      <c r="R9" s="15"/>
      <c r="S9" s="15">
        <v>0.45374890881366298</v>
      </c>
      <c r="T9" s="15">
        <v>0.43945285199676098</v>
      </c>
      <c r="U9" s="15">
        <v>0.62547378428073197</v>
      </c>
      <c r="V9" s="15">
        <v>0.40027855109502197</v>
      </c>
      <c r="W9" s="15">
        <v>0.59500111853694004</v>
      </c>
      <c r="X9" s="15"/>
      <c r="Y9" s="15">
        <v>0.51816593714444703</v>
      </c>
      <c r="Z9" s="15">
        <v>0.40756400873818499</v>
      </c>
      <c r="AA9" s="15"/>
      <c r="AB9" s="15">
        <v>0.46875135457182998</v>
      </c>
      <c r="AC9" s="15">
        <v>0.44239102471879399</v>
      </c>
      <c r="AD9" s="15"/>
      <c r="AE9" s="15">
        <v>0.32480870782062798</v>
      </c>
      <c r="AF9" s="15">
        <v>0.646086561739312</v>
      </c>
    </row>
    <row r="10" spans="2:32" ht="28.8" x14ac:dyDescent="0.3">
      <c r="B10" s="16" t="s">
        <v>109</v>
      </c>
      <c r="C10" s="15">
        <v>0.36260116563900102</v>
      </c>
      <c r="D10" s="15">
        <v>0.35162224944550502</v>
      </c>
      <c r="E10" s="15">
        <v>0.37189837864117398</v>
      </c>
      <c r="F10" s="15"/>
      <c r="G10" s="15">
        <v>0.34886564983482798</v>
      </c>
      <c r="H10" s="15">
        <v>0.29709991994150797</v>
      </c>
      <c r="I10" s="15">
        <v>0.28639190985503099</v>
      </c>
      <c r="J10" s="15">
        <v>0.35949226475660501</v>
      </c>
      <c r="K10" s="15">
        <v>0.37046691410192201</v>
      </c>
      <c r="L10" s="15">
        <v>0.48101632519862603</v>
      </c>
      <c r="M10" s="15"/>
      <c r="N10" s="15">
        <v>0.34194775817401002</v>
      </c>
      <c r="O10" s="15">
        <v>0.369711505604505</v>
      </c>
      <c r="P10" s="15">
        <v>0.37016924605146101</v>
      </c>
      <c r="Q10" s="15">
        <v>0.36320175988503101</v>
      </c>
      <c r="R10" s="15"/>
      <c r="S10" s="15">
        <v>0.373441666229128</v>
      </c>
      <c r="T10" s="15">
        <v>0.28251490535125001</v>
      </c>
      <c r="U10" s="15">
        <v>0.41966954913034699</v>
      </c>
      <c r="V10" s="15">
        <v>0.365613088701496</v>
      </c>
      <c r="W10" s="15">
        <v>0.40285559947244798</v>
      </c>
      <c r="X10" s="15"/>
      <c r="Y10" s="15">
        <v>0.39387053195052202</v>
      </c>
      <c r="Z10" s="15">
        <v>0.340406542807419</v>
      </c>
      <c r="AA10" s="15"/>
      <c r="AB10" s="15">
        <v>0.34369603251401298</v>
      </c>
      <c r="AC10" s="15">
        <v>0.376325377452705</v>
      </c>
      <c r="AD10" s="15"/>
      <c r="AE10" s="15">
        <v>0.29254713671980698</v>
      </c>
      <c r="AF10" s="15">
        <v>0.45724014307989402</v>
      </c>
    </row>
    <row r="11" spans="2:32" ht="43.2" x14ac:dyDescent="0.3">
      <c r="B11" s="16" t="s">
        <v>110</v>
      </c>
      <c r="C11" s="15">
        <v>0.35312851080128299</v>
      </c>
      <c r="D11" s="15">
        <v>0.34615582500845299</v>
      </c>
      <c r="E11" s="15">
        <v>0.358364786691656</v>
      </c>
      <c r="F11" s="15"/>
      <c r="G11" s="15">
        <v>0.274779664344315</v>
      </c>
      <c r="H11" s="15">
        <v>0.270891718050559</v>
      </c>
      <c r="I11" s="15">
        <v>0.26181088550978998</v>
      </c>
      <c r="J11" s="15">
        <v>0.33075949597780602</v>
      </c>
      <c r="K11" s="15">
        <v>0.39140549288861898</v>
      </c>
      <c r="L11" s="15">
        <v>0.52492971882109396</v>
      </c>
      <c r="M11" s="15"/>
      <c r="N11" s="15">
        <v>0.38707382001103502</v>
      </c>
      <c r="O11" s="15">
        <v>0.36846616775221602</v>
      </c>
      <c r="P11" s="15">
        <v>0.34621639580938401</v>
      </c>
      <c r="Q11" s="15">
        <v>0.33405951575203102</v>
      </c>
      <c r="R11" s="15"/>
      <c r="S11" s="15">
        <v>0.38026093574410302</v>
      </c>
      <c r="T11" s="15">
        <v>0.27471461275540499</v>
      </c>
      <c r="U11" s="15">
        <v>0.51270422264632298</v>
      </c>
      <c r="V11" s="15">
        <v>0.27001618861279503</v>
      </c>
      <c r="W11" s="15">
        <v>0.386454039228671</v>
      </c>
      <c r="X11" s="15"/>
      <c r="Y11" s="15">
        <v>0.43192558270425202</v>
      </c>
      <c r="Z11" s="15">
        <v>0.29719929005224999</v>
      </c>
      <c r="AA11" s="15"/>
      <c r="AB11" s="15">
        <v>0.37589756326045598</v>
      </c>
      <c r="AC11" s="15">
        <v>0.33659928052921401</v>
      </c>
      <c r="AD11" s="15"/>
      <c r="AE11" s="15">
        <v>0.267248235676669</v>
      </c>
      <c r="AF11" s="15">
        <v>0.49437054498902</v>
      </c>
    </row>
    <row r="12" spans="2:32" ht="43.2" x14ac:dyDescent="0.3">
      <c r="B12" s="16" t="s">
        <v>111</v>
      </c>
      <c r="C12" s="15">
        <v>0.30660580065454601</v>
      </c>
      <c r="D12" s="15">
        <v>0.27575301215070502</v>
      </c>
      <c r="E12" s="15">
        <v>0.33570788980612698</v>
      </c>
      <c r="F12" s="15"/>
      <c r="G12" s="15">
        <v>0.279668357664558</v>
      </c>
      <c r="H12" s="15">
        <v>0.25811186913388101</v>
      </c>
      <c r="I12" s="15">
        <v>0.27860958997861102</v>
      </c>
      <c r="J12" s="15">
        <v>0.294755218136876</v>
      </c>
      <c r="K12" s="15">
        <v>0.335957252111591</v>
      </c>
      <c r="L12" s="15">
        <v>0.37065736841544999</v>
      </c>
      <c r="M12" s="15"/>
      <c r="N12" s="15">
        <v>0.30818716991445599</v>
      </c>
      <c r="O12" s="15">
        <v>0.34178366385078501</v>
      </c>
      <c r="P12" s="15">
        <v>0.317033207971188</v>
      </c>
      <c r="Q12" s="15">
        <v>0.28035351860732499</v>
      </c>
      <c r="R12" s="15"/>
      <c r="S12" s="15">
        <v>0.30636354893790102</v>
      </c>
      <c r="T12" s="15">
        <v>0.29956610142392698</v>
      </c>
      <c r="U12" s="15">
        <v>0.3603979601715</v>
      </c>
      <c r="V12" s="15">
        <v>0.29729327843124098</v>
      </c>
      <c r="W12" s="15">
        <v>0.35351600861485999</v>
      </c>
      <c r="X12" s="15"/>
      <c r="Y12" s="15">
        <v>0.33371459398464998</v>
      </c>
      <c r="Z12" s="15">
        <v>0.28736430284525699</v>
      </c>
      <c r="AA12" s="15"/>
      <c r="AB12" s="15">
        <v>0.32223917075151798</v>
      </c>
      <c r="AC12" s="15">
        <v>0.29525673047585999</v>
      </c>
      <c r="AD12" s="15"/>
      <c r="AE12" s="15">
        <v>0.20946250446522999</v>
      </c>
      <c r="AF12" s="15">
        <v>0.43903669347614599</v>
      </c>
    </row>
    <row r="13" spans="2:32" ht="28.8" x14ac:dyDescent="0.3">
      <c r="B13" s="16" t="s">
        <v>112</v>
      </c>
      <c r="C13" s="15">
        <v>0.30255840182138999</v>
      </c>
      <c r="D13" s="15">
        <v>0.303825431825612</v>
      </c>
      <c r="E13" s="15">
        <v>0.29989067874020098</v>
      </c>
      <c r="F13" s="15"/>
      <c r="G13" s="15">
        <v>0.30909894832542001</v>
      </c>
      <c r="H13" s="15">
        <v>0.23716707292765199</v>
      </c>
      <c r="I13" s="15">
        <v>0.27268128609352099</v>
      </c>
      <c r="J13" s="15">
        <v>0.25142858283963299</v>
      </c>
      <c r="K13" s="15">
        <v>0.34372183246420102</v>
      </c>
      <c r="L13" s="15">
        <v>0.38354503862113998</v>
      </c>
      <c r="M13" s="15"/>
      <c r="N13" s="15">
        <v>0.27752782759448802</v>
      </c>
      <c r="O13" s="15">
        <v>0.32434502373727803</v>
      </c>
      <c r="P13" s="15">
        <v>0.30215826117022199</v>
      </c>
      <c r="Q13" s="15">
        <v>0.302110417678215</v>
      </c>
      <c r="R13" s="15"/>
      <c r="S13" s="15">
        <v>0.30383427836831001</v>
      </c>
      <c r="T13" s="15">
        <v>0.29911090761386799</v>
      </c>
      <c r="U13" s="15">
        <v>0.41941190966734698</v>
      </c>
      <c r="V13" s="15">
        <v>0.26478219419075899</v>
      </c>
      <c r="W13" s="15">
        <v>0.35580429082050102</v>
      </c>
      <c r="X13" s="15"/>
      <c r="Y13" s="15">
        <v>0.35061889821928999</v>
      </c>
      <c r="Z13" s="15">
        <v>0.26844563535138499</v>
      </c>
      <c r="AA13" s="15"/>
      <c r="AB13" s="15">
        <v>0.31026129932743401</v>
      </c>
      <c r="AC13" s="15">
        <v>0.29696647098158702</v>
      </c>
      <c r="AD13" s="15"/>
      <c r="AE13" s="15">
        <v>0.19690862451433699</v>
      </c>
      <c r="AF13" s="15">
        <v>0.45554127494181401</v>
      </c>
    </row>
    <row r="14" spans="2:32" ht="28.8" x14ac:dyDescent="0.3">
      <c r="B14" s="16" t="s">
        <v>113</v>
      </c>
      <c r="C14" s="15">
        <v>0.29632683919839098</v>
      </c>
      <c r="D14" s="15">
        <v>0.28448418072528597</v>
      </c>
      <c r="E14" s="15">
        <v>0.30645605880585902</v>
      </c>
      <c r="F14" s="15"/>
      <c r="G14" s="15">
        <v>0.34111796622238399</v>
      </c>
      <c r="H14" s="15">
        <v>0.24174774450672901</v>
      </c>
      <c r="I14" s="15">
        <v>0.26287755114274303</v>
      </c>
      <c r="J14" s="15">
        <v>0.24383677518084601</v>
      </c>
      <c r="K14" s="15">
        <v>0.31939866147965901</v>
      </c>
      <c r="L14" s="15">
        <v>0.36425217206185101</v>
      </c>
      <c r="M14" s="15"/>
      <c r="N14" s="15">
        <v>0.315781225932807</v>
      </c>
      <c r="O14" s="15">
        <v>0.31112505256289402</v>
      </c>
      <c r="P14" s="15">
        <v>0.25054624486761101</v>
      </c>
      <c r="Q14" s="15">
        <v>0.30817768781133797</v>
      </c>
      <c r="R14" s="15"/>
      <c r="S14" s="15">
        <v>0.29152079946700998</v>
      </c>
      <c r="T14" s="15">
        <v>0.28945192651561302</v>
      </c>
      <c r="U14" s="15">
        <v>0.32654282033124499</v>
      </c>
      <c r="V14" s="15">
        <v>0.31050142906054501</v>
      </c>
      <c r="W14" s="15">
        <v>0.32999466913511399</v>
      </c>
      <c r="X14" s="15"/>
      <c r="Y14" s="15">
        <v>0.35921583498555898</v>
      </c>
      <c r="Z14" s="15">
        <v>0.25168898092369901</v>
      </c>
      <c r="AA14" s="15"/>
      <c r="AB14" s="15">
        <v>0.29215766787794401</v>
      </c>
      <c r="AC14" s="15">
        <v>0.29935345582738598</v>
      </c>
      <c r="AD14" s="15"/>
      <c r="AE14" s="15">
        <v>0.19636746393423499</v>
      </c>
      <c r="AF14" s="15">
        <v>0.42033660364823699</v>
      </c>
    </row>
    <row r="15" spans="2:32" ht="43.2" x14ac:dyDescent="0.3">
      <c r="B15" s="16" t="s">
        <v>114</v>
      </c>
      <c r="C15" s="15">
        <v>0.263844829573743</v>
      </c>
      <c r="D15" s="15">
        <v>0.27433030215625398</v>
      </c>
      <c r="E15" s="15">
        <v>0.25071191402252202</v>
      </c>
      <c r="F15" s="15"/>
      <c r="G15" s="15">
        <v>0.24997333136865699</v>
      </c>
      <c r="H15" s="15">
        <v>0.212700425410004</v>
      </c>
      <c r="I15" s="15">
        <v>0.24595329732638299</v>
      </c>
      <c r="J15" s="15">
        <v>0.224496767960295</v>
      </c>
      <c r="K15" s="15">
        <v>0.26043558999246602</v>
      </c>
      <c r="L15" s="15">
        <v>0.36118728559249802</v>
      </c>
      <c r="M15" s="15"/>
      <c r="N15" s="15">
        <v>0.23173908795995499</v>
      </c>
      <c r="O15" s="15">
        <v>0.30835501033150498</v>
      </c>
      <c r="P15" s="15">
        <v>0.28520152717952901</v>
      </c>
      <c r="Q15" s="15">
        <v>0.24068014331552001</v>
      </c>
      <c r="R15" s="15"/>
      <c r="S15" s="15">
        <v>0.28120317608834799</v>
      </c>
      <c r="T15" s="15">
        <v>0.20899572872507799</v>
      </c>
      <c r="U15" s="15">
        <v>0.26694670134401</v>
      </c>
      <c r="V15" s="15">
        <v>0.25813696748165998</v>
      </c>
      <c r="W15" s="15">
        <v>0.214639783073762</v>
      </c>
      <c r="X15" s="15"/>
      <c r="Y15" s="15">
        <v>0.32390791640439298</v>
      </c>
      <c r="Z15" s="15">
        <v>0.22121276773321699</v>
      </c>
      <c r="AA15" s="15"/>
      <c r="AB15" s="15">
        <v>0.28485480456144802</v>
      </c>
      <c r="AC15" s="15">
        <v>0.248592604422746</v>
      </c>
      <c r="AD15" s="15"/>
      <c r="AE15" s="15">
        <v>0.225723152302237</v>
      </c>
      <c r="AF15" s="15">
        <v>0.339169439032804</v>
      </c>
    </row>
    <row r="16" spans="2:32" ht="28.8" x14ac:dyDescent="0.3">
      <c r="B16" s="16" t="s">
        <v>115</v>
      </c>
      <c r="C16" s="15">
        <v>0.238547681954417</v>
      </c>
      <c r="D16" s="15">
        <v>0.261147344736258</v>
      </c>
      <c r="E16" s="15">
        <v>0.21763233558400699</v>
      </c>
      <c r="F16" s="15"/>
      <c r="G16" s="15">
        <v>0.21570007167792801</v>
      </c>
      <c r="H16" s="15">
        <v>0.18527568217753501</v>
      </c>
      <c r="I16" s="15">
        <v>0.20387193743974699</v>
      </c>
      <c r="J16" s="15">
        <v>0.21160444899361899</v>
      </c>
      <c r="K16" s="15">
        <v>0.28650614423979898</v>
      </c>
      <c r="L16" s="15">
        <v>0.30624077493787499</v>
      </c>
      <c r="M16" s="15"/>
      <c r="N16" s="15">
        <v>0.20326770567556901</v>
      </c>
      <c r="O16" s="15">
        <v>0.24996243282389899</v>
      </c>
      <c r="P16" s="15">
        <v>0.245387056033919</v>
      </c>
      <c r="Q16" s="15">
        <v>0.24376001097354999</v>
      </c>
      <c r="R16" s="15"/>
      <c r="S16" s="15">
        <v>0.23246895462730199</v>
      </c>
      <c r="T16" s="15">
        <v>0.24775008409367999</v>
      </c>
      <c r="U16" s="15">
        <v>0.314056690287845</v>
      </c>
      <c r="V16" s="15">
        <v>0.215727257933536</v>
      </c>
      <c r="W16" s="15">
        <v>0.36249415923638001</v>
      </c>
      <c r="X16" s="15"/>
      <c r="Y16" s="15">
        <v>0.28022937804433001</v>
      </c>
      <c r="Z16" s="15">
        <v>0.208962511776044</v>
      </c>
      <c r="AA16" s="15"/>
      <c r="AB16" s="15">
        <v>0.25189303992450301</v>
      </c>
      <c r="AC16" s="15">
        <v>0.22885959786105001</v>
      </c>
      <c r="AD16" s="15"/>
      <c r="AE16" s="15">
        <v>0.18170968227019199</v>
      </c>
      <c r="AF16" s="15">
        <v>0.32765920262673098</v>
      </c>
    </row>
    <row r="17" spans="2:32" ht="28.8" x14ac:dyDescent="0.3">
      <c r="B17" s="16" t="s">
        <v>116</v>
      </c>
      <c r="C17" s="15">
        <v>0.16012336090452001</v>
      </c>
      <c r="D17" s="15">
        <v>0.15047338565172799</v>
      </c>
      <c r="E17" s="15">
        <v>0.16857157220458799</v>
      </c>
      <c r="F17" s="15"/>
      <c r="G17" s="15">
        <v>0.161157018236915</v>
      </c>
      <c r="H17" s="15">
        <v>0.19022252463856101</v>
      </c>
      <c r="I17" s="15">
        <v>0.15757521969423499</v>
      </c>
      <c r="J17" s="15">
        <v>0.131462227236118</v>
      </c>
      <c r="K17" s="15">
        <v>0.13214824014812501</v>
      </c>
      <c r="L17" s="15">
        <v>0.179377640986882</v>
      </c>
      <c r="M17" s="15"/>
      <c r="N17" s="15">
        <v>0.132702679057392</v>
      </c>
      <c r="O17" s="15">
        <v>0.167731229546633</v>
      </c>
      <c r="P17" s="15">
        <v>0.165489710325223</v>
      </c>
      <c r="Q17" s="15">
        <v>0.16482789240840501</v>
      </c>
      <c r="R17" s="15"/>
      <c r="S17" s="15">
        <v>0.15317681595442301</v>
      </c>
      <c r="T17" s="15">
        <v>0.210637898165874</v>
      </c>
      <c r="U17" s="15">
        <v>0.159401692700502</v>
      </c>
      <c r="V17" s="15">
        <v>0.14575332971451699</v>
      </c>
      <c r="W17" s="15">
        <v>0.19846625070846299</v>
      </c>
      <c r="X17" s="15"/>
      <c r="Y17" s="15">
        <v>0.16818733886997</v>
      </c>
      <c r="Z17" s="15">
        <v>0.15439964563372499</v>
      </c>
      <c r="AA17" s="15"/>
      <c r="AB17" s="15">
        <v>0.15305295539396799</v>
      </c>
      <c r="AC17" s="15">
        <v>0.165256133162407</v>
      </c>
      <c r="AD17" s="15"/>
      <c r="AE17" s="15">
        <v>9.5253505666699004E-2</v>
      </c>
      <c r="AF17" s="15">
        <v>0.25094614767872198</v>
      </c>
    </row>
    <row r="18" spans="2:32" ht="28.8" x14ac:dyDescent="0.3">
      <c r="B18" s="16" t="s">
        <v>117</v>
      </c>
      <c r="C18" s="15">
        <v>0.15960404742975601</v>
      </c>
      <c r="D18" s="15">
        <v>0.143874784624864</v>
      </c>
      <c r="E18" s="15">
        <v>0.17549215593203801</v>
      </c>
      <c r="F18" s="15"/>
      <c r="G18" s="15">
        <v>0.176276035949297</v>
      </c>
      <c r="H18" s="15">
        <v>0.15739323356936299</v>
      </c>
      <c r="I18" s="15">
        <v>0.190619987777329</v>
      </c>
      <c r="J18" s="15">
        <v>0.121634921280313</v>
      </c>
      <c r="K18" s="15">
        <v>0.15435203742925199</v>
      </c>
      <c r="L18" s="15">
        <v>0.16065356286881899</v>
      </c>
      <c r="M18" s="15"/>
      <c r="N18" s="15">
        <v>0.12209139891386001</v>
      </c>
      <c r="O18" s="15">
        <v>0.17272761554781599</v>
      </c>
      <c r="P18" s="15">
        <v>0.176881570338486</v>
      </c>
      <c r="Q18" s="15">
        <v>0.158382969279659</v>
      </c>
      <c r="R18" s="15"/>
      <c r="S18" s="15">
        <v>0.15542585339269599</v>
      </c>
      <c r="T18" s="15">
        <v>0.194080371546795</v>
      </c>
      <c r="U18" s="15">
        <v>0.15162301499747199</v>
      </c>
      <c r="V18" s="15">
        <v>0.151789286617216</v>
      </c>
      <c r="W18" s="15">
        <v>0.16957832100768</v>
      </c>
      <c r="X18" s="15"/>
      <c r="Y18" s="15">
        <v>0.173870472941167</v>
      </c>
      <c r="Z18" s="15">
        <v>0.14947790895204799</v>
      </c>
      <c r="AA18" s="15"/>
      <c r="AB18" s="15">
        <v>0.15586682074638</v>
      </c>
      <c r="AC18" s="15">
        <v>0.16231709315439399</v>
      </c>
      <c r="AD18" s="15"/>
      <c r="AE18" s="15">
        <v>9.6015106086036001E-2</v>
      </c>
      <c r="AF18" s="15">
        <v>0.24265935566972799</v>
      </c>
    </row>
    <row r="19" spans="2:32" ht="28.8" x14ac:dyDescent="0.3">
      <c r="B19" s="16" t="s">
        <v>118</v>
      </c>
      <c r="C19" s="15">
        <v>0.159012424440787</v>
      </c>
      <c r="D19" s="15">
        <v>0.144716894268343</v>
      </c>
      <c r="E19" s="15">
        <v>0.17265080668992899</v>
      </c>
      <c r="F19" s="15"/>
      <c r="G19" s="15">
        <v>0.20563202474988301</v>
      </c>
      <c r="H19" s="15">
        <v>0.22041901835615099</v>
      </c>
      <c r="I19" s="15">
        <v>0.149860997835983</v>
      </c>
      <c r="J19" s="15">
        <v>0.13653993432391401</v>
      </c>
      <c r="K19" s="15">
        <v>0.137966527051159</v>
      </c>
      <c r="L19" s="15">
        <v>0.12070813495885201</v>
      </c>
      <c r="M19" s="15"/>
      <c r="N19" s="15">
        <v>0.12984459010725999</v>
      </c>
      <c r="O19" s="15">
        <v>0.17152464837995501</v>
      </c>
      <c r="P19" s="15">
        <v>0.17061390079703001</v>
      </c>
      <c r="Q19" s="15">
        <v>0.157953397691282</v>
      </c>
      <c r="R19" s="15"/>
      <c r="S19" s="15">
        <v>0.143528281602572</v>
      </c>
      <c r="T19" s="15">
        <v>0.170428510392481</v>
      </c>
      <c r="U19" s="15">
        <v>0.13972732185106901</v>
      </c>
      <c r="V19" s="15">
        <v>0.20411477190739499</v>
      </c>
      <c r="W19" s="15">
        <v>0.20485772114150999</v>
      </c>
      <c r="X19" s="15"/>
      <c r="Y19" s="15">
        <v>0.161258293923496</v>
      </c>
      <c r="Z19" s="15">
        <v>0.15741833309908601</v>
      </c>
      <c r="AA19" s="15"/>
      <c r="AB19" s="15">
        <v>0.18037977857885801</v>
      </c>
      <c r="AC19" s="15">
        <v>0.143500759320497</v>
      </c>
      <c r="AD19" s="15"/>
      <c r="AE19" s="15">
        <v>0.102026379043532</v>
      </c>
      <c r="AF19" s="15">
        <v>0.225966690412194</v>
      </c>
    </row>
    <row r="20" spans="2:32" ht="28.8" x14ac:dyDescent="0.3">
      <c r="B20" s="16" t="s">
        <v>119</v>
      </c>
      <c r="C20" s="15">
        <v>0.14774193278227701</v>
      </c>
      <c r="D20" s="15">
        <v>0.13077220486747199</v>
      </c>
      <c r="E20" s="15">
        <v>0.16321945312883099</v>
      </c>
      <c r="F20" s="15"/>
      <c r="G20" s="15">
        <v>0.16327988296058801</v>
      </c>
      <c r="H20" s="15">
        <v>0.14865331192110401</v>
      </c>
      <c r="I20" s="15">
        <v>0.122132591826576</v>
      </c>
      <c r="J20" s="15">
        <v>0.13355061100104301</v>
      </c>
      <c r="K20" s="15">
        <v>0.164527087371138</v>
      </c>
      <c r="L20" s="15">
        <v>0.15538006863579101</v>
      </c>
      <c r="M20" s="15"/>
      <c r="N20" s="15">
        <v>0.112797722803243</v>
      </c>
      <c r="O20" s="15">
        <v>0.17384526071369</v>
      </c>
      <c r="P20" s="15">
        <v>0.15464296669079999</v>
      </c>
      <c r="Q20" s="15">
        <v>0.14480877019129301</v>
      </c>
      <c r="R20" s="15"/>
      <c r="S20" s="15">
        <v>0.14346604949609901</v>
      </c>
      <c r="T20" s="15">
        <v>0.17143036953566901</v>
      </c>
      <c r="U20" s="15">
        <v>0.16572324845172101</v>
      </c>
      <c r="V20" s="15">
        <v>0.13788514452529199</v>
      </c>
      <c r="W20" s="15">
        <v>0.18599777479396601</v>
      </c>
      <c r="X20" s="15"/>
      <c r="Y20" s="15">
        <v>0.16439798531173899</v>
      </c>
      <c r="Z20" s="15">
        <v>0.13591966558084001</v>
      </c>
      <c r="AA20" s="15"/>
      <c r="AB20" s="15">
        <v>0.14917607381274101</v>
      </c>
      <c r="AC20" s="15">
        <v>0.146700815793431</v>
      </c>
      <c r="AD20" s="15"/>
      <c r="AE20" s="15">
        <v>7.0108649572772394E-2</v>
      </c>
      <c r="AF20" s="15">
        <v>0.25551346056364799</v>
      </c>
    </row>
    <row r="21" spans="2:32" x14ac:dyDescent="0.3">
      <c r="B21" s="16" t="s">
        <v>100</v>
      </c>
      <c r="C21" s="15">
        <v>0.116191485396778</v>
      </c>
      <c r="D21" s="15">
        <v>8.4854838740470603E-2</v>
      </c>
      <c r="E21" s="15">
        <v>0.147356971903601</v>
      </c>
      <c r="F21" s="15"/>
      <c r="G21" s="15">
        <v>0.121147148090104</v>
      </c>
      <c r="H21" s="15">
        <v>0.13630372135629801</v>
      </c>
      <c r="I21" s="15">
        <v>0.13120194677324101</v>
      </c>
      <c r="J21" s="15">
        <v>0.143498092605087</v>
      </c>
      <c r="K21" s="15">
        <v>9.7424095362035695E-2</v>
      </c>
      <c r="L21" s="15">
        <v>7.8899851955372205E-2</v>
      </c>
      <c r="M21" s="15"/>
      <c r="N21" s="15">
        <v>0.124690474412777</v>
      </c>
      <c r="O21" s="15">
        <v>0.104884074399699</v>
      </c>
      <c r="P21" s="15">
        <v>0.115368460146886</v>
      </c>
      <c r="Q21" s="15">
        <v>0.119058890328935</v>
      </c>
      <c r="R21" s="15"/>
      <c r="S21" s="15">
        <v>0.123188504819343</v>
      </c>
      <c r="T21" s="15">
        <v>0.104448549970826</v>
      </c>
      <c r="U21" s="15">
        <v>7.1389321757182406E-2</v>
      </c>
      <c r="V21" s="15">
        <v>0.114672304733048</v>
      </c>
      <c r="W21" s="15">
        <v>6.24993639318355E-2</v>
      </c>
      <c r="X21" s="15"/>
      <c r="Y21" s="15">
        <v>7.1089086220834097E-2</v>
      </c>
      <c r="Z21" s="15">
        <v>0.148204629780222</v>
      </c>
      <c r="AA21" s="15"/>
      <c r="AB21" s="15">
        <v>0.104899985382869</v>
      </c>
      <c r="AC21" s="15">
        <v>0.124388568001846</v>
      </c>
      <c r="AD21" s="15"/>
      <c r="AE21" s="15">
        <v>0.111822480527829</v>
      </c>
      <c r="AF21" s="15">
        <v>5.6929456190292001E-2</v>
      </c>
    </row>
    <row r="22" spans="2:32" ht="28.8" x14ac:dyDescent="0.3">
      <c r="B22" s="16" t="s">
        <v>120</v>
      </c>
      <c r="C22" s="15">
        <v>0.107163184076859</v>
      </c>
      <c r="D22" s="15">
        <v>9.9799054144267499E-2</v>
      </c>
      <c r="E22" s="15">
        <v>0.113619800393596</v>
      </c>
      <c r="F22" s="15"/>
      <c r="G22" s="15">
        <v>0.13548362580367401</v>
      </c>
      <c r="H22" s="15">
        <v>0.161242155878358</v>
      </c>
      <c r="I22" s="15">
        <v>8.0201380252228893E-2</v>
      </c>
      <c r="J22" s="15">
        <v>0.105151676555156</v>
      </c>
      <c r="K22" s="15">
        <v>8.0707912976640706E-2</v>
      </c>
      <c r="L22" s="15">
        <v>8.8135300555825996E-2</v>
      </c>
      <c r="M22" s="15"/>
      <c r="N22" s="15">
        <v>9.1578552503697799E-2</v>
      </c>
      <c r="O22" s="15">
        <v>0.107180659138625</v>
      </c>
      <c r="P22" s="15">
        <v>0.106285870994832</v>
      </c>
      <c r="Q22" s="15">
        <v>0.114615166813561</v>
      </c>
      <c r="R22" s="15"/>
      <c r="S22" s="15">
        <v>9.7375673853666606E-2</v>
      </c>
      <c r="T22" s="15">
        <v>0.12400433218512399</v>
      </c>
      <c r="U22" s="15">
        <v>9.24190148854966E-2</v>
      </c>
      <c r="V22" s="15">
        <v>0.12725941999608301</v>
      </c>
      <c r="W22" s="15">
        <v>0.16621747954179</v>
      </c>
      <c r="X22" s="15"/>
      <c r="Y22" s="15">
        <v>0.120603510949753</v>
      </c>
      <c r="Z22" s="15">
        <v>9.7623400548621994E-2</v>
      </c>
      <c r="AA22" s="15"/>
      <c r="AB22" s="15">
        <v>9.5877129031255504E-2</v>
      </c>
      <c r="AC22" s="15">
        <v>0.115356313898424</v>
      </c>
      <c r="AD22" s="15"/>
      <c r="AE22" s="15">
        <v>8.3526727848549004E-2</v>
      </c>
      <c r="AF22" s="15">
        <v>0.134472662636131</v>
      </c>
    </row>
    <row r="23" spans="2:32" x14ac:dyDescent="0.3">
      <c r="B23" s="16" t="s">
        <v>49</v>
      </c>
      <c r="C23" s="17">
        <v>5.3606480074862101E-2</v>
      </c>
      <c r="D23" s="17">
        <v>5.5374175866533898E-2</v>
      </c>
      <c r="E23" s="17">
        <v>5.2598261188713101E-2</v>
      </c>
      <c r="F23" s="17"/>
      <c r="G23" s="17">
        <v>3.1859480882665103E-2</v>
      </c>
      <c r="H23" s="17">
        <v>2.5899057768584002E-2</v>
      </c>
      <c r="I23" s="17">
        <v>7.4562772144793094E-2</v>
      </c>
      <c r="J23" s="17">
        <v>7.13836470695694E-2</v>
      </c>
      <c r="K23" s="17">
        <v>7.8520140660672505E-2</v>
      </c>
      <c r="L23" s="17">
        <v>4.0505609071488799E-2</v>
      </c>
      <c r="M23" s="17"/>
      <c r="N23" s="17">
        <v>4.67364149005777E-2</v>
      </c>
      <c r="O23" s="17">
        <v>6.8810486373111504E-2</v>
      </c>
      <c r="P23" s="17">
        <v>5.30737783888637E-2</v>
      </c>
      <c r="Q23" s="17">
        <v>4.8749156531793701E-2</v>
      </c>
      <c r="R23" s="17"/>
      <c r="S23" s="17">
        <v>5.20818091917256E-2</v>
      </c>
      <c r="T23" s="17">
        <v>5.7638048107171297E-2</v>
      </c>
      <c r="U23" s="17">
        <v>4.1584290585950999E-2</v>
      </c>
      <c r="V23" s="17">
        <v>6.0052735647280697E-2</v>
      </c>
      <c r="W23" s="17">
        <v>3.4743384297433601E-2</v>
      </c>
      <c r="X23" s="17"/>
      <c r="Y23" s="17">
        <v>5.1341257494668502E-2</v>
      </c>
      <c r="Z23" s="17">
        <v>5.52143080140697E-2</v>
      </c>
      <c r="AA23" s="17"/>
      <c r="AB23" s="17">
        <v>5.5027312823744602E-2</v>
      </c>
      <c r="AC23" s="17">
        <v>5.2575024254445997E-2</v>
      </c>
      <c r="AD23" s="17"/>
      <c r="AE23" s="17">
        <v>9.0074819754470098E-2</v>
      </c>
      <c r="AF23" s="17">
        <v>1.7365371255057299E-2</v>
      </c>
    </row>
    <row r="24" spans="2:32" x14ac:dyDescent="0.3">
      <c r="B24" s="14"/>
    </row>
    <row r="25" spans="2:32" x14ac:dyDescent="0.3">
      <c r="B25" t="s">
        <v>52</v>
      </c>
    </row>
    <row r="26" spans="2:32" x14ac:dyDescent="0.3">
      <c r="B26" t="s">
        <v>53</v>
      </c>
    </row>
    <row r="28" spans="2:32" x14ac:dyDescent="0.3">
      <c r="B28"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123</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81</v>
      </c>
      <c r="C9" s="15">
        <v>0.113490574127498</v>
      </c>
      <c r="D9" s="15">
        <v>0.13614544303684101</v>
      </c>
      <c r="E9" s="15">
        <v>9.3420903297949498E-2</v>
      </c>
      <c r="F9" s="15"/>
      <c r="G9" s="15">
        <v>9.1293956110247002E-2</v>
      </c>
      <c r="H9" s="15">
        <v>0.16034655418350399</v>
      </c>
      <c r="I9" s="15">
        <v>0.11802610883430099</v>
      </c>
      <c r="J9" s="15">
        <v>0.13640127995594101</v>
      </c>
      <c r="K9" s="15">
        <v>9.7992331398627799E-2</v>
      </c>
      <c r="L9" s="15">
        <v>7.7820829880328499E-2</v>
      </c>
      <c r="M9" s="15"/>
      <c r="N9" s="15">
        <v>0.104836304261149</v>
      </c>
      <c r="O9" s="15">
        <v>9.7096034987775706E-2</v>
      </c>
      <c r="P9" s="15">
        <v>0.12597161686443001</v>
      </c>
      <c r="Q9" s="15">
        <v>0.11844298935365</v>
      </c>
      <c r="R9" s="15"/>
      <c r="S9" s="15">
        <v>0.119608406917089</v>
      </c>
      <c r="T9" s="15">
        <v>0.11664806587891099</v>
      </c>
      <c r="U9" s="15">
        <v>0.101745611538635</v>
      </c>
      <c r="V9" s="15">
        <v>8.7730155166330301E-2</v>
      </c>
      <c r="W9" s="15">
        <v>0.17225326984351999</v>
      </c>
      <c r="X9" s="15"/>
      <c r="Y9" s="15">
        <v>0.111612437517102</v>
      </c>
      <c r="Z9" s="15">
        <v>0.114823653067399</v>
      </c>
      <c r="AA9" s="15"/>
      <c r="AB9" s="15">
        <v>0.108070915971511</v>
      </c>
      <c r="AC9" s="15">
        <v>0.11742498368700199</v>
      </c>
      <c r="AD9" s="15"/>
      <c r="AE9" s="15">
        <v>0.204234196827484</v>
      </c>
      <c r="AF9" s="15">
        <v>5.14419833101405E-2</v>
      </c>
    </row>
    <row r="10" spans="2:32" x14ac:dyDescent="0.3">
      <c r="B10" s="16" t="s">
        <v>82</v>
      </c>
      <c r="C10" s="15">
        <v>0.16747330040597899</v>
      </c>
      <c r="D10" s="15">
        <v>0.19603068689116199</v>
      </c>
      <c r="E10" s="15">
        <v>0.141199688779093</v>
      </c>
      <c r="F10" s="15"/>
      <c r="G10" s="15">
        <v>0.12723252456127801</v>
      </c>
      <c r="H10" s="15">
        <v>0.21303338681838099</v>
      </c>
      <c r="I10" s="15">
        <v>0.18713560609166099</v>
      </c>
      <c r="J10" s="15">
        <v>0.130648703330599</v>
      </c>
      <c r="K10" s="15">
        <v>0.181902130894569</v>
      </c>
      <c r="L10" s="15">
        <v>0.15295094043292601</v>
      </c>
      <c r="M10" s="15"/>
      <c r="N10" s="15">
        <v>0.185112152457267</v>
      </c>
      <c r="O10" s="15">
        <v>0.139236576644865</v>
      </c>
      <c r="P10" s="15">
        <v>0.15732323412445701</v>
      </c>
      <c r="Q10" s="15">
        <v>0.181263808971971</v>
      </c>
      <c r="R10" s="15"/>
      <c r="S10" s="15">
        <v>0.17358567026578101</v>
      </c>
      <c r="T10" s="15">
        <v>0.132688097261941</v>
      </c>
      <c r="U10" s="15">
        <v>0.147356322783328</v>
      </c>
      <c r="V10" s="15">
        <v>0.19124117602442001</v>
      </c>
      <c r="W10" s="15">
        <v>9.7379902823443096E-2</v>
      </c>
      <c r="X10" s="15"/>
      <c r="Y10" s="15">
        <v>0.185913400699006</v>
      </c>
      <c r="Z10" s="15">
        <v>0.15438473740464101</v>
      </c>
      <c r="AA10" s="15"/>
      <c r="AB10" s="15">
        <v>0.17014492801359299</v>
      </c>
      <c r="AC10" s="15">
        <v>0.16553382804512201</v>
      </c>
      <c r="AD10" s="15"/>
      <c r="AE10" s="15">
        <v>0.31071637801969998</v>
      </c>
      <c r="AF10" s="15">
        <v>6.2350584368165499E-2</v>
      </c>
    </row>
    <row r="11" spans="2:32" x14ac:dyDescent="0.3">
      <c r="B11" s="16" t="s">
        <v>122</v>
      </c>
      <c r="C11" s="15">
        <v>0.22081891143572199</v>
      </c>
      <c r="D11" s="15">
        <v>0.20960120465551799</v>
      </c>
      <c r="E11" s="15">
        <v>0.23160321191483399</v>
      </c>
      <c r="F11" s="15"/>
      <c r="G11" s="15">
        <v>0.25827955428167199</v>
      </c>
      <c r="H11" s="15">
        <v>0.21716591687852099</v>
      </c>
      <c r="I11" s="15">
        <v>0.282007090186013</v>
      </c>
      <c r="J11" s="15">
        <v>0.23837401029611399</v>
      </c>
      <c r="K11" s="15">
        <v>0.194205669920337</v>
      </c>
      <c r="L11" s="15">
        <v>0.16297714581324299</v>
      </c>
      <c r="M11" s="15"/>
      <c r="N11" s="15">
        <v>0.16523663474852399</v>
      </c>
      <c r="O11" s="15">
        <v>0.19487121305244301</v>
      </c>
      <c r="P11" s="15">
        <v>0.213374426733064</v>
      </c>
      <c r="Q11" s="15">
        <v>0.26417487621539698</v>
      </c>
      <c r="R11" s="15"/>
      <c r="S11" s="15">
        <v>0.22060934988426001</v>
      </c>
      <c r="T11" s="15">
        <v>0.22631137727846301</v>
      </c>
      <c r="U11" s="15">
        <v>0.221085636177767</v>
      </c>
      <c r="V11" s="15">
        <v>0.217844658571899</v>
      </c>
      <c r="W11" s="15">
        <v>0.249186691274869</v>
      </c>
      <c r="X11" s="15"/>
      <c r="Y11" s="15">
        <v>0.155857492435415</v>
      </c>
      <c r="Z11" s="15">
        <v>0.26692775096103599</v>
      </c>
      <c r="AA11" s="15"/>
      <c r="AB11" s="15">
        <v>0.202695393328089</v>
      </c>
      <c r="AC11" s="15">
        <v>0.233975708569825</v>
      </c>
      <c r="AD11" s="15"/>
      <c r="AE11" s="15">
        <v>0.26322168452258998</v>
      </c>
      <c r="AF11" s="15">
        <v>0.12762845440551199</v>
      </c>
    </row>
    <row r="12" spans="2:32" x14ac:dyDescent="0.3">
      <c r="B12" s="16" t="s">
        <v>84</v>
      </c>
      <c r="C12" s="15">
        <v>0.17169443264019199</v>
      </c>
      <c r="D12" s="15">
        <v>0.17919763679499001</v>
      </c>
      <c r="E12" s="15">
        <v>0.16249489270814699</v>
      </c>
      <c r="F12" s="15"/>
      <c r="G12" s="15">
        <v>0.199724543022789</v>
      </c>
      <c r="H12" s="15">
        <v>0.11663832459603</v>
      </c>
      <c r="I12" s="15">
        <v>0.154150306798053</v>
      </c>
      <c r="J12" s="15">
        <v>0.18169207032458901</v>
      </c>
      <c r="K12" s="15">
        <v>0.169237466729658</v>
      </c>
      <c r="L12" s="15">
        <v>0.210380224783903</v>
      </c>
      <c r="M12" s="15"/>
      <c r="N12" s="15">
        <v>0.21242478103064899</v>
      </c>
      <c r="O12" s="15">
        <v>0.19346745133599599</v>
      </c>
      <c r="P12" s="15">
        <v>0.186446189953511</v>
      </c>
      <c r="Q12" s="15">
        <v>0.132641277142654</v>
      </c>
      <c r="R12" s="15"/>
      <c r="S12" s="15">
        <v>0.15200794398070999</v>
      </c>
      <c r="T12" s="15">
        <v>0.20061296433607201</v>
      </c>
      <c r="U12" s="15">
        <v>0.29262931526519897</v>
      </c>
      <c r="V12" s="15">
        <v>0.18432949610060601</v>
      </c>
      <c r="W12" s="15">
        <v>0.12242888199836301</v>
      </c>
      <c r="X12" s="15"/>
      <c r="Y12" s="15">
        <v>0.189395825261504</v>
      </c>
      <c r="Z12" s="15">
        <v>0.15913019552359201</v>
      </c>
      <c r="AA12" s="15"/>
      <c r="AB12" s="15">
        <v>0.18580424012278501</v>
      </c>
      <c r="AC12" s="15">
        <v>0.16145139519309001</v>
      </c>
      <c r="AD12" s="15"/>
      <c r="AE12" s="15">
        <v>0.112722189985201</v>
      </c>
      <c r="AF12" s="15">
        <v>0.24145215078976601</v>
      </c>
    </row>
    <row r="13" spans="2:32" x14ac:dyDescent="0.3">
      <c r="B13" s="16" t="s">
        <v>85</v>
      </c>
      <c r="C13" s="15">
        <v>0.25621935708835097</v>
      </c>
      <c r="D13" s="15">
        <v>0.233531937478825</v>
      </c>
      <c r="E13" s="15">
        <v>0.27657338900113598</v>
      </c>
      <c r="F13" s="15"/>
      <c r="G13" s="15">
        <v>0.22381788946242101</v>
      </c>
      <c r="H13" s="15">
        <v>0.21142271783560401</v>
      </c>
      <c r="I13" s="15">
        <v>0.17174900674656199</v>
      </c>
      <c r="J13" s="15">
        <v>0.24078847582313601</v>
      </c>
      <c r="K13" s="15">
        <v>0.30220851598757398</v>
      </c>
      <c r="L13" s="15">
        <v>0.35349540418272701</v>
      </c>
      <c r="M13" s="15"/>
      <c r="N13" s="15">
        <v>0.25833938763478898</v>
      </c>
      <c r="O13" s="15">
        <v>0.31025325278483001</v>
      </c>
      <c r="P13" s="15">
        <v>0.24439720196352299</v>
      </c>
      <c r="Q13" s="15">
        <v>0.233363540932394</v>
      </c>
      <c r="R13" s="15"/>
      <c r="S13" s="15">
        <v>0.26050447441569302</v>
      </c>
      <c r="T13" s="15">
        <v>0.229655883294449</v>
      </c>
      <c r="U13" s="15">
        <v>0.187315262891219</v>
      </c>
      <c r="V13" s="15">
        <v>0.27768309667475499</v>
      </c>
      <c r="W13" s="15">
        <v>0.32547489258114398</v>
      </c>
      <c r="X13" s="15"/>
      <c r="Y13" s="15">
        <v>0.306750947400447</v>
      </c>
      <c r="Z13" s="15">
        <v>0.220352637664499</v>
      </c>
      <c r="AA13" s="15"/>
      <c r="AB13" s="15">
        <v>0.26699715247565198</v>
      </c>
      <c r="AC13" s="15">
        <v>0.248395199183608</v>
      </c>
      <c r="AD13" s="15"/>
      <c r="AE13" s="15">
        <v>6.3898172458950603E-2</v>
      </c>
      <c r="AF13" s="15">
        <v>0.48486639700922601</v>
      </c>
    </row>
    <row r="14" spans="2:32" x14ac:dyDescent="0.3">
      <c r="B14" s="16" t="s">
        <v>54</v>
      </c>
      <c r="C14" s="15">
        <v>7.0303424302256695E-2</v>
      </c>
      <c r="D14" s="15">
        <v>4.54930911426637E-2</v>
      </c>
      <c r="E14" s="15">
        <v>9.4707914298840498E-2</v>
      </c>
      <c r="F14" s="15"/>
      <c r="G14" s="15">
        <v>9.9651532561591996E-2</v>
      </c>
      <c r="H14" s="15">
        <v>8.1393099687959006E-2</v>
      </c>
      <c r="I14" s="15">
        <v>8.6931881343411094E-2</v>
      </c>
      <c r="J14" s="15">
        <v>7.2095460269621006E-2</v>
      </c>
      <c r="K14" s="15">
        <v>5.4453885069234001E-2</v>
      </c>
      <c r="L14" s="15">
        <v>4.2375454906872403E-2</v>
      </c>
      <c r="M14" s="15"/>
      <c r="N14" s="15">
        <v>7.4050739867623006E-2</v>
      </c>
      <c r="O14" s="15">
        <v>6.5075471194089907E-2</v>
      </c>
      <c r="P14" s="15">
        <v>7.2487330361014707E-2</v>
      </c>
      <c r="Q14" s="15">
        <v>7.0113507383934098E-2</v>
      </c>
      <c r="R14" s="15"/>
      <c r="S14" s="15">
        <v>7.3684154536467497E-2</v>
      </c>
      <c r="T14" s="15">
        <v>9.4083611950164098E-2</v>
      </c>
      <c r="U14" s="15">
        <v>4.98678513438525E-2</v>
      </c>
      <c r="V14" s="15">
        <v>4.1171417461988602E-2</v>
      </c>
      <c r="W14" s="15">
        <v>3.3276361478661601E-2</v>
      </c>
      <c r="X14" s="15"/>
      <c r="Y14" s="15">
        <v>5.04698966865266E-2</v>
      </c>
      <c r="Z14" s="15">
        <v>8.4381025378831895E-2</v>
      </c>
      <c r="AA14" s="15"/>
      <c r="AB14" s="15">
        <v>6.6287370088369602E-2</v>
      </c>
      <c r="AC14" s="15">
        <v>7.3218885321351804E-2</v>
      </c>
      <c r="AD14" s="15"/>
      <c r="AE14" s="15">
        <v>4.52073781860741E-2</v>
      </c>
      <c r="AF14" s="15">
        <v>3.2260430117190597E-2</v>
      </c>
    </row>
    <row r="15" spans="2:32" x14ac:dyDescent="0.3">
      <c r="B15" s="16" t="s">
        <v>86</v>
      </c>
      <c r="C15" s="18">
        <v>0.28096387453347799</v>
      </c>
      <c r="D15" s="18">
        <v>0.33217612992800299</v>
      </c>
      <c r="E15" s="18">
        <v>0.234620592077042</v>
      </c>
      <c r="F15" s="18"/>
      <c r="G15" s="18">
        <v>0.218526480671525</v>
      </c>
      <c r="H15" s="18">
        <v>0.37337994100188499</v>
      </c>
      <c r="I15" s="18">
        <v>0.305161714925961</v>
      </c>
      <c r="J15" s="18">
        <v>0.26704998328654</v>
      </c>
      <c r="K15" s="18">
        <v>0.27989446229319698</v>
      </c>
      <c r="L15" s="18">
        <v>0.23077177031325499</v>
      </c>
      <c r="M15" s="18"/>
      <c r="N15" s="18">
        <v>0.28994845671841502</v>
      </c>
      <c r="O15" s="18">
        <v>0.23633261163264099</v>
      </c>
      <c r="P15" s="18">
        <v>0.28329485098888701</v>
      </c>
      <c r="Q15" s="18">
        <v>0.29970679832562103</v>
      </c>
      <c r="R15" s="18"/>
      <c r="S15" s="18">
        <v>0.29319407718286999</v>
      </c>
      <c r="T15" s="18">
        <v>0.249336163140852</v>
      </c>
      <c r="U15" s="18">
        <v>0.24910193432196301</v>
      </c>
      <c r="V15" s="18">
        <v>0.27897133119075002</v>
      </c>
      <c r="W15" s="18">
        <v>0.26963317266696302</v>
      </c>
      <c r="X15" s="18"/>
      <c r="Y15" s="18">
        <v>0.29752583821610801</v>
      </c>
      <c r="Z15" s="18">
        <v>0.26920839047204098</v>
      </c>
      <c r="AA15" s="18"/>
      <c r="AB15" s="18">
        <v>0.27821584398510402</v>
      </c>
      <c r="AC15" s="18">
        <v>0.282958811732125</v>
      </c>
      <c r="AD15" s="18"/>
      <c r="AE15" s="18">
        <v>0.51495057484718398</v>
      </c>
      <c r="AF15" s="18">
        <v>0.11379256767830601</v>
      </c>
    </row>
    <row r="16" spans="2:32" x14ac:dyDescent="0.3">
      <c r="B16" s="16" t="s">
        <v>87</v>
      </c>
      <c r="C16" s="18">
        <v>0.42791378972854299</v>
      </c>
      <c r="D16" s="18">
        <v>0.41272957427381501</v>
      </c>
      <c r="E16" s="18">
        <v>0.43906828170928303</v>
      </c>
      <c r="F16" s="18"/>
      <c r="G16" s="18">
        <v>0.42354243248521101</v>
      </c>
      <c r="H16" s="18">
        <v>0.32806104243163497</v>
      </c>
      <c r="I16" s="18">
        <v>0.32589931354461499</v>
      </c>
      <c r="J16" s="18">
        <v>0.42248054614772501</v>
      </c>
      <c r="K16" s="18">
        <v>0.47144598271723198</v>
      </c>
      <c r="L16" s="18">
        <v>0.56387562896663002</v>
      </c>
      <c r="M16" s="18"/>
      <c r="N16" s="18">
        <v>0.47076416866543802</v>
      </c>
      <c r="O16" s="18">
        <v>0.50372070412082603</v>
      </c>
      <c r="P16" s="18">
        <v>0.43084339191703402</v>
      </c>
      <c r="Q16" s="18">
        <v>0.36600481807504698</v>
      </c>
      <c r="R16" s="18"/>
      <c r="S16" s="18">
        <v>0.41251241839640301</v>
      </c>
      <c r="T16" s="18">
        <v>0.43026884763052098</v>
      </c>
      <c r="U16" s="18">
        <v>0.479944578156418</v>
      </c>
      <c r="V16" s="18">
        <v>0.462012592775362</v>
      </c>
      <c r="W16" s="18">
        <v>0.44790377457950697</v>
      </c>
      <c r="X16" s="18"/>
      <c r="Y16" s="18">
        <v>0.49614677266195101</v>
      </c>
      <c r="Z16" s="18">
        <v>0.37948283318809101</v>
      </c>
      <c r="AA16" s="18"/>
      <c r="AB16" s="18">
        <v>0.45280139259843799</v>
      </c>
      <c r="AC16" s="18">
        <v>0.40984659437669801</v>
      </c>
      <c r="AD16" s="18"/>
      <c r="AE16" s="18">
        <v>0.176620362444152</v>
      </c>
      <c r="AF16" s="18">
        <v>0.72631854779899097</v>
      </c>
    </row>
    <row r="17" spans="2:32" x14ac:dyDescent="0.3">
      <c r="B17" s="16" t="s">
        <v>55</v>
      </c>
      <c r="C17" s="19">
        <v>-0.14694991519506501</v>
      </c>
      <c r="D17" s="19">
        <v>-8.0553444345812394E-2</v>
      </c>
      <c r="E17" s="19">
        <v>-0.204447689632241</v>
      </c>
      <c r="F17" s="19"/>
      <c r="G17" s="19">
        <v>-0.20501595181368501</v>
      </c>
      <c r="H17" s="19">
        <v>4.5318898570250302E-2</v>
      </c>
      <c r="I17" s="19">
        <v>-2.0737598618653399E-2</v>
      </c>
      <c r="J17" s="19">
        <v>-0.15543056286118501</v>
      </c>
      <c r="K17" s="19">
        <v>-0.191551520424035</v>
      </c>
      <c r="L17" s="19">
        <v>-0.333103858653375</v>
      </c>
      <c r="M17" s="19"/>
      <c r="N17" s="19">
        <v>-0.18081571194702201</v>
      </c>
      <c r="O17" s="19">
        <v>-0.26738809248818501</v>
      </c>
      <c r="P17" s="19">
        <v>-0.14754854092814701</v>
      </c>
      <c r="Q17" s="19">
        <v>-6.6298019749426298E-2</v>
      </c>
      <c r="R17" s="19"/>
      <c r="S17" s="19">
        <v>-0.119318341213534</v>
      </c>
      <c r="T17" s="19">
        <v>-0.18093268448966801</v>
      </c>
      <c r="U17" s="19">
        <v>-0.23084264383445499</v>
      </c>
      <c r="V17" s="19">
        <v>-0.18304126158461101</v>
      </c>
      <c r="W17" s="19">
        <v>-0.17827060191254401</v>
      </c>
      <c r="X17" s="19"/>
      <c r="Y17" s="19">
        <v>-0.198620934445843</v>
      </c>
      <c r="Z17" s="19">
        <v>-0.11027444271605</v>
      </c>
      <c r="AA17" s="19"/>
      <c r="AB17" s="19">
        <v>-0.174585548613333</v>
      </c>
      <c r="AC17" s="19">
        <v>-0.12688778264457301</v>
      </c>
      <c r="AD17" s="19"/>
      <c r="AE17" s="19">
        <v>0.33833021240303301</v>
      </c>
      <c r="AF17" s="19">
        <v>-0.61252598012068504</v>
      </c>
    </row>
    <row r="18" spans="2:32" x14ac:dyDescent="0.3">
      <c r="B18" s="14"/>
    </row>
    <row r="19" spans="2:32" x14ac:dyDescent="0.3">
      <c r="B19" t="s">
        <v>52</v>
      </c>
    </row>
    <row r="20" spans="2:32" x14ac:dyDescent="0.3">
      <c r="B20" t="s">
        <v>53</v>
      </c>
    </row>
    <row r="22" spans="2:32" x14ac:dyDescent="0.3">
      <c r="B2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F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135</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585</v>
      </c>
      <c r="D7" s="9">
        <v>338</v>
      </c>
      <c r="E7" s="9">
        <v>246</v>
      </c>
      <c r="F7" s="9"/>
      <c r="G7" s="9">
        <v>59</v>
      </c>
      <c r="H7" s="9">
        <v>152</v>
      </c>
      <c r="I7" s="9">
        <v>81</v>
      </c>
      <c r="J7" s="9">
        <v>71</v>
      </c>
      <c r="K7" s="9">
        <v>101</v>
      </c>
      <c r="L7" s="9">
        <v>121</v>
      </c>
      <c r="M7" s="9"/>
      <c r="N7" s="9">
        <v>105</v>
      </c>
      <c r="O7" s="9">
        <v>109</v>
      </c>
      <c r="P7" s="9">
        <v>114</v>
      </c>
      <c r="Q7" s="9">
        <v>257</v>
      </c>
      <c r="R7" s="9"/>
      <c r="S7" s="9">
        <v>406</v>
      </c>
      <c r="T7" s="9">
        <v>78</v>
      </c>
      <c r="U7" s="9">
        <v>30</v>
      </c>
      <c r="V7" s="9">
        <v>47</v>
      </c>
      <c r="W7" s="9">
        <v>23</v>
      </c>
      <c r="X7" s="9"/>
      <c r="Y7" s="9">
        <v>293</v>
      </c>
      <c r="Z7" s="9">
        <v>292</v>
      </c>
      <c r="AA7" s="9"/>
      <c r="AB7" s="9">
        <v>230</v>
      </c>
      <c r="AC7" s="9">
        <v>355</v>
      </c>
      <c r="AD7" s="9"/>
      <c r="AE7" s="9">
        <v>462</v>
      </c>
      <c r="AF7" s="9">
        <v>90</v>
      </c>
    </row>
    <row r="8" spans="2:32" ht="30" customHeight="1" x14ac:dyDescent="0.3">
      <c r="B8" s="10" t="s">
        <v>20</v>
      </c>
      <c r="C8" s="10">
        <v>575</v>
      </c>
      <c r="D8" s="10">
        <v>329</v>
      </c>
      <c r="E8" s="10">
        <v>245</v>
      </c>
      <c r="F8" s="10"/>
      <c r="G8" s="10">
        <v>54</v>
      </c>
      <c r="H8" s="10">
        <v>137</v>
      </c>
      <c r="I8" s="10">
        <v>102</v>
      </c>
      <c r="J8" s="10">
        <v>87</v>
      </c>
      <c r="K8" s="10">
        <v>95</v>
      </c>
      <c r="L8" s="10">
        <v>100</v>
      </c>
      <c r="M8" s="10"/>
      <c r="N8" s="10">
        <v>101</v>
      </c>
      <c r="O8" s="10">
        <v>100</v>
      </c>
      <c r="P8" s="10">
        <v>138</v>
      </c>
      <c r="Q8" s="10">
        <v>235</v>
      </c>
      <c r="R8" s="10"/>
      <c r="S8" s="10">
        <v>359</v>
      </c>
      <c r="T8" s="10">
        <v>68</v>
      </c>
      <c r="U8" s="10">
        <v>30</v>
      </c>
      <c r="V8" s="10">
        <v>105</v>
      </c>
      <c r="W8" s="10">
        <v>12</v>
      </c>
      <c r="X8" s="10"/>
      <c r="Y8" s="10">
        <v>253</v>
      </c>
      <c r="Z8" s="10">
        <v>322</v>
      </c>
      <c r="AA8" s="10"/>
      <c r="AB8" s="10">
        <v>239</v>
      </c>
      <c r="AC8" s="10">
        <v>335</v>
      </c>
      <c r="AD8" s="10"/>
      <c r="AE8" s="10">
        <v>446</v>
      </c>
      <c r="AF8" s="10">
        <v>91</v>
      </c>
    </row>
    <row r="9" spans="2:32" ht="28.8" x14ac:dyDescent="0.3">
      <c r="B9" s="16" t="s">
        <v>124</v>
      </c>
      <c r="C9" s="15">
        <v>0.51826626848540702</v>
      </c>
      <c r="D9" s="15">
        <v>0.51030430329585097</v>
      </c>
      <c r="E9" s="15">
        <v>0.53178213844918398</v>
      </c>
      <c r="F9" s="15"/>
      <c r="G9" s="15">
        <v>0.32728396087607498</v>
      </c>
      <c r="H9" s="15">
        <v>0.35730915303225902</v>
      </c>
      <c r="I9" s="15">
        <v>0.47847882162239003</v>
      </c>
      <c r="J9" s="15">
        <v>0.59287002259280597</v>
      </c>
      <c r="K9" s="15">
        <v>0.64537879850068403</v>
      </c>
      <c r="L9" s="15">
        <v>0.69755903588365498</v>
      </c>
      <c r="M9" s="15"/>
      <c r="N9" s="15">
        <v>0.53309090584204699</v>
      </c>
      <c r="O9" s="15">
        <v>0.55162695261710903</v>
      </c>
      <c r="P9" s="15">
        <v>0.48337349011087299</v>
      </c>
      <c r="Q9" s="15">
        <v>0.51818284813438298</v>
      </c>
      <c r="R9" s="15"/>
      <c r="S9" s="15">
        <v>0.559742237721366</v>
      </c>
      <c r="T9" s="15">
        <v>0.38459797126909501</v>
      </c>
      <c r="U9" s="15">
        <v>0.74677758345693002</v>
      </c>
      <c r="V9" s="15">
        <v>0.406562049553921</v>
      </c>
      <c r="W9" s="15">
        <v>0.49878530232287799</v>
      </c>
      <c r="X9" s="15"/>
      <c r="Y9" s="15">
        <v>0.525801260805555</v>
      </c>
      <c r="Z9" s="15">
        <v>0.51235545032590502</v>
      </c>
      <c r="AA9" s="15"/>
      <c r="AB9" s="15">
        <v>0.51884334604660798</v>
      </c>
      <c r="AC9" s="15">
        <v>0.51785436023031695</v>
      </c>
      <c r="AD9" s="15"/>
      <c r="AE9" s="15">
        <v>0.59773599640422004</v>
      </c>
      <c r="AF9" s="15">
        <v>0.24157921644233499</v>
      </c>
    </row>
    <row r="10" spans="2:32" ht="43.2" x14ac:dyDescent="0.3">
      <c r="B10" s="16" t="s">
        <v>125</v>
      </c>
      <c r="C10" s="15">
        <v>0.32641373920296601</v>
      </c>
      <c r="D10" s="15">
        <v>0.30976578459262599</v>
      </c>
      <c r="E10" s="15">
        <v>0.34509324440985401</v>
      </c>
      <c r="F10" s="15"/>
      <c r="G10" s="15">
        <v>0.243809607740957</v>
      </c>
      <c r="H10" s="15">
        <v>0.340099874266307</v>
      </c>
      <c r="I10" s="15">
        <v>0.32225339180625201</v>
      </c>
      <c r="J10" s="15">
        <v>0.37459285311276602</v>
      </c>
      <c r="K10" s="15">
        <v>0.421582252092156</v>
      </c>
      <c r="L10" s="15">
        <v>0.22427208951042801</v>
      </c>
      <c r="M10" s="15"/>
      <c r="N10" s="15">
        <v>0.25422011124327298</v>
      </c>
      <c r="O10" s="15">
        <v>0.27947758392108701</v>
      </c>
      <c r="P10" s="15">
        <v>0.3534424897888</v>
      </c>
      <c r="Q10" s="15">
        <v>0.36155179204330001</v>
      </c>
      <c r="R10" s="15"/>
      <c r="S10" s="15">
        <v>0.31060002914854501</v>
      </c>
      <c r="T10" s="15">
        <v>0.34324929046598801</v>
      </c>
      <c r="U10" s="15">
        <v>0.31773280054316</v>
      </c>
      <c r="V10" s="15">
        <v>0.36703045015110702</v>
      </c>
      <c r="W10" s="15">
        <v>0.406513496181236</v>
      </c>
      <c r="X10" s="15"/>
      <c r="Y10" s="15">
        <v>0.33604879074764799</v>
      </c>
      <c r="Z10" s="15">
        <v>0.31885553141478101</v>
      </c>
      <c r="AA10" s="15"/>
      <c r="AB10" s="15">
        <v>0.31268291648011198</v>
      </c>
      <c r="AC10" s="15">
        <v>0.33621456947084699</v>
      </c>
      <c r="AD10" s="15"/>
      <c r="AE10" s="15">
        <v>0.322901863067245</v>
      </c>
      <c r="AF10" s="15">
        <v>0.34868114851384202</v>
      </c>
    </row>
    <row r="11" spans="2:32" ht="28.8" x14ac:dyDescent="0.3">
      <c r="B11" s="16" t="s">
        <v>126</v>
      </c>
      <c r="C11" s="15">
        <v>0.30579822683916502</v>
      </c>
      <c r="D11" s="15">
        <v>0.34039664974363298</v>
      </c>
      <c r="E11" s="15">
        <v>0.26101236826049801</v>
      </c>
      <c r="F11" s="15"/>
      <c r="G11" s="15">
        <v>0.18449188571997299</v>
      </c>
      <c r="H11" s="15">
        <v>0.218368888184725</v>
      </c>
      <c r="I11" s="15">
        <v>0.30001323986410999</v>
      </c>
      <c r="J11" s="15">
        <v>0.47420698803587402</v>
      </c>
      <c r="K11" s="15">
        <v>0.30930117058878098</v>
      </c>
      <c r="L11" s="15">
        <v>0.34764188896871301</v>
      </c>
      <c r="M11" s="15"/>
      <c r="N11" s="15">
        <v>0.32278524711166501</v>
      </c>
      <c r="O11" s="15">
        <v>0.28899663712117402</v>
      </c>
      <c r="P11" s="15">
        <v>0.29989255446714302</v>
      </c>
      <c r="Q11" s="15">
        <v>0.309159422333942</v>
      </c>
      <c r="R11" s="15"/>
      <c r="S11" s="15">
        <v>0.293480937576092</v>
      </c>
      <c r="T11" s="15">
        <v>0.19669592084569401</v>
      </c>
      <c r="U11" s="15">
        <v>0.56394677690125605</v>
      </c>
      <c r="V11" s="15">
        <v>0.32361997153692801</v>
      </c>
      <c r="W11" s="15">
        <v>0.42381021364603499</v>
      </c>
      <c r="X11" s="15"/>
      <c r="Y11" s="15">
        <v>0.33791325326758598</v>
      </c>
      <c r="Z11" s="15">
        <v>0.28060562234261299</v>
      </c>
      <c r="AA11" s="15"/>
      <c r="AB11" s="15">
        <v>0.31478081293843702</v>
      </c>
      <c r="AC11" s="15">
        <v>0.29938660799428202</v>
      </c>
      <c r="AD11" s="15"/>
      <c r="AE11" s="15">
        <v>0.33335984105098698</v>
      </c>
      <c r="AF11" s="15">
        <v>0.17809375358167201</v>
      </c>
    </row>
    <row r="12" spans="2:32" ht="43.2" x14ac:dyDescent="0.3">
      <c r="B12" s="16" t="s">
        <v>127</v>
      </c>
      <c r="C12" s="15">
        <v>0.20111663951466499</v>
      </c>
      <c r="D12" s="15">
        <v>0.20151076461009501</v>
      </c>
      <c r="E12" s="15">
        <v>0.201684050142236</v>
      </c>
      <c r="F12" s="15"/>
      <c r="G12" s="15">
        <v>0.19635503084457101</v>
      </c>
      <c r="H12" s="15">
        <v>0.26377242987003402</v>
      </c>
      <c r="I12" s="15">
        <v>0.21569296941025701</v>
      </c>
      <c r="J12" s="15">
        <v>0.23847401710712601</v>
      </c>
      <c r="K12" s="15">
        <v>0.13290765814878999</v>
      </c>
      <c r="L12" s="15">
        <v>0.135086050370547</v>
      </c>
      <c r="M12" s="15"/>
      <c r="N12" s="15">
        <v>0.19795332405096899</v>
      </c>
      <c r="O12" s="15">
        <v>0.21906160080342901</v>
      </c>
      <c r="P12" s="15">
        <v>0.233938781339217</v>
      </c>
      <c r="Q12" s="15">
        <v>0.17549350627867499</v>
      </c>
      <c r="R12" s="15"/>
      <c r="S12" s="15">
        <v>0.20755120188951501</v>
      </c>
      <c r="T12" s="15">
        <v>0.21648068746377899</v>
      </c>
      <c r="U12" s="15">
        <v>0.39475034915025697</v>
      </c>
      <c r="V12" s="15">
        <v>0.135902663076513</v>
      </c>
      <c r="W12" s="15">
        <v>2.5151770662091399E-2</v>
      </c>
      <c r="X12" s="15"/>
      <c r="Y12" s="15">
        <v>0.232089250740106</v>
      </c>
      <c r="Z12" s="15">
        <v>0.176820201628584</v>
      </c>
      <c r="AA12" s="15"/>
      <c r="AB12" s="15">
        <v>0.25241018141828497</v>
      </c>
      <c r="AC12" s="15">
        <v>0.164504172207874</v>
      </c>
      <c r="AD12" s="15"/>
      <c r="AE12" s="15">
        <v>0.176178225183097</v>
      </c>
      <c r="AF12" s="15">
        <v>0.36172591966698903</v>
      </c>
    </row>
    <row r="13" spans="2:32" ht="43.2" x14ac:dyDescent="0.3">
      <c r="B13" s="16" t="s">
        <v>128</v>
      </c>
      <c r="C13" s="15">
        <v>0.153990573444761</v>
      </c>
      <c r="D13" s="15">
        <v>0.18699596657144199</v>
      </c>
      <c r="E13" s="15">
        <v>0.11051585579957</v>
      </c>
      <c r="F13" s="15"/>
      <c r="G13" s="15">
        <v>0.155302105116815</v>
      </c>
      <c r="H13" s="15">
        <v>0.13164142409985199</v>
      </c>
      <c r="I13" s="15">
        <v>0.151251680923217</v>
      </c>
      <c r="J13" s="15">
        <v>0.20396687603980301</v>
      </c>
      <c r="K13" s="15">
        <v>9.5351998594375903E-2</v>
      </c>
      <c r="L13" s="15">
        <v>0.19901905091694799</v>
      </c>
      <c r="M13" s="15"/>
      <c r="N13" s="15">
        <v>0.22288106515992201</v>
      </c>
      <c r="O13" s="15">
        <v>0.19162223250100099</v>
      </c>
      <c r="P13" s="15">
        <v>0.11630690485208101</v>
      </c>
      <c r="Q13" s="15">
        <v>0.130515595696784</v>
      </c>
      <c r="R13" s="15"/>
      <c r="S13" s="15">
        <v>0.184904690041897</v>
      </c>
      <c r="T13" s="15">
        <v>0.129774093469604</v>
      </c>
      <c r="U13" s="15">
        <v>8.3355423566481804E-2</v>
      </c>
      <c r="V13" s="15">
        <v>8.0747006311176303E-2</v>
      </c>
      <c r="W13" s="15">
        <v>0.20270287918366001</v>
      </c>
      <c r="X13" s="15"/>
      <c r="Y13" s="15">
        <v>0.199624579427509</v>
      </c>
      <c r="Z13" s="15">
        <v>0.11819301721733599</v>
      </c>
      <c r="AA13" s="15"/>
      <c r="AB13" s="15">
        <v>0.164644236200467</v>
      </c>
      <c r="AC13" s="15">
        <v>0.14638616819480199</v>
      </c>
      <c r="AD13" s="15"/>
      <c r="AE13" s="15">
        <v>0.15876950865306</v>
      </c>
      <c r="AF13" s="15">
        <v>0.17645412079679701</v>
      </c>
    </row>
    <row r="14" spans="2:32" ht="28.8" x14ac:dyDescent="0.3">
      <c r="B14" s="16" t="s">
        <v>129</v>
      </c>
      <c r="C14" s="15">
        <v>0.142736417804259</v>
      </c>
      <c r="D14" s="15">
        <v>0.167836128073166</v>
      </c>
      <c r="E14" s="15">
        <v>0.109814819298219</v>
      </c>
      <c r="F14" s="15"/>
      <c r="G14" s="15">
        <v>0.124282132316032</v>
      </c>
      <c r="H14" s="15">
        <v>0.140215592029167</v>
      </c>
      <c r="I14" s="15">
        <v>8.6874668024650201E-2</v>
      </c>
      <c r="J14" s="15">
        <v>0.15784613690791599</v>
      </c>
      <c r="K14" s="15">
        <v>0.149777195090537</v>
      </c>
      <c r="L14" s="15">
        <v>0.193360127915185</v>
      </c>
      <c r="M14" s="15"/>
      <c r="N14" s="15">
        <v>0.16215340223904501</v>
      </c>
      <c r="O14" s="15">
        <v>0.21367323195448801</v>
      </c>
      <c r="P14" s="15">
        <v>0.17506494493423</v>
      </c>
      <c r="Q14" s="15">
        <v>8.5071061922460306E-2</v>
      </c>
      <c r="R14" s="15"/>
      <c r="S14" s="15">
        <v>0.15714601784594501</v>
      </c>
      <c r="T14" s="15">
        <v>5.48319302503298E-2</v>
      </c>
      <c r="U14" s="15">
        <v>0.25801511643075598</v>
      </c>
      <c r="V14" s="15">
        <v>0.109759025952489</v>
      </c>
      <c r="W14" s="15">
        <v>0.22975421775435301</v>
      </c>
      <c r="X14" s="15"/>
      <c r="Y14" s="15">
        <v>0.155896248536152</v>
      </c>
      <c r="Z14" s="15">
        <v>0.132413200054179</v>
      </c>
      <c r="AA14" s="15"/>
      <c r="AB14" s="15">
        <v>0.179018752792165</v>
      </c>
      <c r="AC14" s="15">
        <v>0.116838697462489</v>
      </c>
      <c r="AD14" s="15"/>
      <c r="AE14" s="15">
        <v>0.164394476139745</v>
      </c>
      <c r="AF14" s="15">
        <v>5.9032896639053097E-2</v>
      </c>
    </row>
    <row r="15" spans="2:32" ht="28.8" x14ac:dyDescent="0.3">
      <c r="B15" s="16" t="s">
        <v>130</v>
      </c>
      <c r="C15" s="15">
        <v>0.136384450164629</v>
      </c>
      <c r="D15" s="15">
        <v>0.15249310382008199</v>
      </c>
      <c r="E15" s="15">
        <v>0.115499965382991</v>
      </c>
      <c r="F15" s="15"/>
      <c r="G15" s="15">
        <v>0.188426846954449</v>
      </c>
      <c r="H15" s="15">
        <v>0.13655139372436301</v>
      </c>
      <c r="I15" s="15">
        <v>0.16714333529275299</v>
      </c>
      <c r="J15" s="15">
        <v>5.5336312976846297E-2</v>
      </c>
      <c r="K15" s="15">
        <v>0.116718618716167</v>
      </c>
      <c r="L15" s="15">
        <v>0.16574335418737601</v>
      </c>
      <c r="M15" s="15"/>
      <c r="N15" s="15">
        <v>0.107292036475306</v>
      </c>
      <c r="O15" s="15">
        <v>0.15047884787385701</v>
      </c>
      <c r="P15" s="15">
        <v>0.149832595856599</v>
      </c>
      <c r="Q15" s="15">
        <v>0.134937957524671</v>
      </c>
      <c r="R15" s="15"/>
      <c r="S15" s="15">
        <v>0.136107445995583</v>
      </c>
      <c r="T15" s="15">
        <v>0.154373418039635</v>
      </c>
      <c r="U15" s="15">
        <v>0.16311154831892299</v>
      </c>
      <c r="V15" s="15">
        <v>0.10945187747502</v>
      </c>
      <c r="W15" s="15">
        <v>0.22928363114756201</v>
      </c>
      <c r="X15" s="15"/>
      <c r="Y15" s="15">
        <v>0.15603253570160799</v>
      </c>
      <c r="Z15" s="15">
        <v>0.120971526586603</v>
      </c>
      <c r="AA15" s="15"/>
      <c r="AB15" s="15">
        <v>0.140476083307148</v>
      </c>
      <c r="AC15" s="15">
        <v>0.133463911260465</v>
      </c>
      <c r="AD15" s="15"/>
      <c r="AE15" s="15">
        <v>0.11900554527967699</v>
      </c>
      <c r="AF15" s="15">
        <v>0.19929519023325801</v>
      </c>
    </row>
    <row r="16" spans="2:32" ht="28.8" x14ac:dyDescent="0.3">
      <c r="B16" s="16" t="s">
        <v>131</v>
      </c>
      <c r="C16" s="15">
        <v>0.131796676387612</v>
      </c>
      <c r="D16" s="15">
        <v>0.14201241977012299</v>
      </c>
      <c r="E16" s="15">
        <v>0.118799230940031</v>
      </c>
      <c r="F16" s="15"/>
      <c r="G16" s="15">
        <v>0.19577000496865901</v>
      </c>
      <c r="H16" s="15">
        <v>0.145824337473411</v>
      </c>
      <c r="I16" s="15">
        <v>9.8278513362344194E-2</v>
      </c>
      <c r="J16" s="15">
        <v>0.10393488549294599</v>
      </c>
      <c r="K16" s="15">
        <v>0.103072802261317</v>
      </c>
      <c r="L16" s="15">
        <v>0.163654949894425</v>
      </c>
      <c r="M16" s="15"/>
      <c r="N16" s="15">
        <v>0.10229984997328299</v>
      </c>
      <c r="O16" s="15">
        <v>0.15030269940580099</v>
      </c>
      <c r="P16" s="15">
        <v>0.141568998984338</v>
      </c>
      <c r="Q16" s="15">
        <v>0.13080210239948101</v>
      </c>
      <c r="R16" s="15"/>
      <c r="S16" s="15">
        <v>0.13921567335519799</v>
      </c>
      <c r="T16" s="15">
        <v>0.11027874206036201</v>
      </c>
      <c r="U16" s="15">
        <v>0.13653299270278901</v>
      </c>
      <c r="V16" s="15">
        <v>0.11700120851081</v>
      </c>
      <c r="W16" s="15">
        <v>0.16478067765211299</v>
      </c>
      <c r="X16" s="15"/>
      <c r="Y16" s="15">
        <v>0.17839321665503999</v>
      </c>
      <c r="Z16" s="15">
        <v>9.5244060979326806E-2</v>
      </c>
      <c r="AA16" s="15"/>
      <c r="AB16" s="15">
        <v>0.124550672552626</v>
      </c>
      <c r="AC16" s="15">
        <v>0.136968752026525</v>
      </c>
      <c r="AD16" s="15"/>
      <c r="AE16" s="15">
        <v>0.143374128247652</v>
      </c>
      <c r="AF16" s="15">
        <v>9.7595192109710599E-2</v>
      </c>
    </row>
    <row r="17" spans="2:32" ht="43.2" x14ac:dyDescent="0.3">
      <c r="B17" s="16" t="s">
        <v>132</v>
      </c>
      <c r="C17" s="15">
        <v>0.10077263616323601</v>
      </c>
      <c r="D17" s="15">
        <v>0.111782557771043</v>
      </c>
      <c r="E17" s="15">
        <v>8.6539738635544095E-2</v>
      </c>
      <c r="F17" s="15"/>
      <c r="G17" s="15">
        <v>0.114653968697933</v>
      </c>
      <c r="H17" s="15">
        <v>0.173720443226417</v>
      </c>
      <c r="I17" s="15">
        <v>0.121609103777316</v>
      </c>
      <c r="J17" s="15">
        <v>5.9486204889911999E-2</v>
      </c>
      <c r="K17" s="15">
        <v>5.9705977047430699E-2</v>
      </c>
      <c r="L17" s="15">
        <v>4.6710393994542597E-2</v>
      </c>
      <c r="M17" s="15"/>
      <c r="N17" s="15">
        <v>0.108220165773561</v>
      </c>
      <c r="O17" s="15">
        <v>9.2887544727275395E-2</v>
      </c>
      <c r="P17" s="15">
        <v>0.10308976445076599</v>
      </c>
      <c r="Q17" s="15">
        <v>9.9580763934799393E-2</v>
      </c>
      <c r="R17" s="15"/>
      <c r="S17" s="15">
        <v>8.4667513758272098E-2</v>
      </c>
      <c r="T17" s="15">
        <v>9.3899852181096699E-2</v>
      </c>
      <c r="U17" s="15">
        <v>0.14666934748919699</v>
      </c>
      <c r="V17" s="15">
        <v>0.14758512375062699</v>
      </c>
      <c r="W17" s="15">
        <v>0.107512647685524</v>
      </c>
      <c r="X17" s="15"/>
      <c r="Y17" s="15">
        <v>0.13268946267640999</v>
      </c>
      <c r="Z17" s="15">
        <v>7.5735509417486399E-2</v>
      </c>
      <c r="AA17" s="15"/>
      <c r="AB17" s="15">
        <v>0.11459412264266</v>
      </c>
      <c r="AC17" s="15">
        <v>9.0907091631137901E-2</v>
      </c>
      <c r="AD17" s="15"/>
      <c r="AE17" s="15">
        <v>9.7812479564559698E-2</v>
      </c>
      <c r="AF17" s="15">
        <v>0.13957627705082501</v>
      </c>
    </row>
    <row r="18" spans="2:32" ht="28.8" x14ac:dyDescent="0.3">
      <c r="B18" s="16" t="s">
        <v>133</v>
      </c>
      <c r="C18" s="15">
        <v>9.3642277576471394E-2</v>
      </c>
      <c r="D18" s="15">
        <v>7.7388086211027302E-2</v>
      </c>
      <c r="E18" s="15">
        <v>0.115976376397755</v>
      </c>
      <c r="F18" s="15"/>
      <c r="G18" s="15">
        <v>0.114682581545986</v>
      </c>
      <c r="H18" s="15">
        <v>0.119443927414774</v>
      </c>
      <c r="I18" s="15">
        <v>0.12990342976903599</v>
      </c>
      <c r="J18" s="15">
        <v>3.9736704189652097E-2</v>
      </c>
      <c r="K18" s="15">
        <v>0.103250031953556</v>
      </c>
      <c r="L18" s="15">
        <v>4.7557423817023298E-2</v>
      </c>
      <c r="M18" s="15"/>
      <c r="N18" s="15">
        <v>0.115462975916509</v>
      </c>
      <c r="O18" s="15">
        <v>0.111551392356407</v>
      </c>
      <c r="P18" s="15">
        <v>9.6088456495146496E-2</v>
      </c>
      <c r="Q18" s="15">
        <v>7.5184441565582905E-2</v>
      </c>
      <c r="R18" s="15"/>
      <c r="S18" s="15">
        <v>6.4715797813585593E-2</v>
      </c>
      <c r="T18" s="15">
        <v>0.11277896905161799</v>
      </c>
      <c r="U18" s="15">
        <v>0.13613252117306601</v>
      </c>
      <c r="V18" s="15">
        <v>0.16864892364102499</v>
      </c>
      <c r="W18" s="15">
        <v>9.6823168024563006E-2</v>
      </c>
      <c r="X18" s="15"/>
      <c r="Y18" s="15">
        <v>8.4759548889334804E-2</v>
      </c>
      <c r="Z18" s="15">
        <v>0.100610326354634</v>
      </c>
      <c r="AA18" s="15"/>
      <c r="AB18" s="15">
        <v>0.12620131778669</v>
      </c>
      <c r="AC18" s="15">
        <v>7.0402182410552794E-2</v>
      </c>
      <c r="AD18" s="15"/>
      <c r="AE18" s="15">
        <v>7.1390337806694196E-2</v>
      </c>
      <c r="AF18" s="15">
        <v>0.145228085657473</v>
      </c>
    </row>
    <row r="19" spans="2:32" x14ac:dyDescent="0.3">
      <c r="B19" s="16" t="s">
        <v>100</v>
      </c>
      <c r="C19" s="15">
        <v>2.3970610219595199E-2</v>
      </c>
      <c r="D19" s="15">
        <v>1.11605995238517E-2</v>
      </c>
      <c r="E19" s="15">
        <v>4.1300534798089698E-2</v>
      </c>
      <c r="F19" s="15"/>
      <c r="G19" s="15">
        <v>4.7024948908389798E-2</v>
      </c>
      <c r="H19" s="15">
        <v>4.79281612057182E-3</v>
      </c>
      <c r="I19" s="15">
        <v>3.2343187474564897E-2</v>
      </c>
      <c r="J19" s="15">
        <v>2.9627377576266E-2</v>
      </c>
      <c r="K19" s="15">
        <v>4.1610294759644902E-2</v>
      </c>
      <c r="L19" s="15">
        <v>7.6382771841129998E-3</v>
      </c>
      <c r="M19" s="15"/>
      <c r="N19" s="15">
        <v>0</v>
      </c>
      <c r="O19" s="15">
        <v>2.48660586387391E-2</v>
      </c>
      <c r="P19" s="15">
        <v>3.2730886586751301E-2</v>
      </c>
      <c r="Q19" s="15">
        <v>2.87230044614021E-2</v>
      </c>
      <c r="R19" s="15"/>
      <c r="S19" s="15">
        <v>1.6073856002717699E-2</v>
      </c>
      <c r="T19" s="15">
        <v>8.8062607421482503E-2</v>
      </c>
      <c r="U19" s="15">
        <v>0</v>
      </c>
      <c r="V19" s="15">
        <v>1.91788248688619E-2</v>
      </c>
      <c r="W19" s="15">
        <v>0</v>
      </c>
      <c r="X19" s="15"/>
      <c r="Y19" s="15">
        <v>1.02523090588753E-2</v>
      </c>
      <c r="Z19" s="15">
        <v>3.47319196109135E-2</v>
      </c>
      <c r="AA19" s="15"/>
      <c r="AB19" s="15">
        <v>1.32394434848474E-2</v>
      </c>
      <c r="AC19" s="15">
        <v>3.1630336505955599E-2</v>
      </c>
      <c r="AD19" s="15"/>
      <c r="AE19" s="15">
        <v>9.9026779091562992E-3</v>
      </c>
      <c r="AF19" s="15">
        <v>7.6711608478224294E-2</v>
      </c>
    </row>
    <row r="20" spans="2:32" x14ac:dyDescent="0.3">
      <c r="B20" s="16" t="s">
        <v>134</v>
      </c>
      <c r="C20" s="17">
        <v>1.8649705785936999E-2</v>
      </c>
      <c r="D20" s="17">
        <v>1.6512676949121001E-2</v>
      </c>
      <c r="E20" s="17">
        <v>2.1620651656541201E-2</v>
      </c>
      <c r="F20" s="17"/>
      <c r="G20" s="17">
        <v>6.0798088635238799E-2</v>
      </c>
      <c r="H20" s="17">
        <v>0</v>
      </c>
      <c r="I20" s="17">
        <v>0</v>
      </c>
      <c r="J20" s="17">
        <v>0</v>
      </c>
      <c r="K20" s="17">
        <v>4.3682550422594897E-2</v>
      </c>
      <c r="L20" s="17">
        <v>3.2950474693478601E-2</v>
      </c>
      <c r="M20" s="17"/>
      <c r="N20" s="17">
        <v>0</v>
      </c>
      <c r="O20" s="17">
        <v>3.5097193944584701E-2</v>
      </c>
      <c r="P20" s="17">
        <v>3.5807563310325002E-2</v>
      </c>
      <c r="Q20" s="17">
        <v>9.5320833023556494E-3</v>
      </c>
      <c r="R20" s="17"/>
      <c r="S20" s="17">
        <v>2.38296835120415E-2</v>
      </c>
      <c r="T20" s="17">
        <v>0</v>
      </c>
      <c r="U20" s="17">
        <v>0</v>
      </c>
      <c r="V20" s="17">
        <v>1.52893719563093E-2</v>
      </c>
      <c r="W20" s="17">
        <v>4.8475531993824497E-2</v>
      </c>
      <c r="X20" s="17"/>
      <c r="Y20" s="17">
        <v>2.9432625962765201E-2</v>
      </c>
      <c r="Z20" s="17">
        <v>1.01910534495243E-2</v>
      </c>
      <c r="AA20" s="17"/>
      <c r="AB20" s="17">
        <v>1.5597467130575001E-2</v>
      </c>
      <c r="AC20" s="17">
        <v>2.0828342390754599E-2</v>
      </c>
      <c r="AD20" s="17"/>
      <c r="AE20" s="17">
        <v>2.0429825048450902E-2</v>
      </c>
      <c r="AF20" s="17">
        <v>1.76763262569157E-2</v>
      </c>
    </row>
    <row r="21" spans="2:32" x14ac:dyDescent="0.3">
      <c r="B21" s="14" t="s">
        <v>136</v>
      </c>
    </row>
    <row r="22" spans="2:32" x14ac:dyDescent="0.3">
      <c r="B22" t="s">
        <v>52</v>
      </c>
    </row>
    <row r="23" spans="2:32" x14ac:dyDescent="0.3">
      <c r="B23" t="s">
        <v>53</v>
      </c>
    </row>
    <row r="25" spans="2:32" x14ac:dyDescent="0.3">
      <c r="B25"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140</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ht="43.2" x14ac:dyDescent="0.3">
      <c r="B9" s="16" t="s">
        <v>137</v>
      </c>
      <c r="C9" s="15">
        <v>0.15832508258391401</v>
      </c>
      <c r="D9" s="15">
        <v>0.18792981284261601</v>
      </c>
      <c r="E9" s="15">
        <v>0.13222348611780499</v>
      </c>
      <c r="F9" s="15"/>
      <c r="G9" s="15">
        <v>0.17880772984050899</v>
      </c>
      <c r="H9" s="15">
        <v>0.26620507000515198</v>
      </c>
      <c r="I9" s="15">
        <v>0.19530016238738099</v>
      </c>
      <c r="J9" s="15">
        <v>0.15905593599270701</v>
      </c>
      <c r="K9" s="15">
        <v>0.112811147941421</v>
      </c>
      <c r="L9" s="15">
        <v>6.16307947714144E-2</v>
      </c>
      <c r="M9" s="15"/>
      <c r="N9" s="15">
        <v>0.16679703379321301</v>
      </c>
      <c r="O9" s="15">
        <v>0.133750690232535</v>
      </c>
      <c r="P9" s="15">
        <v>0.14012891185815399</v>
      </c>
      <c r="Q9" s="15">
        <v>0.17920806348841001</v>
      </c>
      <c r="R9" s="15"/>
      <c r="S9" s="15">
        <v>0.144921968389364</v>
      </c>
      <c r="T9" s="15">
        <v>0.197296682507379</v>
      </c>
      <c r="U9" s="15">
        <v>0.112112266471299</v>
      </c>
      <c r="V9" s="15">
        <v>0.19125422884609</v>
      </c>
      <c r="W9" s="15">
        <v>0.13668016297664601</v>
      </c>
      <c r="X9" s="15"/>
      <c r="Y9" s="15">
        <v>0.17220508279461999</v>
      </c>
      <c r="Z9" s="15">
        <v>0.14847322417048001</v>
      </c>
      <c r="AA9" s="15"/>
      <c r="AB9" s="15">
        <v>0.15341697344868699</v>
      </c>
      <c r="AC9" s="15">
        <v>0.161888132308625</v>
      </c>
      <c r="AD9" s="15"/>
      <c r="AE9" s="15">
        <v>0.25479413068604501</v>
      </c>
      <c r="AF9" s="15">
        <v>9.9358555947228297E-2</v>
      </c>
    </row>
    <row r="10" spans="2:32" ht="43.2" x14ac:dyDescent="0.3">
      <c r="B10" s="16" t="s">
        <v>138</v>
      </c>
      <c r="C10" s="15">
        <v>0.53410710219023505</v>
      </c>
      <c r="D10" s="15">
        <v>0.52415255949388695</v>
      </c>
      <c r="E10" s="15">
        <v>0.54118266631419698</v>
      </c>
      <c r="F10" s="15"/>
      <c r="G10" s="15">
        <v>0.44502866937581798</v>
      </c>
      <c r="H10" s="15">
        <v>0.45824878641057398</v>
      </c>
      <c r="I10" s="15">
        <v>0.47814538325891998</v>
      </c>
      <c r="J10" s="15">
        <v>0.49125364058271198</v>
      </c>
      <c r="K10" s="15">
        <v>0.59429817734607804</v>
      </c>
      <c r="L10" s="15">
        <v>0.67755837382936501</v>
      </c>
      <c r="M10" s="15"/>
      <c r="N10" s="15">
        <v>0.59525548293726205</v>
      </c>
      <c r="O10" s="15">
        <v>0.582860776843934</v>
      </c>
      <c r="P10" s="15">
        <v>0.53860696416611697</v>
      </c>
      <c r="Q10" s="15">
        <v>0.47775845997035599</v>
      </c>
      <c r="R10" s="15"/>
      <c r="S10" s="15">
        <v>0.53666889649359995</v>
      </c>
      <c r="T10" s="15">
        <v>0.50569755558265295</v>
      </c>
      <c r="U10" s="15">
        <v>0.59169572441697704</v>
      </c>
      <c r="V10" s="15">
        <v>0.53486412247037995</v>
      </c>
      <c r="W10" s="15">
        <v>0.53708712214200405</v>
      </c>
      <c r="X10" s="15"/>
      <c r="Y10" s="15">
        <v>0.60553695413526498</v>
      </c>
      <c r="Z10" s="15">
        <v>0.48340704619800501</v>
      </c>
      <c r="AA10" s="15"/>
      <c r="AB10" s="15">
        <v>0.56511305417490598</v>
      </c>
      <c r="AC10" s="15">
        <v>0.51159828145303998</v>
      </c>
      <c r="AD10" s="15"/>
      <c r="AE10" s="15">
        <v>0.34966868445667998</v>
      </c>
      <c r="AF10" s="15">
        <v>0.75834444407965096</v>
      </c>
    </row>
    <row r="11" spans="2:32" ht="43.2" x14ac:dyDescent="0.3">
      <c r="B11" s="16" t="s">
        <v>139</v>
      </c>
      <c r="C11" s="15">
        <v>0.166227651173663</v>
      </c>
      <c r="D11" s="15">
        <v>0.19424606767739899</v>
      </c>
      <c r="E11" s="15">
        <v>0.140047659574462</v>
      </c>
      <c r="F11" s="15"/>
      <c r="G11" s="15">
        <v>0.16884304594839999</v>
      </c>
      <c r="H11" s="15">
        <v>0.149719317754966</v>
      </c>
      <c r="I11" s="15">
        <v>0.17955589826870799</v>
      </c>
      <c r="J11" s="15">
        <v>0.16878362548759701</v>
      </c>
      <c r="K11" s="15">
        <v>0.171314353189468</v>
      </c>
      <c r="L11" s="15">
        <v>0.16255855006308501</v>
      </c>
      <c r="M11" s="15"/>
      <c r="N11" s="15">
        <v>0.13616753877641599</v>
      </c>
      <c r="O11" s="15">
        <v>0.153010643672087</v>
      </c>
      <c r="P11" s="15">
        <v>0.17462265958081499</v>
      </c>
      <c r="Q11" s="15">
        <v>0.18150056799398201</v>
      </c>
      <c r="R11" s="15"/>
      <c r="S11" s="15">
        <v>0.173155113363442</v>
      </c>
      <c r="T11" s="15">
        <v>0.14407355050826101</v>
      </c>
      <c r="U11" s="15">
        <v>0.197489068499587</v>
      </c>
      <c r="V11" s="15">
        <v>0.14731135512903801</v>
      </c>
      <c r="W11" s="15">
        <v>0.20868298076890901</v>
      </c>
      <c r="X11" s="15"/>
      <c r="Y11" s="15">
        <v>0.13904499198804099</v>
      </c>
      <c r="Z11" s="15">
        <v>0.18552157808519301</v>
      </c>
      <c r="AA11" s="15"/>
      <c r="AB11" s="15">
        <v>0.162645137801641</v>
      </c>
      <c r="AC11" s="15">
        <v>0.16882838252096499</v>
      </c>
      <c r="AD11" s="15"/>
      <c r="AE11" s="15">
        <v>0.26574337398418901</v>
      </c>
      <c r="AF11" s="15">
        <v>7.5689466612204603E-2</v>
      </c>
    </row>
    <row r="12" spans="2:32" x14ac:dyDescent="0.3">
      <c r="B12" s="16" t="s">
        <v>54</v>
      </c>
      <c r="C12" s="17">
        <v>0.14134016405218799</v>
      </c>
      <c r="D12" s="17">
        <v>9.3671559986097705E-2</v>
      </c>
      <c r="E12" s="17">
        <v>0.18654618799353601</v>
      </c>
      <c r="F12" s="17"/>
      <c r="G12" s="17">
        <v>0.20732055483527301</v>
      </c>
      <c r="H12" s="17">
        <v>0.12582682582930799</v>
      </c>
      <c r="I12" s="17">
        <v>0.14699855608499199</v>
      </c>
      <c r="J12" s="17">
        <v>0.180906797936984</v>
      </c>
      <c r="K12" s="17">
        <v>0.12157632152303301</v>
      </c>
      <c r="L12" s="17">
        <v>9.8252281336135006E-2</v>
      </c>
      <c r="M12" s="17"/>
      <c r="N12" s="17">
        <v>0.101779944493109</v>
      </c>
      <c r="O12" s="17">
        <v>0.130377889251443</v>
      </c>
      <c r="P12" s="17">
        <v>0.14664146439491399</v>
      </c>
      <c r="Q12" s="17">
        <v>0.161532908547252</v>
      </c>
      <c r="R12" s="17"/>
      <c r="S12" s="17">
        <v>0.145254021753594</v>
      </c>
      <c r="T12" s="17">
        <v>0.15293221140170701</v>
      </c>
      <c r="U12" s="17">
        <v>9.8702940612137496E-2</v>
      </c>
      <c r="V12" s="17">
        <v>0.12657029355449301</v>
      </c>
      <c r="W12" s="17">
        <v>0.117549734112442</v>
      </c>
      <c r="X12" s="17"/>
      <c r="Y12" s="17">
        <v>8.3212971082074594E-2</v>
      </c>
      <c r="Z12" s="17">
        <v>0.182598151546322</v>
      </c>
      <c r="AA12" s="17"/>
      <c r="AB12" s="17">
        <v>0.118824834574766</v>
      </c>
      <c r="AC12" s="17">
        <v>0.15768520371736999</v>
      </c>
      <c r="AD12" s="17"/>
      <c r="AE12" s="17">
        <v>0.129793810873086</v>
      </c>
      <c r="AF12" s="17">
        <v>6.6607533360915794E-2</v>
      </c>
    </row>
    <row r="13" spans="2:32" x14ac:dyDescent="0.3">
      <c r="B13" s="14"/>
    </row>
    <row r="14" spans="2:32" x14ac:dyDescent="0.3">
      <c r="B14" t="s">
        <v>52</v>
      </c>
    </row>
    <row r="15" spans="2:32" x14ac:dyDescent="0.3">
      <c r="B15" t="s">
        <v>53</v>
      </c>
    </row>
    <row r="17" spans="2:2" x14ac:dyDescent="0.3">
      <c r="B17"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141</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81</v>
      </c>
      <c r="C9" s="15">
        <v>0.15229918092022099</v>
      </c>
      <c r="D9" s="15">
        <v>0.19116420367120901</v>
      </c>
      <c r="E9" s="15">
        <v>0.116061457512895</v>
      </c>
      <c r="F9" s="15"/>
      <c r="G9" s="15">
        <v>0.111324270014288</v>
      </c>
      <c r="H9" s="15">
        <v>0.17349974251995501</v>
      </c>
      <c r="I9" s="15">
        <v>0.152916796531575</v>
      </c>
      <c r="J9" s="15">
        <v>0.16220756424996799</v>
      </c>
      <c r="K9" s="15">
        <v>0.15883690190123601</v>
      </c>
      <c r="L9" s="15">
        <v>0.14465317229518801</v>
      </c>
      <c r="M9" s="15"/>
      <c r="N9" s="15">
        <v>0.14818154270946099</v>
      </c>
      <c r="O9" s="15">
        <v>0.146787122614081</v>
      </c>
      <c r="P9" s="15">
        <v>0.158564440476992</v>
      </c>
      <c r="Q9" s="15">
        <v>0.15321220957419801</v>
      </c>
      <c r="R9" s="15"/>
      <c r="S9" s="15">
        <v>0.16842709779571499</v>
      </c>
      <c r="T9" s="15">
        <v>0.140768408617584</v>
      </c>
      <c r="U9" s="15">
        <v>0.169120183000769</v>
      </c>
      <c r="V9" s="15">
        <v>9.7905670962540395E-2</v>
      </c>
      <c r="W9" s="15">
        <v>0.184498259635624</v>
      </c>
      <c r="X9" s="15"/>
      <c r="Y9" s="15">
        <v>0.16225563574561999</v>
      </c>
      <c r="Z9" s="15">
        <v>0.145232208171623</v>
      </c>
      <c r="AA9" s="15"/>
      <c r="AB9" s="15">
        <v>0.15284561245779099</v>
      </c>
      <c r="AC9" s="15">
        <v>0.151902498066219</v>
      </c>
      <c r="AD9" s="15"/>
      <c r="AE9" s="15">
        <v>0.288014994926034</v>
      </c>
      <c r="AF9" s="15">
        <v>6.06450753700205E-2</v>
      </c>
    </row>
    <row r="10" spans="2:32" x14ac:dyDescent="0.3">
      <c r="B10" s="16" t="s">
        <v>82</v>
      </c>
      <c r="C10" s="15">
        <v>0.19399315662595201</v>
      </c>
      <c r="D10" s="15">
        <v>0.22769997366344599</v>
      </c>
      <c r="E10" s="15">
        <v>0.161948765699199</v>
      </c>
      <c r="F10" s="15"/>
      <c r="G10" s="15">
        <v>0.18432365018024599</v>
      </c>
      <c r="H10" s="15">
        <v>0.21990187147295701</v>
      </c>
      <c r="I10" s="15">
        <v>0.186699590241963</v>
      </c>
      <c r="J10" s="15">
        <v>0.16764780726617701</v>
      </c>
      <c r="K10" s="15">
        <v>0.205060035252906</v>
      </c>
      <c r="L10" s="15">
        <v>0.194269132591429</v>
      </c>
      <c r="M10" s="15"/>
      <c r="N10" s="15">
        <v>0.16775383658722001</v>
      </c>
      <c r="O10" s="15">
        <v>0.190301487230536</v>
      </c>
      <c r="P10" s="15">
        <v>0.19108694543348301</v>
      </c>
      <c r="Q10" s="15">
        <v>0.209445550705121</v>
      </c>
      <c r="R10" s="15"/>
      <c r="S10" s="15">
        <v>0.20751154525391799</v>
      </c>
      <c r="T10" s="15">
        <v>0.15882718833971299</v>
      </c>
      <c r="U10" s="15">
        <v>0.156469747571028</v>
      </c>
      <c r="V10" s="15">
        <v>0.19587997010738101</v>
      </c>
      <c r="W10" s="15">
        <v>0.16146330392540101</v>
      </c>
      <c r="X10" s="15"/>
      <c r="Y10" s="15">
        <v>0.18741543455337401</v>
      </c>
      <c r="Z10" s="15">
        <v>0.19866194521083799</v>
      </c>
      <c r="AA10" s="15"/>
      <c r="AB10" s="15">
        <v>0.18598345343775699</v>
      </c>
      <c r="AC10" s="15">
        <v>0.19980781354441601</v>
      </c>
      <c r="AD10" s="15"/>
      <c r="AE10" s="15">
        <v>0.30791856851622501</v>
      </c>
      <c r="AF10" s="15">
        <v>9.0824573563769398E-2</v>
      </c>
    </row>
    <row r="11" spans="2:32" x14ac:dyDescent="0.3">
      <c r="B11" s="16" t="s">
        <v>122</v>
      </c>
      <c r="C11" s="15">
        <v>0.186551125420509</v>
      </c>
      <c r="D11" s="15">
        <v>0.17797934614574101</v>
      </c>
      <c r="E11" s="15">
        <v>0.19568734542391999</v>
      </c>
      <c r="F11" s="15"/>
      <c r="G11" s="15">
        <v>0.17310164149049001</v>
      </c>
      <c r="H11" s="15">
        <v>0.221247164763447</v>
      </c>
      <c r="I11" s="15">
        <v>0.215270082247428</v>
      </c>
      <c r="J11" s="15">
        <v>0.183415854626852</v>
      </c>
      <c r="K11" s="15">
        <v>0.17165276326535001</v>
      </c>
      <c r="L11" s="15">
        <v>0.156635187023241</v>
      </c>
      <c r="M11" s="15"/>
      <c r="N11" s="15">
        <v>0.172020286516678</v>
      </c>
      <c r="O11" s="15">
        <v>0.17361799215295501</v>
      </c>
      <c r="P11" s="15">
        <v>0.14100825051923299</v>
      </c>
      <c r="Q11" s="15">
        <v>0.22835860328715099</v>
      </c>
      <c r="R11" s="15"/>
      <c r="S11" s="15">
        <v>0.18863625111527699</v>
      </c>
      <c r="T11" s="15">
        <v>0.20672560268224499</v>
      </c>
      <c r="U11" s="15">
        <v>0.12504059286581101</v>
      </c>
      <c r="V11" s="15">
        <v>0.18712528663073999</v>
      </c>
      <c r="W11" s="15">
        <v>0.20496931806135399</v>
      </c>
      <c r="X11" s="15"/>
      <c r="Y11" s="15">
        <v>0.13450055562741001</v>
      </c>
      <c r="Z11" s="15">
        <v>0.22349599834238701</v>
      </c>
      <c r="AA11" s="15"/>
      <c r="AB11" s="15">
        <v>0.16402104103406101</v>
      </c>
      <c r="AC11" s="15">
        <v>0.20290687643564301</v>
      </c>
      <c r="AD11" s="15"/>
      <c r="AE11" s="15">
        <v>0.211496980743275</v>
      </c>
      <c r="AF11" s="15">
        <v>0.136991392851709</v>
      </c>
    </row>
    <row r="12" spans="2:32" x14ac:dyDescent="0.3">
      <c r="B12" s="16" t="s">
        <v>84</v>
      </c>
      <c r="C12" s="15">
        <v>0.16759669443028</v>
      </c>
      <c r="D12" s="15">
        <v>0.16219385029727201</v>
      </c>
      <c r="E12" s="15">
        <v>0.17328810615307</v>
      </c>
      <c r="F12" s="15"/>
      <c r="G12" s="15">
        <v>0.203660595918006</v>
      </c>
      <c r="H12" s="15">
        <v>0.109736833968713</v>
      </c>
      <c r="I12" s="15">
        <v>0.181195426924041</v>
      </c>
      <c r="J12" s="15">
        <v>0.16562054119856501</v>
      </c>
      <c r="K12" s="15">
        <v>0.15830352585593099</v>
      </c>
      <c r="L12" s="15">
        <v>0.19438737381367599</v>
      </c>
      <c r="M12" s="15"/>
      <c r="N12" s="15">
        <v>0.22252449766798399</v>
      </c>
      <c r="O12" s="15">
        <v>0.17006804908876499</v>
      </c>
      <c r="P12" s="15">
        <v>0.16704671418232001</v>
      </c>
      <c r="Q12" s="15">
        <v>0.142227334203886</v>
      </c>
      <c r="R12" s="15"/>
      <c r="S12" s="15">
        <v>0.15111407476149499</v>
      </c>
      <c r="T12" s="15">
        <v>0.1795006201049</v>
      </c>
      <c r="U12" s="15">
        <v>0.30183751753604399</v>
      </c>
      <c r="V12" s="15">
        <v>0.17718372693304699</v>
      </c>
      <c r="W12" s="15">
        <v>0.123846784677205</v>
      </c>
      <c r="X12" s="15"/>
      <c r="Y12" s="15">
        <v>0.200159585112482</v>
      </c>
      <c r="Z12" s="15">
        <v>0.14448394344590201</v>
      </c>
      <c r="AA12" s="15"/>
      <c r="AB12" s="15">
        <v>0.17723146660632999</v>
      </c>
      <c r="AC12" s="15">
        <v>0.160602316065067</v>
      </c>
      <c r="AD12" s="15"/>
      <c r="AE12" s="15">
        <v>0.100346063981054</v>
      </c>
      <c r="AF12" s="15">
        <v>0.25295609744360997</v>
      </c>
    </row>
    <row r="13" spans="2:32" x14ac:dyDescent="0.3">
      <c r="B13" s="16" t="s">
        <v>85</v>
      </c>
      <c r="C13" s="15">
        <v>0.222254699829914</v>
      </c>
      <c r="D13" s="15">
        <v>0.19561819558469001</v>
      </c>
      <c r="E13" s="15">
        <v>0.24572476280177999</v>
      </c>
      <c r="F13" s="15"/>
      <c r="G13" s="15">
        <v>0.21310861788367499</v>
      </c>
      <c r="H13" s="15">
        <v>0.196158438225085</v>
      </c>
      <c r="I13" s="15">
        <v>0.17383796414005501</v>
      </c>
      <c r="J13" s="15">
        <v>0.22244440505127899</v>
      </c>
      <c r="K13" s="15">
        <v>0.242472708011122</v>
      </c>
      <c r="L13" s="15">
        <v>0.27101379839086698</v>
      </c>
      <c r="M13" s="15"/>
      <c r="N13" s="15">
        <v>0.21346243743499099</v>
      </c>
      <c r="O13" s="15">
        <v>0.25414888572371802</v>
      </c>
      <c r="P13" s="15">
        <v>0.25208943443910697</v>
      </c>
      <c r="Q13" s="15">
        <v>0.19030246307079801</v>
      </c>
      <c r="R13" s="15"/>
      <c r="S13" s="15">
        <v>0.20738804089493701</v>
      </c>
      <c r="T13" s="15">
        <v>0.23726911893994601</v>
      </c>
      <c r="U13" s="15">
        <v>0.17162042834387001</v>
      </c>
      <c r="V13" s="15">
        <v>0.26748032383872999</v>
      </c>
      <c r="W13" s="15">
        <v>0.30614911169806303</v>
      </c>
      <c r="X13" s="15"/>
      <c r="Y13" s="15">
        <v>0.26572631662794499</v>
      </c>
      <c r="Z13" s="15">
        <v>0.19139906530572201</v>
      </c>
      <c r="AA13" s="15"/>
      <c r="AB13" s="15">
        <v>0.24632902257447001</v>
      </c>
      <c r="AC13" s="15">
        <v>0.20477790649376701</v>
      </c>
      <c r="AD13" s="15"/>
      <c r="AE13" s="15">
        <v>3.9094147418328E-2</v>
      </c>
      <c r="AF13" s="15">
        <v>0.42754113284995199</v>
      </c>
    </row>
    <row r="14" spans="2:32" x14ac:dyDescent="0.3">
      <c r="B14" s="16" t="s">
        <v>50</v>
      </c>
      <c r="C14" s="15">
        <v>7.7305142773123503E-2</v>
      </c>
      <c r="D14" s="15">
        <v>4.5344430637642201E-2</v>
      </c>
      <c r="E14" s="15">
        <v>0.10728956240913599</v>
      </c>
      <c r="F14" s="15"/>
      <c r="G14" s="15">
        <v>0.114481224513295</v>
      </c>
      <c r="H14" s="15">
        <v>7.9455949049843197E-2</v>
      </c>
      <c r="I14" s="15">
        <v>9.0080139914938101E-2</v>
      </c>
      <c r="J14" s="15">
        <v>9.8663827607160096E-2</v>
      </c>
      <c r="K14" s="15">
        <v>6.3674065713455602E-2</v>
      </c>
      <c r="L14" s="15">
        <v>3.9041335885599597E-2</v>
      </c>
      <c r="M14" s="15"/>
      <c r="N14" s="15">
        <v>7.60573990836651E-2</v>
      </c>
      <c r="O14" s="15">
        <v>6.5076463189945005E-2</v>
      </c>
      <c r="P14" s="15">
        <v>9.02042149488647E-2</v>
      </c>
      <c r="Q14" s="15">
        <v>7.6453839158844406E-2</v>
      </c>
      <c r="R14" s="15"/>
      <c r="S14" s="15">
        <v>7.6922990178659001E-2</v>
      </c>
      <c r="T14" s="15">
        <v>7.6909061315611996E-2</v>
      </c>
      <c r="U14" s="15">
        <v>7.5911530682478107E-2</v>
      </c>
      <c r="V14" s="15">
        <v>7.4425021527562099E-2</v>
      </c>
      <c r="W14" s="15">
        <v>1.9073222002353299E-2</v>
      </c>
      <c r="X14" s="15"/>
      <c r="Y14" s="15">
        <v>4.9942472333169001E-2</v>
      </c>
      <c r="Z14" s="15">
        <v>9.6726839523527605E-2</v>
      </c>
      <c r="AA14" s="15"/>
      <c r="AB14" s="15">
        <v>7.3589403889591898E-2</v>
      </c>
      <c r="AC14" s="15">
        <v>8.0002589394887899E-2</v>
      </c>
      <c r="AD14" s="15"/>
      <c r="AE14" s="15">
        <v>5.3129244415084299E-2</v>
      </c>
      <c r="AF14" s="15">
        <v>3.1041727920939701E-2</v>
      </c>
    </row>
    <row r="15" spans="2:32" x14ac:dyDescent="0.3">
      <c r="B15" s="16" t="s">
        <v>86</v>
      </c>
      <c r="C15" s="18">
        <v>0.346292337546173</v>
      </c>
      <c r="D15" s="18">
        <v>0.41886417733465597</v>
      </c>
      <c r="E15" s="18">
        <v>0.27801022321209401</v>
      </c>
      <c r="F15" s="18"/>
      <c r="G15" s="18">
        <v>0.29564792019453301</v>
      </c>
      <c r="H15" s="18">
        <v>0.39340161399291201</v>
      </c>
      <c r="I15" s="18">
        <v>0.339616386773538</v>
      </c>
      <c r="J15" s="18">
        <v>0.32985537151614502</v>
      </c>
      <c r="K15" s="18">
        <v>0.36389693715414201</v>
      </c>
      <c r="L15" s="18">
        <v>0.33892230488661701</v>
      </c>
      <c r="M15" s="18"/>
      <c r="N15" s="18">
        <v>0.31593537929668197</v>
      </c>
      <c r="O15" s="18">
        <v>0.33708860984461703</v>
      </c>
      <c r="P15" s="18">
        <v>0.34965138591047601</v>
      </c>
      <c r="Q15" s="18">
        <v>0.36265776027932001</v>
      </c>
      <c r="R15" s="18"/>
      <c r="S15" s="18">
        <v>0.37593864304963298</v>
      </c>
      <c r="T15" s="18">
        <v>0.29959559695729698</v>
      </c>
      <c r="U15" s="18">
        <v>0.32558993057179603</v>
      </c>
      <c r="V15" s="18">
        <v>0.293785641069921</v>
      </c>
      <c r="W15" s="18">
        <v>0.34596156356102498</v>
      </c>
      <c r="X15" s="18"/>
      <c r="Y15" s="18">
        <v>0.34967107029899402</v>
      </c>
      <c r="Z15" s="18">
        <v>0.34389415338246099</v>
      </c>
      <c r="AA15" s="18"/>
      <c r="AB15" s="18">
        <v>0.33882906589554701</v>
      </c>
      <c r="AC15" s="18">
        <v>0.35171031161063498</v>
      </c>
      <c r="AD15" s="18"/>
      <c r="AE15" s="18">
        <v>0.59593356344225801</v>
      </c>
      <c r="AF15" s="18">
        <v>0.15146964893379</v>
      </c>
    </row>
    <row r="16" spans="2:32" x14ac:dyDescent="0.3">
      <c r="B16" s="16" t="s">
        <v>87</v>
      </c>
      <c r="C16" s="18">
        <v>0.38985139426019499</v>
      </c>
      <c r="D16" s="18">
        <v>0.35781204588196203</v>
      </c>
      <c r="E16" s="18">
        <v>0.41901286895485002</v>
      </c>
      <c r="F16" s="18"/>
      <c r="G16" s="18">
        <v>0.41676921380168103</v>
      </c>
      <c r="H16" s="18">
        <v>0.30589527219379797</v>
      </c>
      <c r="I16" s="18">
        <v>0.35503339106409598</v>
      </c>
      <c r="J16" s="18">
        <v>0.388064946249844</v>
      </c>
      <c r="K16" s="18">
        <v>0.40077623386705202</v>
      </c>
      <c r="L16" s="18">
        <v>0.46540117220454302</v>
      </c>
      <c r="M16" s="18"/>
      <c r="N16" s="18">
        <v>0.43598693510297498</v>
      </c>
      <c r="O16" s="18">
        <v>0.42421693481248302</v>
      </c>
      <c r="P16" s="18">
        <v>0.41913614862142701</v>
      </c>
      <c r="Q16" s="18">
        <v>0.33252979727468501</v>
      </c>
      <c r="R16" s="18"/>
      <c r="S16" s="18">
        <v>0.35850211565643098</v>
      </c>
      <c r="T16" s="18">
        <v>0.41676973904484599</v>
      </c>
      <c r="U16" s="18">
        <v>0.47345794587991402</v>
      </c>
      <c r="V16" s="18">
        <v>0.44466405077177701</v>
      </c>
      <c r="W16" s="18">
        <v>0.42999589637526803</v>
      </c>
      <c r="X16" s="18"/>
      <c r="Y16" s="18">
        <v>0.46588590174042799</v>
      </c>
      <c r="Z16" s="18">
        <v>0.33588300875162402</v>
      </c>
      <c r="AA16" s="18"/>
      <c r="AB16" s="18">
        <v>0.42356048918080003</v>
      </c>
      <c r="AC16" s="18">
        <v>0.36538022255883401</v>
      </c>
      <c r="AD16" s="18"/>
      <c r="AE16" s="18">
        <v>0.13944021139938201</v>
      </c>
      <c r="AF16" s="18">
        <v>0.68049723029356202</v>
      </c>
    </row>
    <row r="17" spans="2:32" x14ac:dyDescent="0.3">
      <c r="B17" s="16" t="s">
        <v>55</v>
      </c>
      <c r="C17" s="19">
        <v>-4.3559056714021903E-2</v>
      </c>
      <c r="D17" s="19">
        <v>6.1052131452693899E-2</v>
      </c>
      <c r="E17" s="19">
        <v>-0.14100264574275601</v>
      </c>
      <c r="F17" s="19"/>
      <c r="G17" s="19">
        <v>-0.121121293607148</v>
      </c>
      <c r="H17" s="19">
        <v>8.7506341799114207E-2</v>
      </c>
      <c r="I17" s="19">
        <v>-1.54170042905587E-2</v>
      </c>
      <c r="J17" s="19">
        <v>-5.8209574733699102E-2</v>
      </c>
      <c r="K17" s="19">
        <v>-3.6879296712910098E-2</v>
      </c>
      <c r="L17" s="19">
        <v>-0.12647886731792601</v>
      </c>
      <c r="M17" s="19"/>
      <c r="N17" s="19">
        <v>-0.12005155580629399</v>
      </c>
      <c r="O17" s="19">
        <v>-8.7128324967865697E-2</v>
      </c>
      <c r="P17" s="19">
        <v>-6.9484762710951095E-2</v>
      </c>
      <c r="Q17" s="19">
        <v>3.01279630046347E-2</v>
      </c>
      <c r="R17" s="19"/>
      <c r="S17" s="19">
        <v>1.7436527393201801E-2</v>
      </c>
      <c r="T17" s="19">
        <v>-0.117174142087549</v>
      </c>
      <c r="U17" s="19">
        <v>-0.14786801530811799</v>
      </c>
      <c r="V17" s="19">
        <v>-0.15087840970185601</v>
      </c>
      <c r="W17" s="19">
        <v>-8.4034332814243301E-2</v>
      </c>
      <c r="X17" s="19"/>
      <c r="Y17" s="19">
        <v>-0.11621483144143401</v>
      </c>
      <c r="Z17" s="19">
        <v>8.0111446308369604E-3</v>
      </c>
      <c r="AA17" s="19"/>
      <c r="AB17" s="19">
        <v>-8.4731423285252905E-2</v>
      </c>
      <c r="AC17" s="19">
        <v>-1.36699109481986E-2</v>
      </c>
      <c r="AD17" s="19"/>
      <c r="AE17" s="19">
        <v>0.456493352042876</v>
      </c>
      <c r="AF17" s="19">
        <v>-0.52902758135977201</v>
      </c>
    </row>
    <row r="18" spans="2:32" x14ac:dyDescent="0.3">
      <c r="B18" s="14"/>
    </row>
    <row r="19" spans="2:32" x14ac:dyDescent="0.3">
      <c r="B19" t="s">
        <v>52</v>
      </c>
    </row>
    <row r="20" spans="2:32" x14ac:dyDescent="0.3">
      <c r="B20" t="s">
        <v>53</v>
      </c>
    </row>
    <row r="22" spans="2:32" x14ac:dyDescent="0.3">
      <c r="B2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142</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81</v>
      </c>
      <c r="C9" s="15">
        <v>0.20463873268566499</v>
      </c>
      <c r="D9" s="15">
        <v>0.25077830414660601</v>
      </c>
      <c r="E9" s="15">
        <v>0.16215471458240999</v>
      </c>
      <c r="F9" s="15"/>
      <c r="G9" s="15">
        <v>8.2165428940733601E-2</v>
      </c>
      <c r="H9" s="15">
        <v>0.16707368654108001</v>
      </c>
      <c r="I9" s="15">
        <v>0.23113507047389001</v>
      </c>
      <c r="J9" s="15">
        <v>0.20976245064341101</v>
      </c>
      <c r="K9" s="15">
        <v>0.26225517566392798</v>
      </c>
      <c r="L9" s="15">
        <v>0.23700448207672101</v>
      </c>
      <c r="M9" s="15"/>
      <c r="N9" s="15">
        <v>0.20219567529341201</v>
      </c>
      <c r="O9" s="15">
        <v>0.19882855323659401</v>
      </c>
      <c r="P9" s="15">
        <v>0.20295113766668799</v>
      </c>
      <c r="Q9" s="15">
        <v>0.20992128468920701</v>
      </c>
      <c r="R9" s="15"/>
      <c r="S9" s="15">
        <v>0.22212503906147801</v>
      </c>
      <c r="T9" s="15">
        <v>0.171601050011261</v>
      </c>
      <c r="U9" s="15">
        <v>0.20902309984894701</v>
      </c>
      <c r="V9" s="15">
        <v>0.16770976791175099</v>
      </c>
      <c r="W9" s="15">
        <v>0.25669384109295801</v>
      </c>
      <c r="X9" s="15"/>
      <c r="Y9" s="15">
        <v>0.21484196855656901</v>
      </c>
      <c r="Z9" s="15">
        <v>0.19739659769769299</v>
      </c>
      <c r="AA9" s="15"/>
      <c r="AB9" s="15">
        <v>0.19990584495868899</v>
      </c>
      <c r="AC9" s="15">
        <v>0.20807458014709601</v>
      </c>
      <c r="AD9" s="15"/>
      <c r="AE9" s="15">
        <v>0.37790784068938599</v>
      </c>
      <c r="AF9" s="15">
        <v>7.8743158309568503E-2</v>
      </c>
    </row>
    <row r="10" spans="2:32" x14ac:dyDescent="0.3">
      <c r="B10" s="16" t="s">
        <v>82</v>
      </c>
      <c r="C10" s="15">
        <v>0.24250598057957601</v>
      </c>
      <c r="D10" s="15">
        <v>0.27888801318073603</v>
      </c>
      <c r="E10" s="15">
        <v>0.20973780454469401</v>
      </c>
      <c r="F10" s="15"/>
      <c r="G10" s="15">
        <v>0.23681528152591</v>
      </c>
      <c r="H10" s="15">
        <v>0.258167434696084</v>
      </c>
      <c r="I10" s="15">
        <v>0.18566021706778099</v>
      </c>
      <c r="J10" s="15">
        <v>0.215541301970398</v>
      </c>
      <c r="K10" s="15">
        <v>0.24757887447985699</v>
      </c>
      <c r="L10" s="15">
        <v>0.29260556241601499</v>
      </c>
      <c r="M10" s="15"/>
      <c r="N10" s="15">
        <v>0.223784218657154</v>
      </c>
      <c r="O10" s="15">
        <v>0.26230003072902902</v>
      </c>
      <c r="P10" s="15">
        <v>0.22225434795943599</v>
      </c>
      <c r="Q10" s="15">
        <v>0.252696741677644</v>
      </c>
      <c r="R10" s="15"/>
      <c r="S10" s="15">
        <v>0.25812214944429601</v>
      </c>
      <c r="T10" s="15">
        <v>0.18689669420548799</v>
      </c>
      <c r="U10" s="15">
        <v>0.25030891636154801</v>
      </c>
      <c r="V10" s="15">
        <v>0.233930681394145</v>
      </c>
      <c r="W10" s="15">
        <v>0.22588073190249899</v>
      </c>
      <c r="X10" s="15"/>
      <c r="Y10" s="15">
        <v>0.25764382967067201</v>
      </c>
      <c r="Z10" s="15">
        <v>0.23176131605036601</v>
      </c>
      <c r="AA10" s="15"/>
      <c r="AB10" s="15">
        <v>0.238358383240101</v>
      </c>
      <c r="AC10" s="15">
        <v>0.245516935542368</v>
      </c>
      <c r="AD10" s="15"/>
      <c r="AE10" s="15">
        <v>0.33565634863550797</v>
      </c>
      <c r="AF10" s="15">
        <v>0.17819331431033</v>
      </c>
    </row>
    <row r="11" spans="2:32" x14ac:dyDescent="0.3">
      <c r="B11" s="16" t="s">
        <v>122</v>
      </c>
      <c r="C11" s="15">
        <v>0.175206584765153</v>
      </c>
      <c r="D11" s="15">
        <v>0.15652278627409499</v>
      </c>
      <c r="E11" s="15">
        <v>0.19136165478706699</v>
      </c>
      <c r="F11" s="15"/>
      <c r="G11" s="15">
        <v>0.17128285801929699</v>
      </c>
      <c r="H11" s="15">
        <v>0.20005109929067899</v>
      </c>
      <c r="I11" s="15">
        <v>0.192319434423943</v>
      </c>
      <c r="J11" s="15">
        <v>0.19319995682621899</v>
      </c>
      <c r="K11" s="15">
        <v>0.152023391988691</v>
      </c>
      <c r="L11" s="15">
        <v>0.14779332352275901</v>
      </c>
      <c r="M11" s="15"/>
      <c r="N11" s="15">
        <v>0.14967098271038301</v>
      </c>
      <c r="O11" s="15">
        <v>0.16324448806671699</v>
      </c>
      <c r="P11" s="15">
        <v>0.14589723322564699</v>
      </c>
      <c r="Q11" s="15">
        <v>0.21126485111304899</v>
      </c>
      <c r="R11" s="15"/>
      <c r="S11" s="15">
        <v>0.17010881890062499</v>
      </c>
      <c r="T11" s="15">
        <v>0.23924225699834301</v>
      </c>
      <c r="U11" s="15">
        <v>0.115482764166028</v>
      </c>
      <c r="V11" s="15">
        <v>0.16632696726114199</v>
      </c>
      <c r="W11" s="15">
        <v>0.19503595713868899</v>
      </c>
      <c r="X11" s="15"/>
      <c r="Y11" s="15">
        <v>0.13939777055064501</v>
      </c>
      <c r="Z11" s="15">
        <v>0.20062325351434801</v>
      </c>
      <c r="AA11" s="15"/>
      <c r="AB11" s="15">
        <v>0.141071668877815</v>
      </c>
      <c r="AC11" s="15">
        <v>0.199986881882531</v>
      </c>
      <c r="AD11" s="15"/>
      <c r="AE11" s="15">
        <v>0.14493087403484001</v>
      </c>
      <c r="AF11" s="15">
        <v>0.18120587110095401</v>
      </c>
    </row>
    <row r="12" spans="2:32" x14ac:dyDescent="0.3">
      <c r="B12" s="16" t="s">
        <v>84</v>
      </c>
      <c r="C12" s="15">
        <v>0.151088693017179</v>
      </c>
      <c r="D12" s="15">
        <v>0.138473793797498</v>
      </c>
      <c r="E12" s="15">
        <v>0.16391724107914499</v>
      </c>
      <c r="F12" s="15"/>
      <c r="G12" s="15">
        <v>0.16838051102198201</v>
      </c>
      <c r="H12" s="15">
        <v>0.109606605846036</v>
      </c>
      <c r="I12" s="15">
        <v>0.191113621433497</v>
      </c>
      <c r="J12" s="15">
        <v>0.14903853869027101</v>
      </c>
      <c r="K12" s="15">
        <v>0.136327114324097</v>
      </c>
      <c r="L12" s="15">
        <v>0.15863517260405999</v>
      </c>
      <c r="M12" s="15"/>
      <c r="N12" s="15">
        <v>0.199182885951531</v>
      </c>
      <c r="O12" s="15">
        <v>0.14761641006329401</v>
      </c>
      <c r="P12" s="15">
        <v>0.15669549483473699</v>
      </c>
      <c r="Q12" s="15">
        <v>0.128138861964393</v>
      </c>
      <c r="R12" s="15"/>
      <c r="S12" s="15">
        <v>0.144262615680501</v>
      </c>
      <c r="T12" s="15">
        <v>0.158393854346256</v>
      </c>
      <c r="U12" s="15">
        <v>0.224447646327609</v>
      </c>
      <c r="V12" s="15">
        <v>0.15106080398522601</v>
      </c>
      <c r="W12" s="15">
        <v>0.112679683916413</v>
      </c>
      <c r="X12" s="15"/>
      <c r="Y12" s="15">
        <v>0.18230570803749799</v>
      </c>
      <c r="Z12" s="15">
        <v>0.12893122850698499</v>
      </c>
      <c r="AA12" s="15"/>
      <c r="AB12" s="15">
        <v>0.178888323854345</v>
      </c>
      <c r="AC12" s="15">
        <v>0.13090750627653899</v>
      </c>
      <c r="AD12" s="15"/>
      <c r="AE12" s="15">
        <v>6.4970007500706098E-2</v>
      </c>
      <c r="AF12" s="15">
        <v>0.25390483642587802</v>
      </c>
    </row>
    <row r="13" spans="2:32" x14ac:dyDescent="0.3">
      <c r="B13" s="16" t="s">
        <v>85</v>
      </c>
      <c r="C13" s="15">
        <v>0.14786845776027899</v>
      </c>
      <c r="D13" s="15">
        <v>0.123827311920942</v>
      </c>
      <c r="E13" s="15">
        <v>0.16951138725890899</v>
      </c>
      <c r="F13" s="15"/>
      <c r="G13" s="15">
        <v>0.22372414674908001</v>
      </c>
      <c r="H13" s="15">
        <v>0.17712578999602899</v>
      </c>
      <c r="I13" s="15">
        <v>0.109106728766593</v>
      </c>
      <c r="J13" s="15">
        <v>0.13739413429571701</v>
      </c>
      <c r="K13" s="15">
        <v>0.133847514589924</v>
      </c>
      <c r="L13" s="15">
        <v>0.12850729739147099</v>
      </c>
      <c r="M13" s="15"/>
      <c r="N13" s="15">
        <v>0.139723827033988</v>
      </c>
      <c r="O13" s="15">
        <v>0.15306809302684901</v>
      </c>
      <c r="P13" s="15">
        <v>0.186999067480978</v>
      </c>
      <c r="Q13" s="15">
        <v>0.124304524677811</v>
      </c>
      <c r="R13" s="15"/>
      <c r="S13" s="15">
        <v>0.12456078595271</v>
      </c>
      <c r="T13" s="15">
        <v>0.157796749055542</v>
      </c>
      <c r="U13" s="15">
        <v>0.14725857981937401</v>
      </c>
      <c r="V13" s="15">
        <v>0.21278219420806799</v>
      </c>
      <c r="W13" s="15">
        <v>0.176433424470779</v>
      </c>
      <c r="X13" s="15"/>
      <c r="Y13" s="15">
        <v>0.15158563931036301</v>
      </c>
      <c r="Z13" s="15">
        <v>0.145230046681567</v>
      </c>
      <c r="AA13" s="15"/>
      <c r="AB13" s="15">
        <v>0.16289281149958201</v>
      </c>
      <c r="AC13" s="15">
        <v>0.13696150398645601</v>
      </c>
      <c r="AD13" s="15"/>
      <c r="AE13" s="15">
        <v>3.2098127124142402E-2</v>
      </c>
      <c r="AF13" s="15">
        <v>0.26354207424581499</v>
      </c>
    </row>
    <row r="14" spans="2:32" x14ac:dyDescent="0.3">
      <c r="B14" s="16" t="s">
        <v>54</v>
      </c>
      <c r="C14" s="15">
        <v>7.8691551192147505E-2</v>
      </c>
      <c r="D14" s="15">
        <v>5.1509790680123201E-2</v>
      </c>
      <c r="E14" s="15">
        <v>0.10331719774777499</v>
      </c>
      <c r="F14" s="15"/>
      <c r="G14" s="15">
        <v>0.11763177374299599</v>
      </c>
      <c r="H14" s="15">
        <v>8.7975383630093398E-2</v>
      </c>
      <c r="I14" s="15">
        <v>9.0664927834296999E-2</v>
      </c>
      <c r="J14" s="15">
        <v>9.5063617573983294E-2</v>
      </c>
      <c r="K14" s="15">
        <v>6.7967928953502496E-2</v>
      </c>
      <c r="L14" s="15">
        <v>3.5454161988973498E-2</v>
      </c>
      <c r="M14" s="15"/>
      <c r="N14" s="15">
        <v>8.5442410353533296E-2</v>
      </c>
      <c r="O14" s="15">
        <v>7.4942424877518204E-2</v>
      </c>
      <c r="P14" s="15">
        <v>8.5202718832513902E-2</v>
      </c>
      <c r="Q14" s="15">
        <v>7.3673735877895899E-2</v>
      </c>
      <c r="R14" s="15"/>
      <c r="S14" s="15">
        <v>8.0820590960390098E-2</v>
      </c>
      <c r="T14" s="15">
        <v>8.6069395383110495E-2</v>
      </c>
      <c r="U14" s="15">
        <v>5.34789934764947E-2</v>
      </c>
      <c r="V14" s="15">
        <v>6.8189585239666894E-2</v>
      </c>
      <c r="W14" s="15">
        <v>3.3276361478661601E-2</v>
      </c>
      <c r="X14" s="15"/>
      <c r="Y14" s="15">
        <v>5.4225083874252601E-2</v>
      </c>
      <c r="Z14" s="15">
        <v>9.6057557549040801E-2</v>
      </c>
      <c r="AA14" s="15"/>
      <c r="AB14" s="15">
        <v>7.8882967569467694E-2</v>
      </c>
      <c r="AC14" s="15">
        <v>7.8552592165009802E-2</v>
      </c>
      <c r="AD14" s="15"/>
      <c r="AE14" s="15">
        <v>4.4436802015417901E-2</v>
      </c>
      <c r="AF14" s="15">
        <v>4.44107456074549E-2</v>
      </c>
    </row>
    <row r="15" spans="2:32" x14ac:dyDescent="0.3">
      <c r="B15" s="16" t="s">
        <v>86</v>
      </c>
      <c r="C15" s="18">
        <v>0.44714471326524102</v>
      </c>
      <c r="D15" s="18">
        <v>0.52966631732734204</v>
      </c>
      <c r="E15" s="18">
        <v>0.37189251912710303</v>
      </c>
      <c r="F15" s="18"/>
      <c r="G15" s="18">
        <v>0.318980710466644</v>
      </c>
      <c r="H15" s="18">
        <v>0.42524112123716401</v>
      </c>
      <c r="I15" s="18">
        <v>0.416795287541671</v>
      </c>
      <c r="J15" s="18">
        <v>0.42530375261380898</v>
      </c>
      <c r="K15" s="18">
        <v>0.50983405014378502</v>
      </c>
      <c r="L15" s="18">
        <v>0.52961004449273597</v>
      </c>
      <c r="M15" s="18"/>
      <c r="N15" s="18">
        <v>0.42597989395056501</v>
      </c>
      <c r="O15" s="18">
        <v>0.46112858396562201</v>
      </c>
      <c r="P15" s="18">
        <v>0.42520548562612398</v>
      </c>
      <c r="Q15" s="18">
        <v>0.46261802636685101</v>
      </c>
      <c r="R15" s="18"/>
      <c r="S15" s="18">
        <v>0.48024718850577403</v>
      </c>
      <c r="T15" s="18">
        <v>0.35849774421674802</v>
      </c>
      <c r="U15" s="18">
        <v>0.45933201621049502</v>
      </c>
      <c r="V15" s="18">
        <v>0.40164044930589599</v>
      </c>
      <c r="W15" s="18">
        <v>0.48257457299545697</v>
      </c>
      <c r="X15" s="18"/>
      <c r="Y15" s="18">
        <v>0.47248579822724102</v>
      </c>
      <c r="Z15" s="18">
        <v>0.42915791374805901</v>
      </c>
      <c r="AA15" s="18"/>
      <c r="AB15" s="18">
        <v>0.43826422819879002</v>
      </c>
      <c r="AC15" s="18">
        <v>0.45359151568946399</v>
      </c>
      <c r="AD15" s="18"/>
      <c r="AE15" s="18">
        <v>0.71356418932489396</v>
      </c>
      <c r="AF15" s="18">
        <v>0.25693647261989899</v>
      </c>
    </row>
    <row r="16" spans="2:32" x14ac:dyDescent="0.3">
      <c r="B16" s="16" t="s">
        <v>87</v>
      </c>
      <c r="C16" s="18">
        <v>0.29895715077745899</v>
      </c>
      <c r="D16" s="18">
        <v>0.26230110571844101</v>
      </c>
      <c r="E16" s="18">
        <v>0.33342862833805498</v>
      </c>
      <c r="F16" s="18"/>
      <c r="G16" s="18">
        <v>0.39210465777106202</v>
      </c>
      <c r="H16" s="18">
        <v>0.286732395842064</v>
      </c>
      <c r="I16" s="18">
        <v>0.30022035020008903</v>
      </c>
      <c r="J16" s="18">
        <v>0.28643267298598801</v>
      </c>
      <c r="K16" s="18">
        <v>0.270174628914021</v>
      </c>
      <c r="L16" s="18">
        <v>0.287142469995531</v>
      </c>
      <c r="M16" s="18"/>
      <c r="N16" s="18">
        <v>0.338906712985519</v>
      </c>
      <c r="O16" s="18">
        <v>0.300684503090143</v>
      </c>
      <c r="P16" s="18">
        <v>0.34369456231571499</v>
      </c>
      <c r="Q16" s="18">
        <v>0.252443386642204</v>
      </c>
      <c r="R16" s="18"/>
      <c r="S16" s="18">
        <v>0.268823401633211</v>
      </c>
      <c r="T16" s="18">
        <v>0.316190603401798</v>
      </c>
      <c r="U16" s="18">
        <v>0.37170622614698201</v>
      </c>
      <c r="V16" s="18">
        <v>0.36384299819329502</v>
      </c>
      <c r="W16" s="18">
        <v>0.28911310838719301</v>
      </c>
      <c r="X16" s="18"/>
      <c r="Y16" s="18">
        <v>0.33389134734786102</v>
      </c>
      <c r="Z16" s="18">
        <v>0.27416127518855199</v>
      </c>
      <c r="AA16" s="18"/>
      <c r="AB16" s="18">
        <v>0.34178113535392701</v>
      </c>
      <c r="AC16" s="18">
        <v>0.26786901026299498</v>
      </c>
      <c r="AD16" s="18"/>
      <c r="AE16" s="18">
        <v>9.7068134624848396E-2</v>
      </c>
      <c r="AF16" s="18">
        <v>0.51744691067169202</v>
      </c>
    </row>
    <row r="17" spans="2:32" x14ac:dyDescent="0.3">
      <c r="B17" s="16" t="s">
        <v>55</v>
      </c>
      <c r="C17" s="19">
        <v>0.148187562487783</v>
      </c>
      <c r="D17" s="19">
        <v>0.26736521160890098</v>
      </c>
      <c r="E17" s="19">
        <v>3.8463890789048702E-2</v>
      </c>
      <c r="F17" s="19"/>
      <c r="G17" s="19">
        <v>-7.3123947304417902E-2</v>
      </c>
      <c r="H17" s="19">
        <v>0.13850872539510001</v>
      </c>
      <c r="I17" s="19">
        <v>0.116574937341582</v>
      </c>
      <c r="J17" s="19">
        <v>0.138871079627821</v>
      </c>
      <c r="K17" s="19">
        <v>0.239659421229764</v>
      </c>
      <c r="L17" s="19">
        <v>0.24246757449720499</v>
      </c>
      <c r="M17" s="19"/>
      <c r="N17" s="19">
        <v>8.7073180965046598E-2</v>
      </c>
      <c r="O17" s="19">
        <v>0.16044408087548001</v>
      </c>
      <c r="P17" s="19">
        <v>8.1510923310409197E-2</v>
      </c>
      <c r="Q17" s="19">
        <v>0.210174639724648</v>
      </c>
      <c r="R17" s="19"/>
      <c r="S17" s="19">
        <v>0.211423786872564</v>
      </c>
      <c r="T17" s="19">
        <v>4.23071408149501E-2</v>
      </c>
      <c r="U17" s="19">
        <v>8.7625790063512496E-2</v>
      </c>
      <c r="V17" s="19">
        <v>3.77974511126015E-2</v>
      </c>
      <c r="W17" s="19">
        <v>0.19346146460826399</v>
      </c>
      <c r="X17" s="19"/>
      <c r="Y17" s="19">
        <v>0.13859445087937999</v>
      </c>
      <c r="Z17" s="19">
        <v>0.15499663855950799</v>
      </c>
      <c r="AA17" s="19"/>
      <c r="AB17" s="19">
        <v>9.64830928448627E-2</v>
      </c>
      <c r="AC17" s="19">
        <v>0.18572250542646901</v>
      </c>
      <c r="AD17" s="19"/>
      <c r="AE17" s="19">
        <v>0.61649605470004598</v>
      </c>
      <c r="AF17" s="19">
        <v>-0.26051043805179402</v>
      </c>
    </row>
    <row r="18" spans="2:32" x14ac:dyDescent="0.3">
      <c r="B18" s="14"/>
    </row>
    <row r="19" spans="2:32" x14ac:dyDescent="0.3">
      <c r="B19" t="s">
        <v>52</v>
      </c>
    </row>
    <row r="20" spans="2:32" x14ac:dyDescent="0.3">
      <c r="B20" t="s">
        <v>53</v>
      </c>
    </row>
    <row r="22" spans="2:32" x14ac:dyDescent="0.3">
      <c r="B2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F22"/>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143</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81</v>
      </c>
      <c r="C9" s="15">
        <v>8.1347242989666904E-2</v>
      </c>
      <c r="D9" s="15">
        <v>9.7235975306482605E-2</v>
      </c>
      <c r="E9" s="15">
        <v>6.6014187903234697E-2</v>
      </c>
      <c r="F9" s="15"/>
      <c r="G9" s="15">
        <v>7.1442730831652895E-2</v>
      </c>
      <c r="H9" s="15">
        <v>0.11612327259672001</v>
      </c>
      <c r="I9" s="15">
        <v>9.0597717042759596E-2</v>
      </c>
      <c r="J9" s="15">
        <v>9.0028940629789694E-2</v>
      </c>
      <c r="K9" s="15">
        <v>8.6230136807895805E-2</v>
      </c>
      <c r="L9" s="15">
        <v>4.0004949668221601E-2</v>
      </c>
      <c r="M9" s="15"/>
      <c r="N9" s="15">
        <v>7.7392426023186703E-2</v>
      </c>
      <c r="O9" s="15">
        <v>7.1897688178370195E-2</v>
      </c>
      <c r="P9" s="15">
        <v>9.3075568218018601E-2</v>
      </c>
      <c r="Q9" s="15">
        <v>8.0920282119474399E-2</v>
      </c>
      <c r="R9" s="15"/>
      <c r="S9" s="15">
        <v>8.1122723023420495E-2</v>
      </c>
      <c r="T9" s="15">
        <v>0.10244361621839</v>
      </c>
      <c r="U9" s="15">
        <v>7.79643019736114E-2</v>
      </c>
      <c r="V9" s="15">
        <v>6.3101284746146194E-2</v>
      </c>
      <c r="W9" s="15">
        <v>0.125935063828015</v>
      </c>
      <c r="X9" s="15"/>
      <c r="Y9" s="15">
        <v>9.3042571338062E-2</v>
      </c>
      <c r="Z9" s="15">
        <v>7.3046038577715106E-2</v>
      </c>
      <c r="AA9" s="15"/>
      <c r="AB9" s="15">
        <v>7.7118608055870105E-2</v>
      </c>
      <c r="AC9" s="15">
        <v>8.4417027324459604E-2</v>
      </c>
      <c r="AD9" s="15"/>
      <c r="AE9" s="15">
        <v>0.14939784016489399</v>
      </c>
      <c r="AF9" s="15">
        <v>4.1431911425705001E-2</v>
      </c>
    </row>
    <row r="10" spans="2:32" x14ac:dyDescent="0.3">
      <c r="B10" s="16" t="s">
        <v>82</v>
      </c>
      <c r="C10" s="15">
        <v>0.13537631606637501</v>
      </c>
      <c r="D10" s="15">
        <v>0.16507042507167999</v>
      </c>
      <c r="E10" s="15">
        <v>0.10890393476527099</v>
      </c>
      <c r="F10" s="15"/>
      <c r="G10" s="15">
        <v>0.115992455183431</v>
      </c>
      <c r="H10" s="15">
        <v>0.205565783361813</v>
      </c>
      <c r="I10" s="15">
        <v>0.16269245020017001</v>
      </c>
      <c r="J10" s="15">
        <v>0.122271728700956</v>
      </c>
      <c r="K10" s="15">
        <v>0.109818497738029</v>
      </c>
      <c r="L10" s="15">
        <v>9.5637495086146801E-2</v>
      </c>
      <c r="M10" s="15"/>
      <c r="N10" s="15">
        <v>0.13570074756261699</v>
      </c>
      <c r="O10" s="15">
        <v>0.12076172435001099</v>
      </c>
      <c r="P10" s="15">
        <v>0.12206245691447</v>
      </c>
      <c r="Q10" s="15">
        <v>0.15143894559552701</v>
      </c>
      <c r="R10" s="15"/>
      <c r="S10" s="15">
        <v>0.13164506753792901</v>
      </c>
      <c r="T10" s="15">
        <v>0.12351632584752199</v>
      </c>
      <c r="U10" s="15">
        <v>0.13711435973267899</v>
      </c>
      <c r="V10" s="15">
        <v>0.15683960261633501</v>
      </c>
      <c r="W10" s="15">
        <v>0.122891253377026</v>
      </c>
      <c r="X10" s="15"/>
      <c r="Y10" s="15">
        <v>0.150237212986543</v>
      </c>
      <c r="Z10" s="15">
        <v>0.124828228881102</v>
      </c>
      <c r="AA10" s="15"/>
      <c r="AB10" s="15">
        <v>0.13909313780346899</v>
      </c>
      <c r="AC10" s="15">
        <v>0.13267808334532399</v>
      </c>
      <c r="AD10" s="15"/>
      <c r="AE10" s="15">
        <v>0.23001842863440999</v>
      </c>
      <c r="AF10" s="15">
        <v>6.7078264538649707E-2</v>
      </c>
    </row>
    <row r="11" spans="2:32" x14ac:dyDescent="0.3">
      <c r="B11" s="16" t="s">
        <v>122</v>
      </c>
      <c r="C11" s="15">
        <v>0.26040248095032398</v>
      </c>
      <c r="D11" s="15">
        <v>0.27036100454531697</v>
      </c>
      <c r="E11" s="15">
        <v>0.25288641022789698</v>
      </c>
      <c r="F11" s="15"/>
      <c r="G11" s="15">
        <v>0.282521231079298</v>
      </c>
      <c r="H11" s="15">
        <v>0.24821914982622201</v>
      </c>
      <c r="I11" s="15">
        <v>0.31969987830139102</v>
      </c>
      <c r="J11" s="15">
        <v>0.24282913986014601</v>
      </c>
      <c r="K11" s="15">
        <v>0.24713284329400001</v>
      </c>
      <c r="L11" s="15">
        <v>0.23594458038583899</v>
      </c>
      <c r="M11" s="15"/>
      <c r="N11" s="15">
        <v>0.227398749881912</v>
      </c>
      <c r="O11" s="15">
        <v>0.27339282708448598</v>
      </c>
      <c r="P11" s="15">
        <v>0.24020539181627601</v>
      </c>
      <c r="Q11" s="15">
        <v>0.28058271735776102</v>
      </c>
      <c r="R11" s="15"/>
      <c r="S11" s="15">
        <v>0.263406219895502</v>
      </c>
      <c r="T11" s="15">
        <v>0.259850875218264</v>
      </c>
      <c r="U11" s="15">
        <v>0.26860773599305898</v>
      </c>
      <c r="V11" s="15">
        <v>0.24615722146469099</v>
      </c>
      <c r="W11" s="15">
        <v>0.32158082743376698</v>
      </c>
      <c r="X11" s="15"/>
      <c r="Y11" s="15">
        <v>0.18640941926624</v>
      </c>
      <c r="Z11" s="15">
        <v>0.31292187260896198</v>
      </c>
      <c r="AA11" s="15"/>
      <c r="AB11" s="15">
        <v>0.23583342719831701</v>
      </c>
      <c r="AC11" s="15">
        <v>0.27823842505743801</v>
      </c>
      <c r="AD11" s="15"/>
      <c r="AE11" s="15">
        <v>0.34325395560591798</v>
      </c>
      <c r="AF11" s="15">
        <v>0.13846886801609401</v>
      </c>
    </row>
    <row r="12" spans="2:32" x14ac:dyDescent="0.3">
      <c r="B12" s="16" t="s">
        <v>84</v>
      </c>
      <c r="C12" s="15">
        <v>0.197847436691478</v>
      </c>
      <c r="D12" s="15">
        <v>0.209374219973923</v>
      </c>
      <c r="E12" s="15">
        <v>0.18849948944338099</v>
      </c>
      <c r="F12" s="15"/>
      <c r="G12" s="15">
        <v>0.195822354224994</v>
      </c>
      <c r="H12" s="15">
        <v>0.121210335732513</v>
      </c>
      <c r="I12" s="15">
        <v>0.18726621757131301</v>
      </c>
      <c r="J12" s="15">
        <v>0.22604106188789999</v>
      </c>
      <c r="K12" s="15">
        <v>0.204664933525954</v>
      </c>
      <c r="L12" s="15">
        <v>0.24570183417192901</v>
      </c>
      <c r="M12" s="15"/>
      <c r="N12" s="15">
        <v>0.24831014437545099</v>
      </c>
      <c r="O12" s="15">
        <v>0.18499261758234201</v>
      </c>
      <c r="P12" s="15">
        <v>0.19902440173177699</v>
      </c>
      <c r="Q12" s="15">
        <v>0.18168779705652099</v>
      </c>
      <c r="R12" s="15"/>
      <c r="S12" s="15">
        <v>0.19407584807634401</v>
      </c>
      <c r="T12" s="15">
        <v>0.166722235411916</v>
      </c>
      <c r="U12" s="15">
        <v>0.24859055521486401</v>
      </c>
      <c r="V12" s="15">
        <v>0.232218338926617</v>
      </c>
      <c r="W12" s="15">
        <v>0.101215548386347</v>
      </c>
      <c r="X12" s="15"/>
      <c r="Y12" s="15">
        <v>0.22976873426431499</v>
      </c>
      <c r="Z12" s="15">
        <v>0.17519008083509099</v>
      </c>
      <c r="AA12" s="15"/>
      <c r="AB12" s="15">
        <v>0.21535241343589601</v>
      </c>
      <c r="AC12" s="15">
        <v>0.18513967065534101</v>
      </c>
      <c r="AD12" s="15"/>
      <c r="AE12" s="15">
        <v>0.13704151598022399</v>
      </c>
      <c r="AF12" s="15">
        <v>0.26862392354859699</v>
      </c>
    </row>
    <row r="13" spans="2:32" x14ac:dyDescent="0.3">
      <c r="B13" s="16" t="s">
        <v>85</v>
      </c>
      <c r="C13" s="15">
        <v>0.225342835717975</v>
      </c>
      <c r="D13" s="15">
        <v>0.186222827675675</v>
      </c>
      <c r="E13" s="15">
        <v>0.258398228629378</v>
      </c>
      <c r="F13" s="15"/>
      <c r="G13" s="15">
        <v>0.21613328642534199</v>
      </c>
      <c r="H13" s="15">
        <v>0.20368038067473801</v>
      </c>
      <c r="I13" s="15">
        <v>0.13949782660236301</v>
      </c>
      <c r="J13" s="15">
        <v>0.20395907566161101</v>
      </c>
      <c r="K13" s="15">
        <v>0.25468890284935702</v>
      </c>
      <c r="L13" s="15">
        <v>0.30831170420439602</v>
      </c>
      <c r="M13" s="15"/>
      <c r="N13" s="15">
        <v>0.21106670407302899</v>
      </c>
      <c r="O13" s="15">
        <v>0.26255222795301397</v>
      </c>
      <c r="P13" s="15">
        <v>0.24166937799249499</v>
      </c>
      <c r="Q13" s="15">
        <v>0.20135373814387</v>
      </c>
      <c r="R13" s="15"/>
      <c r="S13" s="15">
        <v>0.22462047099582499</v>
      </c>
      <c r="T13" s="15">
        <v>0.224811948064846</v>
      </c>
      <c r="U13" s="15">
        <v>0.189905979767614</v>
      </c>
      <c r="V13" s="15">
        <v>0.23302851425558899</v>
      </c>
      <c r="W13" s="15">
        <v>0.29257555285416498</v>
      </c>
      <c r="X13" s="15"/>
      <c r="Y13" s="15">
        <v>0.27878559105209999</v>
      </c>
      <c r="Z13" s="15">
        <v>0.187409806122667</v>
      </c>
      <c r="AA13" s="15"/>
      <c r="AB13" s="15">
        <v>0.24212183076089999</v>
      </c>
      <c r="AC13" s="15">
        <v>0.213162097266266</v>
      </c>
      <c r="AD13" s="15"/>
      <c r="AE13" s="15">
        <v>5.7942709644399099E-2</v>
      </c>
      <c r="AF13" s="15">
        <v>0.43015299221515502</v>
      </c>
    </row>
    <row r="14" spans="2:32" x14ac:dyDescent="0.3">
      <c r="B14" s="16" t="s">
        <v>50</v>
      </c>
      <c r="C14" s="15">
        <v>9.9683687584182806E-2</v>
      </c>
      <c r="D14" s="15">
        <v>7.1735547426922605E-2</v>
      </c>
      <c r="E14" s="15">
        <v>0.12529774903083801</v>
      </c>
      <c r="F14" s="15"/>
      <c r="G14" s="15">
        <v>0.11808794225528201</v>
      </c>
      <c r="H14" s="15">
        <v>0.105201077807994</v>
      </c>
      <c r="I14" s="15">
        <v>0.100245910282003</v>
      </c>
      <c r="J14" s="15">
        <v>0.114870053259597</v>
      </c>
      <c r="K14" s="15">
        <v>9.7464685784764499E-2</v>
      </c>
      <c r="L14" s="15">
        <v>7.4399436483466294E-2</v>
      </c>
      <c r="M14" s="15"/>
      <c r="N14" s="15">
        <v>0.10013122808380399</v>
      </c>
      <c r="O14" s="15">
        <v>8.6402914851776896E-2</v>
      </c>
      <c r="P14" s="15">
        <v>0.103962803326964</v>
      </c>
      <c r="Q14" s="15">
        <v>0.104016519726847</v>
      </c>
      <c r="R14" s="15"/>
      <c r="S14" s="15">
        <v>0.105129670470979</v>
      </c>
      <c r="T14" s="15">
        <v>0.12265499923906199</v>
      </c>
      <c r="U14" s="15">
        <v>7.7817067318171604E-2</v>
      </c>
      <c r="V14" s="15">
        <v>6.8655037990621698E-2</v>
      </c>
      <c r="W14" s="15">
        <v>3.5801754120678798E-2</v>
      </c>
      <c r="X14" s="15"/>
      <c r="Y14" s="15">
        <v>6.1756471092739698E-2</v>
      </c>
      <c r="Z14" s="15">
        <v>0.12660397297446199</v>
      </c>
      <c r="AA14" s="15"/>
      <c r="AB14" s="15">
        <v>9.0480582745548002E-2</v>
      </c>
      <c r="AC14" s="15">
        <v>0.106364696351172</v>
      </c>
      <c r="AD14" s="15"/>
      <c r="AE14" s="15">
        <v>8.2345549970155196E-2</v>
      </c>
      <c r="AF14" s="15">
        <v>5.4244040255798799E-2</v>
      </c>
    </row>
    <row r="15" spans="2:32" x14ac:dyDescent="0.3">
      <c r="B15" s="16" t="s">
        <v>86</v>
      </c>
      <c r="C15" s="18">
        <v>0.21672355905604199</v>
      </c>
      <c r="D15" s="18">
        <v>0.262306400378162</v>
      </c>
      <c r="E15" s="18">
        <v>0.17491812266850601</v>
      </c>
      <c r="F15" s="18"/>
      <c r="G15" s="18">
        <v>0.18743518601508399</v>
      </c>
      <c r="H15" s="18">
        <v>0.32168905595853298</v>
      </c>
      <c r="I15" s="18">
        <v>0.25329016724293002</v>
      </c>
      <c r="J15" s="18">
        <v>0.21230066933074501</v>
      </c>
      <c r="K15" s="18">
        <v>0.196048634545925</v>
      </c>
      <c r="L15" s="18">
        <v>0.13564244475436801</v>
      </c>
      <c r="M15" s="18"/>
      <c r="N15" s="18">
        <v>0.21309317358580401</v>
      </c>
      <c r="O15" s="18">
        <v>0.19265941252838101</v>
      </c>
      <c r="P15" s="18">
        <v>0.215138025132488</v>
      </c>
      <c r="Q15" s="18">
        <v>0.232359227715001</v>
      </c>
      <c r="R15" s="18"/>
      <c r="S15" s="18">
        <v>0.21276779056135001</v>
      </c>
      <c r="T15" s="18">
        <v>0.225959942065912</v>
      </c>
      <c r="U15" s="18">
        <v>0.215078661706291</v>
      </c>
      <c r="V15" s="18">
        <v>0.21994088736248099</v>
      </c>
      <c r="W15" s="18">
        <v>0.248826317205042</v>
      </c>
      <c r="X15" s="18"/>
      <c r="Y15" s="18">
        <v>0.24327978432460501</v>
      </c>
      <c r="Z15" s="18">
        <v>0.197874267458817</v>
      </c>
      <c r="AA15" s="18"/>
      <c r="AB15" s="18">
        <v>0.216211745859339</v>
      </c>
      <c r="AC15" s="18">
        <v>0.21709511066978401</v>
      </c>
      <c r="AD15" s="18"/>
      <c r="AE15" s="18">
        <v>0.37941626879930401</v>
      </c>
      <c r="AF15" s="18">
        <v>0.108510175964355</v>
      </c>
    </row>
    <row r="16" spans="2:32" x14ac:dyDescent="0.3">
      <c r="B16" s="16" t="s">
        <v>87</v>
      </c>
      <c r="C16" s="18">
        <v>0.42319027240945201</v>
      </c>
      <c r="D16" s="18">
        <v>0.39559704764959902</v>
      </c>
      <c r="E16" s="18">
        <v>0.44689771807275902</v>
      </c>
      <c r="F16" s="18"/>
      <c r="G16" s="18">
        <v>0.41195564065033602</v>
      </c>
      <c r="H16" s="18">
        <v>0.32489071640725098</v>
      </c>
      <c r="I16" s="18">
        <v>0.32676404417367599</v>
      </c>
      <c r="J16" s="18">
        <v>0.430000137549512</v>
      </c>
      <c r="K16" s="18">
        <v>0.45935383637531102</v>
      </c>
      <c r="L16" s="18">
        <v>0.55401353837632605</v>
      </c>
      <c r="M16" s="18"/>
      <c r="N16" s="18">
        <v>0.45937684844848098</v>
      </c>
      <c r="O16" s="18">
        <v>0.44754484553535601</v>
      </c>
      <c r="P16" s="18">
        <v>0.44069377972427198</v>
      </c>
      <c r="Q16" s="18">
        <v>0.38304153520039103</v>
      </c>
      <c r="R16" s="18"/>
      <c r="S16" s="18">
        <v>0.41869631907216898</v>
      </c>
      <c r="T16" s="18">
        <v>0.391534183476762</v>
      </c>
      <c r="U16" s="18">
        <v>0.43849653498247898</v>
      </c>
      <c r="V16" s="18">
        <v>0.46524685318220599</v>
      </c>
      <c r="W16" s="18">
        <v>0.39379110124051198</v>
      </c>
      <c r="X16" s="18"/>
      <c r="Y16" s="18">
        <v>0.50855432531641598</v>
      </c>
      <c r="Z16" s="18">
        <v>0.36259988695775802</v>
      </c>
      <c r="AA16" s="18"/>
      <c r="AB16" s="18">
        <v>0.457474244196796</v>
      </c>
      <c r="AC16" s="18">
        <v>0.39830176792160599</v>
      </c>
      <c r="AD16" s="18"/>
      <c r="AE16" s="18">
        <v>0.194984225624623</v>
      </c>
      <c r="AF16" s="18">
        <v>0.698776915763752</v>
      </c>
    </row>
    <row r="17" spans="2:32" x14ac:dyDescent="0.3">
      <c r="B17" s="16" t="s">
        <v>55</v>
      </c>
      <c r="C17" s="19">
        <v>-0.20646671335340999</v>
      </c>
      <c r="D17" s="19">
        <v>-0.133290647271437</v>
      </c>
      <c r="E17" s="19">
        <v>-0.27197959540425298</v>
      </c>
      <c r="F17" s="19"/>
      <c r="G17" s="19">
        <v>-0.224520454635252</v>
      </c>
      <c r="H17" s="19">
        <v>-3.2016604487177802E-3</v>
      </c>
      <c r="I17" s="19">
        <v>-7.3473876930746806E-2</v>
      </c>
      <c r="J17" s="19">
        <v>-0.21769946821876601</v>
      </c>
      <c r="K17" s="19">
        <v>-0.26330520182938599</v>
      </c>
      <c r="L17" s="19">
        <v>-0.41837109362195701</v>
      </c>
      <c r="M17" s="19"/>
      <c r="N17" s="19">
        <v>-0.24628367486267699</v>
      </c>
      <c r="O17" s="19">
        <v>-0.25488543300697503</v>
      </c>
      <c r="P17" s="19">
        <v>-0.22555575459178401</v>
      </c>
      <c r="Q17" s="19">
        <v>-0.15068230748538999</v>
      </c>
      <c r="R17" s="19"/>
      <c r="S17" s="19">
        <v>-0.205928528510819</v>
      </c>
      <c r="T17" s="19">
        <v>-0.16557424141085</v>
      </c>
      <c r="U17" s="19">
        <v>-0.22341787327618801</v>
      </c>
      <c r="V17" s="19">
        <v>-0.245305965819725</v>
      </c>
      <c r="W17" s="19">
        <v>-0.144964784035471</v>
      </c>
      <c r="X17" s="19"/>
      <c r="Y17" s="19">
        <v>-0.26527454099181103</v>
      </c>
      <c r="Z17" s="19">
        <v>-0.16472561949894099</v>
      </c>
      <c r="AA17" s="19"/>
      <c r="AB17" s="19">
        <v>-0.241262498337457</v>
      </c>
      <c r="AC17" s="19">
        <v>-0.181206657251823</v>
      </c>
      <c r="AD17" s="19"/>
      <c r="AE17" s="19">
        <v>0.18443204317468101</v>
      </c>
      <c r="AF17" s="19">
        <v>-0.59026673979939703</v>
      </c>
    </row>
    <row r="18" spans="2:32" x14ac:dyDescent="0.3">
      <c r="B18" s="14"/>
    </row>
    <row r="19" spans="2:32" x14ac:dyDescent="0.3">
      <c r="B19" t="s">
        <v>52</v>
      </c>
    </row>
    <row r="20" spans="2:32" x14ac:dyDescent="0.3">
      <c r="B20" t="s">
        <v>53</v>
      </c>
    </row>
    <row r="22" spans="2:32" x14ac:dyDescent="0.3">
      <c r="B22"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F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150</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456</v>
      </c>
      <c r="D7" s="9">
        <v>261</v>
      </c>
      <c r="E7" s="9">
        <v>194</v>
      </c>
      <c r="F7" s="9"/>
      <c r="G7" s="9">
        <v>47</v>
      </c>
      <c r="H7" s="9">
        <v>135</v>
      </c>
      <c r="I7" s="9">
        <v>69</v>
      </c>
      <c r="J7" s="9">
        <v>60</v>
      </c>
      <c r="K7" s="9">
        <v>74</v>
      </c>
      <c r="L7" s="9">
        <v>71</v>
      </c>
      <c r="M7" s="9"/>
      <c r="N7" s="9">
        <v>85</v>
      </c>
      <c r="O7" s="9">
        <v>87</v>
      </c>
      <c r="P7" s="9">
        <v>85</v>
      </c>
      <c r="Q7" s="9">
        <v>199</v>
      </c>
      <c r="R7" s="9"/>
      <c r="S7" s="9">
        <v>299</v>
      </c>
      <c r="T7" s="9">
        <v>71</v>
      </c>
      <c r="U7" s="9">
        <v>27</v>
      </c>
      <c r="V7" s="9">
        <v>37</v>
      </c>
      <c r="W7" s="9">
        <v>20</v>
      </c>
      <c r="X7" s="9"/>
      <c r="Y7" s="9">
        <v>235</v>
      </c>
      <c r="Z7" s="9">
        <v>221</v>
      </c>
      <c r="AA7" s="9"/>
      <c r="AB7" s="9">
        <v>184</v>
      </c>
      <c r="AC7" s="9">
        <v>272</v>
      </c>
      <c r="AD7" s="9"/>
      <c r="AE7" s="9">
        <v>343</v>
      </c>
      <c r="AF7" s="9">
        <v>86</v>
      </c>
    </row>
    <row r="8" spans="2:32" ht="30" customHeight="1" x14ac:dyDescent="0.3">
      <c r="B8" s="10" t="s">
        <v>20</v>
      </c>
      <c r="C8" s="10">
        <v>443</v>
      </c>
      <c r="D8" s="10">
        <v>259</v>
      </c>
      <c r="E8" s="10">
        <v>182</v>
      </c>
      <c r="F8" s="10"/>
      <c r="G8" s="10">
        <v>46</v>
      </c>
      <c r="H8" s="10">
        <v>118</v>
      </c>
      <c r="I8" s="10">
        <v>85</v>
      </c>
      <c r="J8" s="10">
        <v>69</v>
      </c>
      <c r="K8" s="10">
        <v>66</v>
      </c>
      <c r="L8" s="10">
        <v>59</v>
      </c>
      <c r="M8" s="10"/>
      <c r="N8" s="10">
        <v>74</v>
      </c>
      <c r="O8" s="10">
        <v>82</v>
      </c>
      <c r="P8" s="10">
        <v>105</v>
      </c>
      <c r="Q8" s="10">
        <v>182</v>
      </c>
      <c r="R8" s="10"/>
      <c r="S8" s="10">
        <v>260</v>
      </c>
      <c r="T8" s="10">
        <v>62</v>
      </c>
      <c r="U8" s="10">
        <v>26</v>
      </c>
      <c r="V8" s="10">
        <v>83</v>
      </c>
      <c r="W8" s="10">
        <v>11</v>
      </c>
      <c r="X8" s="10"/>
      <c r="Y8" s="10">
        <v>207</v>
      </c>
      <c r="Z8" s="10">
        <v>237</v>
      </c>
      <c r="AA8" s="10"/>
      <c r="AB8" s="10">
        <v>186</v>
      </c>
      <c r="AC8" s="10">
        <v>257</v>
      </c>
      <c r="AD8" s="10"/>
      <c r="AE8" s="10">
        <v>329</v>
      </c>
      <c r="AF8" s="10">
        <v>87</v>
      </c>
    </row>
    <row r="9" spans="2:32" ht="28.8" x14ac:dyDescent="0.3">
      <c r="B9" s="16" t="s">
        <v>144</v>
      </c>
      <c r="C9" s="15">
        <v>0.46016381743930101</v>
      </c>
      <c r="D9" s="15">
        <v>0.44401542380419901</v>
      </c>
      <c r="E9" s="15">
        <v>0.48649389505394802</v>
      </c>
      <c r="F9" s="15"/>
      <c r="G9" s="15">
        <v>0.35574450700836302</v>
      </c>
      <c r="H9" s="15">
        <v>0.35821419705840102</v>
      </c>
      <c r="I9" s="15">
        <v>0.34114234317625097</v>
      </c>
      <c r="J9" s="15">
        <v>0.58112998433813401</v>
      </c>
      <c r="K9" s="15">
        <v>0.63657502593403503</v>
      </c>
      <c r="L9" s="15">
        <v>0.57743251975480503</v>
      </c>
      <c r="M9" s="15"/>
      <c r="N9" s="15">
        <v>0.42949978917328402</v>
      </c>
      <c r="O9" s="15">
        <v>0.52530964787564705</v>
      </c>
      <c r="P9" s="15">
        <v>0.39202712870791201</v>
      </c>
      <c r="Q9" s="15">
        <v>0.48265180517817302</v>
      </c>
      <c r="R9" s="15"/>
      <c r="S9" s="15">
        <v>0.50015909552530702</v>
      </c>
      <c r="T9" s="15">
        <v>0.37084212418367302</v>
      </c>
      <c r="U9" s="15">
        <v>0.43176507972733402</v>
      </c>
      <c r="V9" s="15">
        <v>0.384810128495577</v>
      </c>
      <c r="W9" s="15">
        <v>0.73442720796577299</v>
      </c>
      <c r="X9" s="15"/>
      <c r="Y9" s="15">
        <v>0.45012825850842902</v>
      </c>
      <c r="Z9" s="15">
        <v>0.46892145477529601</v>
      </c>
      <c r="AA9" s="15"/>
      <c r="AB9" s="15">
        <v>0.43726935365957897</v>
      </c>
      <c r="AC9" s="15">
        <v>0.476716462003349</v>
      </c>
      <c r="AD9" s="15"/>
      <c r="AE9" s="15">
        <v>0.54902273289977899</v>
      </c>
      <c r="AF9" s="15">
        <v>0.229061081714552</v>
      </c>
    </row>
    <row r="10" spans="2:32" ht="43.2" x14ac:dyDescent="0.3">
      <c r="B10" s="16" t="s">
        <v>125</v>
      </c>
      <c r="C10" s="15">
        <v>0.37645025119966802</v>
      </c>
      <c r="D10" s="15">
        <v>0.37222611891327601</v>
      </c>
      <c r="E10" s="15">
        <v>0.37789709649604403</v>
      </c>
      <c r="F10" s="15"/>
      <c r="G10" s="15">
        <v>0.16460137348585199</v>
      </c>
      <c r="H10" s="15">
        <v>0.32506970450911699</v>
      </c>
      <c r="I10" s="15">
        <v>0.39128462271470799</v>
      </c>
      <c r="J10" s="15">
        <v>0.43418698106904802</v>
      </c>
      <c r="K10" s="15">
        <v>0.52314503204894103</v>
      </c>
      <c r="L10" s="15">
        <v>0.391690182624849</v>
      </c>
      <c r="M10" s="15"/>
      <c r="N10" s="15">
        <v>0.34644455020624698</v>
      </c>
      <c r="O10" s="15">
        <v>0.21942100212193899</v>
      </c>
      <c r="P10" s="15">
        <v>0.51255356637706295</v>
      </c>
      <c r="Q10" s="15">
        <v>0.380750118223187</v>
      </c>
      <c r="R10" s="15"/>
      <c r="S10" s="15">
        <v>0.36378997871403101</v>
      </c>
      <c r="T10" s="15">
        <v>0.358694056336959</v>
      </c>
      <c r="U10" s="15">
        <v>0.340798907559898</v>
      </c>
      <c r="V10" s="15">
        <v>0.42892352540105799</v>
      </c>
      <c r="W10" s="15">
        <v>0.47534620731286098</v>
      </c>
      <c r="X10" s="15"/>
      <c r="Y10" s="15">
        <v>0.35815403474350199</v>
      </c>
      <c r="Z10" s="15">
        <v>0.392416639265115</v>
      </c>
      <c r="AA10" s="15"/>
      <c r="AB10" s="15">
        <v>0.39304622110185899</v>
      </c>
      <c r="AC10" s="15">
        <v>0.364451403197388</v>
      </c>
      <c r="AD10" s="15"/>
      <c r="AE10" s="15">
        <v>0.383705152220505</v>
      </c>
      <c r="AF10" s="15">
        <v>0.30704847348877201</v>
      </c>
    </row>
    <row r="11" spans="2:32" ht="28.8" x14ac:dyDescent="0.3">
      <c r="B11" s="16" t="s">
        <v>126</v>
      </c>
      <c r="C11" s="15">
        <v>0.335836532880184</v>
      </c>
      <c r="D11" s="15">
        <v>0.34071990588206003</v>
      </c>
      <c r="E11" s="15">
        <v>0.33134799917107899</v>
      </c>
      <c r="F11" s="15"/>
      <c r="G11" s="15">
        <v>0.34102196984755601</v>
      </c>
      <c r="H11" s="15">
        <v>0.24484037613426399</v>
      </c>
      <c r="I11" s="15">
        <v>0.37864001316385898</v>
      </c>
      <c r="J11" s="15">
        <v>0.404511633088455</v>
      </c>
      <c r="K11" s="15">
        <v>0.36423292321526801</v>
      </c>
      <c r="L11" s="15">
        <v>0.34037637103652701</v>
      </c>
      <c r="M11" s="15"/>
      <c r="N11" s="15">
        <v>0.34219853632819303</v>
      </c>
      <c r="O11" s="15">
        <v>0.41889249824393199</v>
      </c>
      <c r="P11" s="15">
        <v>0.28888670018865298</v>
      </c>
      <c r="Q11" s="15">
        <v>0.32299945471207497</v>
      </c>
      <c r="R11" s="15"/>
      <c r="S11" s="15">
        <v>0.32821728332126299</v>
      </c>
      <c r="T11" s="15">
        <v>0.32940062481066201</v>
      </c>
      <c r="U11" s="15">
        <v>0.60913712685710897</v>
      </c>
      <c r="V11" s="15">
        <v>0.28630418641289102</v>
      </c>
      <c r="W11" s="15">
        <v>0.28362586550080898</v>
      </c>
      <c r="X11" s="15"/>
      <c r="Y11" s="15">
        <v>0.37375732322870098</v>
      </c>
      <c r="Z11" s="15">
        <v>0.30274455149138702</v>
      </c>
      <c r="AA11" s="15"/>
      <c r="AB11" s="15">
        <v>0.37887446466428198</v>
      </c>
      <c r="AC11" s="15">
        <v>0.30472020735938898</v>
      </c>
      <c r="AD11" s="15"/>
      <c r="AE11" s="15">
        <v>0.35121468361073199</v>
      </c>
      <c r="AF11" s="15">
        <v>0.30118358818327701</v>
      </c>
    </row>
    <row r="12" spans="2:32" ht="43.2" x14ac:dyDescent="0.3">
      <c r="B12" s="16" t="s">
        <v>127</v>
      </c>
      <c r="C12" s="15">
        <v>0.22315986447238501</v>
      </c>
      <c r="D12" s="15">
        <v>0.22436025015583499</v>
      </c>
      <c r="E12" s="15">
        <v>0.22308486319231499</v>
      </c>
      <c r="F12" s="15"/>
      <c r="G12" s="15">
        <v>0.204864593528016</v>
      </c>
      <c r="H12" s="15">
        <v>0.21523091652851101</v>
      </c>
      <c r="I12" s="15">
        <v>0.305403139233967</v>
      </c>
      <c r="J12" s="15">
        <v>0.18492765382720699</v>
      </c>
      <c r="K12" s="15">
        <v>0.202176414206375</v>
      </c>
      <c r="L12" s="15">
        <v>0.203704629425562</v>
      </c>
      <c r="M12" s="15"/>
      <c r="N12" s="15">
        <v>0.220877155600187</v>
      </c>
      <c r="O12" s="15">
        <v>0.212550161411623</v>
      </c>
      <c r="P12" s="15">
        <v>0.28373615213924402</v>
      </c>
      <c r="Q12" s="15">
        <v>0.19393805956162899</v>
      </c>
      <c r="R12" s="15"/>
      <c r="S12" s="15">
        <v>0.24927126892680199</v>
      </c>
      <c r="T12" s="15">
        <v>0.21653686816940801</v>
      </c>
      <c r="U12" s="15">
        <v>0.38575355589442101</v>
      </c>
      <c r="V12" s="15">
        <v>0.123199558775239</v>
      </c>
      <c r="W12" s="15">
        <v>4.6623068718748099E-2</v>
      </c>
      <c r="X12" s="15"/>
      <c r="Y12" s="15">
        <v>0.24234982336330099</v>
      </c>
      <c r="Z12" s="15">
        <v>0.20641354255679101</v>
      </c>
      <c r="AA12" s="15"/>
      <c r="AB12" s="15">
        <v>0.24277734104866899</v>
      </c>
      <c r="AC12" s="15">
        <v>0.20897647410626599</v>
      </c>
      <c r="AD12" s="15"/>
      <c r="AE12" s="15">
        <v>0.20642196541597599</v>
      </c>
      <c r="AF12" s="15">
        <v>0.27076818266525998</v>
      </c>
    </row>
    <row r="13" spans="2:32" ht="28.8" x14ac:dyDescent="0.3">
      <c r="B13" s="16" t="s">
        <v>145</v>
      </c>
      <c r="C13" s="15">
        <v>0.14739220019131</v>
      </c>
      <c r="D13" s="15">
        <v>0.153165930805293</v>
      </c>
      <c r="E13" s="15">
        <v>0.14025930521337099</v>
      </c>
      <c r="F13" s="15"/>
      <c r="G13" s="15">
        <v>0.18200530860657199</v>
      </c>
      <c r="H13" s="15">
        <v>0.18369548131511801</v>
      </c>
      <c r="I13" s="15">
        <v>0.14096786120744001</v>
      </c>
      <c r="J13" s="15">
        <v>0.16855789034433499</v>
      </c>
      <c r="K13" s="15">
        <v>8.8513403531777196E-2</v>
      </c>
      <c r="L13" s="15">
        <v>9.8036718217841101E-2</v>
      </c>
      <c r="M13" s="15"/>
      <c r="N13" s="15">
        <v>0.15101474101714499</v>
      </c>
      <c r="O13" s="15">
        <v>0.16863282450030201</v>
      </c>
      <c r="P13" s="15">
        <v>8.6821442862669504E-2</v>
      </c>
      <c r="Q13" s="15">
        <v>0.17128995293666399</v>
      </c>
      <c r="R13" s="15"/>
      <c r="S13" s="15">
        <v>0.153306406398907</v>
      </c>
      <c r="T13" s="15">
        <v>0.138517001832938</v>
      </c>
      <c r="U13" s="15">
        <v>0.36264220802396002</v>
      </c>
      <c r="V13" s="15">
        <v>5.8347854310503801E-2</v>
      </c>
      <c r="W13" s="15">
        <v>0.132319319737184</v>
      </c>
      <c r="X13" s="15"/>
      <c r="Y13" s="15">
        <v>0.183275375781913</v>
      </c>
      <c r="Z13" s="15">
        <v>0.11607836501272201</v>
      </c>
      <c r="AA13" s="15"/>
      <c r="AB13" s="15">
        <v>0.134137459782602</v>
      </c>
      <c r="AC13" s="15">
        <v>0.156975346967972</v>
      </c>
      <c r="AD13" s="15"/>
      <c r="AE13" s="15">
        <v>0.147323713193487</v>
      </c>
      <c r="AF13" s="15">
        <v>0.17783047742908001</v>
      </c>
    </row>
    <row r="14" spans="2:32" ht="28.8" x14ac:dyDescent="0.3">
      <c r="B14" s="16" t="s">
        <v>146</v>
      </c>
      <c r="C14" s="15">
        <v>0.134079298222953</v>
      </c>
      <c r="D14" s="15">
        <v>0.139526395417812</v>
      </c>
      <c r="E14" s="15">
        <v>0.12731354635101799</v>
      </c>
      <c r="F14" s="15"/>
      <c r="G14" s="15">
        <v>0.24795146242587099</v>
      </c>
      <c r="H14" s="15">
        <v>0.18644012262680201</v>
      </c>
      <c r="I14" s="15">
        <v>9.6380905704058994E-2</v>
      </c>
      <c r="J14" s="15">
        <v>8.8903869276249395E-2</v>
      </c>
      <c r="K14" s="15">
        <v>8.1607279311738903E-2</v>
      </c>
      <c r="L14" s="15">
        <v>0.105691635052739</v>
      </c>
      <c r="M14" s="15"/>
      <c r="N14" s="15">
        <v>0.13766540000581601</v>
      </c>
      <c r="O14" s="15">
        <v>0.12682628565958001</v>
      </c>
      <c r="P14" s="15">
        <v>0.12733757629558601</v>
      </c>
      <c r="Q14" s="15">
        <v>0.13976420898308101</v>
      </c>
      <c r="R14" s="15"/>
      <c r="S14" s="15">
        <v>0.12599048677640201</v>
      </c>
      <c r="T14" s="15">
        <v>0.16515842204302</v>
      </c>
      <c r="U14" s="15">
        <v>0.14839874894125599</v>
      </c>
      <c r="V14" s="15">
        <v>0.129743511975977</v>
      </c>
      <c r="W14" s="15">
        <v>0.17412343275601</v>
      </c>
      <c r="X14" s="15"/>
      <c r="Y14" s="15">
        <v>0.145900571316326</v>
      </c>
      <c r="Z14" s="15">
        <v>0.123763338412977</v>
      </c>
      <c r="AA14" s="15"/>
      <c r="AB14" s="15">
        <v>0.13209761332567799</v>
      </c>
      <c r="AC14" s="15">
        <v>0.135512051837893</v>
      </c>
      <c r="AD14" s="15"/>
      <c r="AE14" s="15">
        <v>0.13604023271277099</v>
      </c>
      <c r="AF14" s="15">
        <v>0.128654123176833</v>
      </c>
    </row>
    <row r="15" spans="2:32" ht="28.8" x14ac:dyDescent="0.3">
      <c r="B15" s="16" t="s">
        <v>147</v>
      </c>
      <c r="C15" s="15">
        <v>0.11967915873719299</v>
      </c>
      <c r="D15" s="15">
        <v>0.13758881414395799</v>
      </c>
      <c r="E15" s="15">
        <v>9.5085044679976097E-2</v>
      </c>
      <c r="F15" s="15"/>
      <c r="G15" s="15">
        <v>0.18642191444584399</v>
      </c>
      <c r="H15" s="15">
        <v>0.13035123997425499</v>
      </c>
      <c r="I15" s="15">
        <v>9.2739012095058707E-2</v>
      </c>
      <c r="J15" s="15">
        <v>9.1428770804189805E-2</v>
      </c>
      <c r="K15" s="15">
        <v>5.0687790460533899E-2</v>
      </c>
      <c r="L15" s="15">
        <v>0.195660035481902</v>
      </c>
      <c r="M15" s="15"/>
      <c r="N15" s="15">
        <v>0.139848001361073</v>
      </c>
      <c r="O15" s="15">
        <v>0.107322067114083</v>
      </c>
      <c r="P15" s="15">
        <v>0.189714911523928</v>
      </c>
      <c r="Q15" s="15">
        <v>7.6653507554749103E-2</v>
      </c>
      <c r="R15" s="15"/>
      <c r="S15" s="15">
        <v>0.12302756381214699</v>
      </c>
      <c r="T15" s="15">
        <v>7.3230646716423403E-2</v>
      </c>
      <c r="U15" s="15">
        <v>0.14632926499384799</v>
      </c>
      <c r="V15" s="15">
        <v>0.12647885144557</v>
      </c>
      <c r="W15" s="15">
        <v>0.20980752897274399</v>
      </c>
      <c r="X15" s="15"/>
      <c r="Y15" s="15">
        <v>0.151199672988896</v>
      </c>
      <c r="Z15" s="15">
        <v>9.2172446419328605E-2</v>
      </c>
      <c r="AA15" s="15"/>
      <c r="AB15" s="15">
        <v>0.13931964037407901</v>
      </c>
      <c r="AC15" s="15">
        <v>0.10547913576526299</v>
      </c>
      <c r="AD15" s="15"/>
      <c r="AE15" s="15">
        <v>0.107981837481832</v>
      </c>
      <c r="AF15" s="15">
        <v>0.18273453002312601</v>
      </c>
    </row>
    <row r="16" spans="2:32" ht="28.8" x14ac:dyDescent="0.3">
      <c r="B16" s="16" t="s">
        <v>148</v>
      </c>
      <c r="C16" s="15">
        <v>8.9328468948272302E-2</v>
      </c>
      <c r="D16" s="15">
        <v>9.6467275131177005E-2</v>
      </c>
      <c r="E16" s="15">
        <v>7.9829648325853098E-2</v>
      </c>
      <c r="F16" s="15"/>
      <c r="G16" s="15">
        <v>0.18881457919702099</v>
      </c>
      <c r="H16" s="15">
        <v>0.139475438224413</v>
      </c>
      <c r="I16" s="15">
        <v>8.7327163438936997E-2</v>
      </c>
      <c r="J16" s="15">
        <v>6.6902316861341002E-2</v>
      </c>
      <c r="K16" s="15">
        <v>7.44910652684157E-3</v>
      </c>
      <c r="L16" s="15">
        <v>3.1839035509920802E-2</v>
      </c>
      <c r="M16" s="15"/>
      <c r="N16" s="15">
        <v>9.8775615730414407E-2</v>
      </c>
      <c r="O16" s="15">
        <v>0.14296602427604899</v>
      </c>
      <c r="P16" s="15">
        <v>4.6964318539196699E-2</v>
      </c>
      <c r="Q16" s="15">
        <v>8.5808102351747406E-2</v>
      </c>
      <c r="R16" s="15"/>
      <c r="S16" s="15">
        <v>7.3195983891154101E-2</v>
      </c>
      <c r="T16" s="15">
        <v>0.143551346324954</v>
      </c>
      <c r="U16" s="15">
        <v>0.10365180895760399</v>
      </c>
      <c r="V16" s="15">
        <v>9.00379115311601E-2</v>
      </c>
      <c r="W16" s="15">
        <v>0.144743437010277</v>
      </c>
      <c r="X16" s="15"/>
      <c r="Y16" s="15">
        <v>0.11258202485412699</v>
      </c>
      <c r="Z16" s="15">
        <v>6.9036005837992395E-2</v>
      </c>
      <c r="AA16" s="15"/>
      <c r="AB16" s="15">
        <v>8.2040771623208206E-2</v>
      </c>
      <c r="AC16" s="15">
        <v>9.4597457323487899E-2</v>
      </c>
      <c r="AD16" s="15"/>
      <c r="AE16" s="15">
        <v>7.6944411020034895E-2</v>
      </c>
      <c r="AF16" s="15">
        <v>0.14663718790147101</v>
      </c>
    </row>
    <row r="17" spans="2:32" ht="28.8" x14ac:dyDescent="0.3">
      <c r="B17" s="16" t="s">
        <v>149</v>
      </c>
      <c r="C17" s="15">
        <v>8.7842844866600503E-2</v>
      </c>
      <c r="D17" s="15">
        <v>0.11406282249090501</v>
      </c>
      <c r="E17" s="15">
        <v>5.1197759034682898E-2</v>
      </c>
      <c r="F17" s="15"/>
      <c r="G17" s="15">
        <v>6.4062410451386498E-2</v>
      </c>
      <c r="H17" s="15">
        <v>0.17880213595949501</v>
      </c>
      <c r="I17" s="15">
        <v>5.7387525999160097E-2</v>
      </c>
      <c r="J17" s="15">
        <v>6.9414700654838193E-2</v>
      </c>
      <c r="K17" s="15">
        <v>6.4203471415710395E-2</v>
      </c>
      <c r="L17" s="15">
        <v>1.5810679742083701E-2</v>
      </c>
      <c r="M17" s="15"/>
      <c r="N17" s="15">
        <v>5.6749668476449203E-2</v>
      </c>
      <c r="O17" s="15">
        <v>9.3776223939314396E-2</v>
      </c>
      <c r="P17" s="15">
        <v>9.6724715630317107E-2</v>
      </c>
      <c r="Q17" s="15">
        <v>9.2710669787497105E-2</v>
      </c>
      <c r="R17" s="15"/>
      <c r="S17" s="15">
        <v>8.0811239239305999E-2</v>
      </c>
      <c r="T17" s="15">
        <v>2.9870586751904502E-2</v>
      </c>
      <c r="U17" s="15">
        <v>9.5219005961376502E-2</v>
      </c>
      <c r="V17" s="15">
        <v>0.145348783652683</v>
      </c>
      <c r="W17" s="15">
        <v>0.14525337406689001</v>
      </c>
      <c r="X17" s="15"/>
      <c r="Y17" s="15">
        <v>0.107691237744503</v>
      </c>
      <c r="Z17" s="15">
        <v>7.0521933522810096E-2</v>
      </c>
      <c r="AA17" s="15"/>
      <c r="AB17" s="15">
        <v>7.2931357691854506E-2</v>
      </c>
      <c r="AC17" s="15">
        <v>9.8623815737975296E-2</v>
      </c>
      <c r="AD17" s="15"/>
      <c r="AE17" s="15">
        <v>8.1339420705224402E-2</v>
      </c>
      <c r="AF17" s="15">
        <v>9.7998638070644795E-2</v>
      </c>
    </row>
    <row r="18" spans="2:32" x14ac:dyDescent="0.3">
      <c r="B18" s="16" t="s">
        <v>134</v>
      </c>
      <c r="C18" s="15">
        <v>1.0183347968187199E-2</v>
      </c>
      <c r="D18" s="15">
        <v>1.06099024273491E-2</v>
      </c>
      <c r="E18" s="15">
        <v>9.6512189274689103E-3</v>
      </c>
      <c r="F18" s="15"/>
      <c r="G18" s="15">
        <v>1.21995098529673E-2</v>
      </c>
      <c r="H18" s="15">
        <v>3.3030675979626701E-3</v>
      </c>
      <c r="I18" s="15">
        <v>0</v>
      </c>
      <c r="J18" s="15">
        <v>0</v>
      </c>
      <c r="K18" s="15">
        <v>3.55595228292441E-2</v>
      </c>
      <c r="L18" s="15">
        <v>2.03702375418424E-2</v>
      </c>
      <c r="M18" s="15"/>
      <c r="N18" s="15">
        <v>0</v>
      </c>
      <c r="O18" s="15">
        <v>1.1461130620361399E-2</v>
      </c>
      <c r="P18" s="15">
        <v>2.4972748925894201E-2</v>
      </c>
      <c r="Q18" s="15">
        <v>5.22850866249588E-3</v>
      </c>
      <c r="R18" s="15"/>
      <c r="S18" s="15">
        <v>1.3680539027963999E-2</v>
      </c>
      <c r="T18" s="15">
        <v>0</v>
      </c>
      <c r="U18" s="15">
        <v>0</v>
      </c>
      <c r="V18" s="15">
        <v>0</v>
      </c>
      <c r="W18" s="15">
        <v>8.8991597234606701E-2</v>
      </c>
      <c r="X18" s="15"/>
      <c r="Y18" s="15">
        <v>1.72283533418124E-2</v>
      </c>
      <c r="Z18" s="15">
        <v>4.0354490302868303E-3</v>
      </c>
      <c r="AA18" s="15"/>
      <c r="AB18" s="15">
        <v>1.41020314225736E-2</v>
      </c>
      <c r="AC18" s="15">
        <v>7.3501488592862402E-3</v>
      </c>
      <c r="AD18" s="15"/>
      <c r="AE18" s="15">
        <v>1.2550347248565699E-2</v>
      </c>
      <c r="AF18" s="15">
        <v>0</v>
      </c>
    </row>
    <row r="19" spans="2:32" x14ac:dyDescent="0.3">
      <c r="B19" s="16" t="s">
        <v>54</v>
      </c>
      <c r="C19" s="17">
        <v>2.74672492115264E-2</v>
      </c>
      <c r="D19" s="17">
        <v>2.4571258377239499E-2</v>
      </c>
      <c r="E19" s="17">
        <v>3.17865285367002E-2</v>
      </c>
      <c r="F19" s="17"/>
      <c r="G19" s="17">
        <v>3.6548064255681703E-2</v>
      </c>
      <c r="H19" s="17">
        <v>4.3509035094402099E-2</v>
      </c>
      <c r="I19" s="17">
        <v>4.1029603881211303E-2</v>
      </c>
      <c r="J19" s="17">
        <v>1.5735768762716699E-2</v>
      </c>
      <c r="K19" s="17">
        <v>0</v>
      </c>
      <c r="L19" s="17">
        <v>1.3342571469877801E-2</v>
      </c>
      <c r="M19" s="17"/>
      <c r="N19" s="17">
        <v>5.0423056423602397E-2</v>
      </c>
      <c r="O19" s="17">
        <v>1.32655410443351E-2</v>
      </c>
      <c r="P19" s="17">
        <v>3.7428050120910702E-2</v>
      </c>
      <c r="Q19" s="17">
        <v>1.8763982652806401E-2</v>
      </c>
      <c r="R19" s="17"/>
      <c r="S19" s="17">
        <v>1.9314069162943402E-2</v>
      </c>
      <c r="T19" s="17">
        <v>1.3535593527585999E-2</v>
      </c>
      <c r="U19" s="17">
        <v>8.2480939907894901E-2</v>
      </c>
      <c r="V19" s="17">
        <v>5.0462865787681797E-2</v>
      </c>
      <c r="W19" s="17">
        <v>0</v>
      </c>
      <c r="X19" s="17"/>
      <c r="Y19" s="17">
        <v>2.7998828529265399E-2</v>
      </c>
      <c r="Z19" s="17">
        <v>2.7003360860898201E-2</v>
      </c>
      <c r="AA19" s="17"/>
      <c r="AB19" s="17">
        <v>2.8341443246702101E-2</v>
      </c>
      <c r="AC19" s="17">
        <v>2.6835208938231499E-2</v>
      </c>
      <c r="AD19" s="17"/>
      <c r="AE19" s="17">
        <v>2.0217974112471199E-2</v>
      </c>
      <c r="AF19" s="17">
        <v>4.4892762765912898E-2</v>
      </c>
    </row>
    <row r="20" spans="2:32" x14ac:dyDescent="0.3">
      <c r="B20" s="14" t="s">
        <v>151</v>
      </c>
    </row>
    <row r="21" spans="2:32" x14ac:dyDescent="0.3">
      <c r="B21" t="s">
        <v>52</v>
      </c>
    </row>
    <row r="22" spans="2:32" x14ac:dyDescent="0.3">
      <c r="B22" t="s">
        <v>53</v>
      </c>
    </row>
    <row r="24" spans="2:32" x14ac:dyDescent="0.3">
      <c r="B24"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F24"/>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161</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901</v>
      </c>
      <c r="D7" s="9">
        <v>384</v>
      </c>
      <c r="E7" s="9">
        <v>509</v>
      </c>
      <c r="F7" s="9"/>
      <c r="G7" s="9">
        <v>86</v>
      </c>
      <c r="H7" s="9">
        <v>123</v>
      </c>
      <c r="I7" s="9">
        <v>96</v>
      </c>
      <c r="J7" s="9">
        <v>123</v>
      </c>
      <c r="K7" s="9">
        <v>170</v>
      </c>
      <c r="L7" s="9">
        <v>303</v>
      </c>
      <c r="M7" s="9"/>
      <c r="N7" s="9">
        <v>178</v>
      </c>
      <c r="O7" s="9">
        <v>210</v>
      </c>
      <c r="P7" s="9">
        <v>189</v>
      </c>
      <c r="Q7" s="9">
        <v>324</v>
      </c>
      <c r="R7" s="9"/>
      <c r="S7" s="9">
        <v>609</v>
      </c>
      <c r="T7" s="9">
        <v>115</v>
      </c>
      <c r="U7" s="9">
        <v>57</v>
      </c>
      <c r="V7" s="9">
        <v>81</v>
      </c>
      <c r="W7" s="9">
        <v>37</v>
      </c>
      <c r="X7" s="9"/>
      <c r="Y7" s="9">
        <v>504</v>
      </c>
      <c r="Z7" s="9">
        <v>397</v>
      </c>
      <c r="AA7" s="9"/>
      <c r="AB7" s="9">
        <v>394</v>
      </c>
      <c r="AC7" s="9">
        <v>507</v>
      </c>
      <c r="AD7" s="9"/>
      <c r="AE7" s="9">
        <v>184</v>
      </c>
      <c r="AF7" s="9">
        <v>601</v>
      </c>
    </row>
    <row r="8" spans="2:32" ht="30" customHeight="1" x14ac:dyDescent="0.3">
      <c r="B8" s="10" t="s">
        <v>20</v>
      </c>
      <c r="C8" s="10">
        <v>865</v>
      </c>
      <c r="D8" s="10">
        <v>391</v>
      </c>
      <c r="E8" s="10">
        <v>466</v>
      </c>
      <c r="F8" s="10"/>
      <c r="G8" s="10">
        <v>102</v>
      </c>
      <c r="H8" s="10">
        <v>119</v>
      </c>
      <c r="I8" s="10">
        <v>109</v>
      </c>
      <c r="J8" s="10">
        <v>140</v>
      </c>
      <c r="K8" s="10">
        <v>156</v>
      </c>
      <c r="L8" s="10">
        <v>240</v>
      </c>
      <c r="M8" s="10"/>
      <c r="N8" s="10">
        <v>160</v>
      </c>
      <c r="O8" s="10">
        <v>190</v>
      </c>
      <c r="P8" s="10">
        <v>215</v>
      </c>
      <c r="Q8" s="10">
        <v>300</v>
      </c>
      <c r="R8" s="10"/>
      <c r="S8" s="10">
        <v>512</v>
      </c>
      <c r="T8" s="10">
        <v>107</v>
      </c>
      <c r="U8" s="10">
        <v>53</v>
      </c>
      <c r="V8" s="10">
        <v>175</v>
      </c>
      <c r="W8" s="10">
        <v>17</v>
      </c>
      <c r="X8" s="10"/>
      <c r="Y8" s="10">
        <v>432</v>
      </c>
      <c r="Z8" s="10">
        <v>434</v>
      </c>
      <c r="AA8" s="10"/>
      <c r="AB8" s="10">
        <v>393</v>
      </c>
      <c r="AC8" s="10">
        <v>472</v>
      </c>
      <c r="AD8" s="10"/>
      <c r="AE8" s="10">
        <v>169</v>
      </c>
      <c r="AF8" s="10">
        <v>558</v>
      </c>
    </row>
    <row r="9" spans="2:32" ht="28.8" x14ac:dyDescent="0.3">
      <c r="B9" s="16" t="s">
        <v>152</v>
      </c>
      <c r="C9" s="15">
        <v>0.54602047342343496</v>
      </c>
      <c r="D9" s="15">
        <v>0.56815853435374297</v>
      </c>
      <c r="E9" s="15">
        <v>0.52853683860308398</v>
      </c>
      <c r="F9" s="15"/>
      <c r="G9" s="15">
        <v>0.30948049455133197</v>
      </c>
      <c r="H9" s="15">
        <v>0.50744355208516201</v>
      </c>
      <c r="I9" s="15">
        <v>0.46067252395532599</v>
      </c>
      <c r="J9" s="15">
        <v>0.53591721116854696</v>
      </c>
      <c r="K9" s="15">
        <v>0.54692828109842295</v>
      </c>
      <c r="L9" s="15">
        <v>0.70973215625714203</v>
      </c>
      <c r="M9" s="15"/>
      <c r="N9" s="15">
        <v>0.56170473924408404</v>
      </c>
      <c r="O9" s="15">
        <v>0.58032274150163599</v>
      </c>
      <c r="P9" s="15">
        <v>0.54239326818679501</v>
      </c>
      <c r="Q9" s="15">
        <v>0.51855782437639997</v>
      </c>
      <c r="R9" s="15"/>
      <c r="S9" s="15">
        <v>0.60935309123231696</v>
      </c>
      <c r="T9" s="15">
        <v>0.44429926902616401</v>
      </c>
      <c r="U9" s="15">
        <v>0.59571597497831197</v>
      </c>
      <c r="V9" s="15">
        <v>0.399853871709207</v>
      </c>
      <c r="W9" s="15">
        <v>0.64045558173211703</v>
      </c>
      <c r="X9" s="15"/>
      <c r="Y9" s="15">
        <v>0.59486613348287198</v>
      </c>
      <c r="Z9" s="15">
        <v>0.497394942113215</v>
      </c>
      <c r="AA9" s="15"/>
      <c r="AB9" s="15">
        <v>0.53794779235880696</v>
      </c>
      <c r="AC9" s="15">
        <v>0.55275147792791901</v>
      </c>
      <c r="AD9" s="15"/>
      <c r="AE9" s="15">
        <v>0.61205472994460797</v>
      </c>
      <c r="AF9" s="15">
        <v>0.56209170291448396</v>
      </c>
    </row>
    <row r="10" spans="2:32" ht="28.8" x14ac:dyDescent="0.3">
      <c r="B10" s="16" t="s">
        <v>153</v>
      </c>
      <c r="C10" s="15">
        <v>0.418189868583911</v>
      </c>
      <c r="D10" s="15">
        <v>0.37683037544151698</v>
      </c>
      <c r="E10" s="15">
        <v>0.46014720597394398</v>
      </c>
      <c r="F10" s="15"/>
      <c r="G10" s="15">
        <v>0.51199314515211303</v>
      </c>
      <c r="H10" s="15">
        <v>0.30805084117876202</v>
      </c>
      <c r="I10" s="15">
        <v>0.46904831902710398</v>
      </c>
      <c r="J10" s="15">
        <v>0.39809665303075198</v>
      </c>
      <c r="K10" s="15">
        <v>0.380211484971469</v>
      </c>
      <c r="L10" s="15">
        <v>0.44641769371342099</v>
      </c>
      <c r="M10" s="15"/>
      <c r="N10" s="15">
        <v>0.45847204313053003</v>
      </c>
      <c r="O10" s="15">
        <v>0.42690614602306098</v>
      </c>
      <c r="P10" s="15">
        <v>0.424252825340662</v>
      </c>
      <c r="Q10" s="15">
        <v>0.38689336297774801</v>
      </c>
      <c r="R10" s="15"/>
      <c r="S10" s="15">
        <v>0.45866305726583301</v>
      </c>
      <c r="T10" s="15">
        <v>0.37080478110828502</v>
      </c>
      <c r="U10" s="15">
        <v>0.43880685549647802</v>
      </c>
      <c r="V10" s="15">
        <v>0.32538002662552701</v>
      </c>
      <c r="W10" s="15">
        <v>0.42703285716755501</v>
      </c>
      <c r="X10" s="15"/>
      <c r="Y10" s="15">
        <v>0.43034788740649599</v>
      </c>
      <c r="Z10" s="15">
        <v>0.40608664131236899</v>
      </c>
      <c r="AA10" s="15"/>
      <c r="AB10" s="15">
        <v>0.41605552691845199</v>
      </c>
      <c r="AC10" s="15">
        <v>0.419969483466414</v>
      </c>
      <c r="AD10" s="15"/>
      <c r="AE10" s="15">
        <v>0.23705647125363899</v>
      </c>
      <c r="AF10" s="15">
        <v>0.48775080675454502</v>
      </c>
    </row>
    <row r="11" spans="2:32" ht="43.2" x14ac:dyDescent="0.3">
      <c r="B11" s="16" t="s">
        <v>154</v>
      </c>
      <c r="C11" s="15">
        <v>0.37185697638089299</v>
      </c>
      <c r="D11" s="15">
        <v>0.40052271626209102</v>
      </c>
      <c r="E11" s="15">
        <v>0.34676209549048198</v>
      </c>
      <c r="F11" s="15"/>
      <c r="G11" s="15">
        <v>0.36323126414437801</v>
      </c>
      <c r="H11" s="15">
        <v>0.27420044570326702</v>
      </c>
      <c r="I11" s="15">
        <v>0.24031096285151499</v>
      </c>
      <c r="J11" s="15">
        <v>0.30012244505213898</v>
      </c>
      <c r="K11" s="15">
        <v>0.41540593199634201</v>
      </c>
      <c r="L11" s="15">
        <v>0.49753290602825401</v>
      </c>
      <c r="M11" s="15"/>
      <c r="N11" s="15">
        <v>0.30595637799577102</v>
      </c>
      <c r="O11" s="15">
        <v>0.45714857917005403</v>
      </c>
      <c r="P11" s="15">
        <v>0.35922569271614502</v>
      </c>
      <c r="Q11" s="15">
        <v>0.36198157572184397</v>
      </c>
      <c r="R11" s="15"/>
      <c r="S11" s="15">
        <v>0.40326110751035499</v>
      </c>
      <c r="T11" s="15">
        <v>0.349969143269038</v>
      </c>
      <c r="U11" s="15">
        <v>0.37123719154475898</v>
      </c>
      <c r="V11" s="15">
        <v>0.28788166325390702</v>
      </c>
      <c r="W11" s="15">
        <v>0.46453798427128901</v>
      </c>
      <c r="X11" s="15"/>
      <c r="Y11" s="15">
        <v>0.40656842062480703</v>
      </c>
      <c r="Z11" s="15">
        <v>0.33730196336946999</v>
      </c>
      <c r="AA11" s="15"/>
      <c r="AB11" s="15">
        <v>0.376823512093307</v>
      </c>
      <c r="AC11" s="15">
        <v>0.367715877038021</v>
      </c>
      <c r="AD11" s="15"/>
      <c r="AE11" s="15">
        <v>0.3763794458127</v>
      </c>
      <c r="AF11" s="15">
        <v>0.40879953086715698</v>
      </c>
    </row>
    <row r="12" spans="2:32" x14ac:dyDescent="0.3">
      <c r="B12" s="16" t="s">
        <v>155</v>
      </c>
      <c r="C12" s="15">
        <v>0.31773906621289</v>
      </c>
      <c r="D12" s="15">
        <v>0.26319998058166399</v>
      </c>
      <c r="E12" s="15">
        <v>0.36553152786516502</v>
      </c>
      <c r="F12" s="15"/>
      <c r="G12" s="15">
        <v>0.44876747309819198</v>
      </c>
      <c r="H12" s="15">
        <v>0.31503656760090598</v>
      </c>
      <c r="I12" s="15">
        <v>0.390075393674361</v>
      </c>
      <c r="J12" s="15">
        <v>0.35103226446735197</v>
      </c>
      <c r="K12" s="15">
        <v>0.24517782802031601</v>
      </c>
      <c r="L12" s="15">
        <v>0.25826046870514702</v>
      </c>
      <c r="M12" s="15"/>
      <c r="N12" s="15">
        <v>0.32244733019013899</v>
      </c>
      <c r="O12" s="15">
        <v>0.27176728470052403</v>
      </c>
      <c r="P12" s="15">
        <v>0.31753166721126103</v>
      </c>
      <c r="Q12" s="15">
        <v>0.34448341764090101</v>
      </c>
      <c r="R12" s="15"/>
      <c r="S12" s="15">
        <v>0.29050853292142098</v>
      </c>
      <c r="T12" s="15">
        <v>0.309645679641328</v>
      </c>
      <c r="U12" s="15">
        <v>0.36478246574079298</v>
      </c>
      <c r="V12" s="15">
        <v>0.377786843166246</v>
      </c>
      <c r="W12" s="15">
        <v>0.41407687792481201</v>
      </c>
      <c r="X12" s="15"/>
      <c r="Y12" s="15">
        <v>0.30037837292011199</v>
      </c>
      <c r="Z12" s="15">
        <v>0.33502152148625203</v>
      </c>
      <c r="AA12" s="15"/>
      <c r="AB12" s="15">
        <v>0.34994371470817898</v>
      </c>
      <c r="AC12" s="15">
        <v>0.29088681819866702</v>
      </c>
      <c r="AD12" s="15"/>
      <c r="AE12" s="15">
        <v>0.170349759016999</v>
      </c>
      <c r="AF12" s="15">
        <v>0.33809154863215302</v>
      </c>
    </row>
    <row r="13" spans="2:32" ht="28.8" x14ac:dyDescent="0.3">
      <c r="B13" s="16" t="s">
        <v>156</v>
      </c>
      <c r="C13" s="15">
        <v>0.26117437347620398</v>
      </c>
      <c r="D13" s="15">
        <v>0.228477412524833</v>
      </c>
      <c r="E13" s="15">
        <v>0.29314238915652202</v>
      </c>
      <c r="F13" s="15"/>
      <c r="G13" s="15">
        <v>0.294489290806562</v>
      </c>
      <c r="H13" s="15">
        <v>0.204899160215197</v>
      </c>
      <c r="I13" s="15">
        <v>0.27355001231808301</v>
      </c>
      <c r="J13" s="15">
        <v>0.20588073450246</v>
      </c>
      <c r="K13" s="15">
        <v>0.29403083866141899</v>
      </c>
      <c r="L13" s="15">
        <v>0.28031065316450499</v>
      </c>
      <c r="M13" s="15"/>
      <c r="N13" s="15">
        <v>0.268653142468541</v>
      </c>
      <c r="O13" s="15">
        <v>0.28432571203477802</v>
      </c>
      <c r="P13" s="15">
        <v>0.30306997612595798</v>
      </c>
      <c r="Q13" s="15">
        <v>0.212531321719197</v>
      </c>
      <c r="R13" s="15"/>
      <c r="S13" s="15">
        <v>0.25874255541371899</v>
      </c>
      <c r="T13" s="15">
        <v>0.238230000623357</v>
      </c>
      <c r="U13" s="15">
        <v>0.22690982672763399</v>
      </c>
      <c r="V13" s="15">
        <v>0.29750888470099401</v>
      </c>
      <c r="W13" s="15">
        <v>0.14367880558423601</v>
      </c>
      <c r="X13" s="15"/>
      <c r="Y13" s="15">
        <v>0.24813207597950299</v>
      </c>
      <c r="Z13" s="15">
        <v>0.27415789431533999</v>
      </c>
      <c r="AA13" s="15"/>
      <c r="AB13" s="15">
        <v>0.30733427929176899</v>
      </c>
      <c r="AC13" s="15">
        <v>0.222686226665535</v>
      </c>
      <c r="AD13" s="15"/>
      <c r="AE13" s="15">
        <v>2.8984073094833501E-2</v>
      </c>
      <c r="AF13" s="15">
        <v>0.34170615109086999</v>
      </c>
    </row>
    <row r="14" spans="2:32" ht="28.8" x14ac:dyDescent="0.3">
      <c r="B14" s="16" t="s">
        <v>157</v>
      </c>
      <c r="C14" s="15">
        <v>0.22282817687630299</v>
      </c>
      <c r="D14" s="15">
        <v>0.27654920824351398</v>
      </c>
      <c r="E14" s="15">
        <v>0.181587757583279</v>
      </c>
      <c r="F14" s="15"/>
      <c r="G14" s="15">
        <v>0.15756229512995601</v>
      </c>
      <c r="H14" s="15">
        <v>0.19240363384635201</v>
      </c>
      <c r="I14" s="15">
        <v>0.1186470000865</v>
      </c>
      <c r="J14" s="15">
        <v>0.208996262031443</v>
      </c>
      <c r="K14" s="15">
        <v>0.256395171699623</v>
      </c>
      <c r="L14" s="15">
        <v>0.299354705001876</v>
      </c>
      <c r="M14" s="15"/>
      <c r="N14" s="15">
        <v>0.200524407631196</v>
      </c>
      <c r="O14" s="15">
        <v>0.27253446480659099</v>
      </c>
      <c r="P14" s="15">
        <v>0.19533744381950399</v>
      </c>
      <c r="Q14" s="15">
        <v>0.222922129408819</v>
      </c>
      <c r="R14" s="15"/>
      <c r="S14" s="15">
        <v>0.23575214407225101</v>
      </c>
      <c r="T14" s="15">
        <v>0.19909551376235801</v>
      </c>
      <c r="U14" s="15">
        <v>0.31265378555087198</v>
      </c>
      <c r="V14" s="15">
        <v>0.153193318545568</v>
      </c>
      <c r="W14" s="15">
        <v>0.44288219166148202</v>
      </c>
      <c r="X14" s="15"/>
      <c r="Y14" s="15">
        <v>0.24839852514404301</v>
      </c>
      <c r="Z14" s="15">
        <v>0.197373064409951</v>
      </c>
      <c r="AA14" s="15"/>
      <c r="AB14" s="15">
        <v>0.20267288027720001</v>
      </c>
      <c r="AC14" s="15">
        <v>0.239633670752707</v>
      </c>
      <c r="AD14" s="15"/>
      <c r="AE14" s="15">
        <v>0.27962316018287903</v>
      </c>
      <c r="AF14" s="15">
        <v>0.21646693214775101</v>
      </c>
    </row>
    <row r="15" spans="2:32" ht="43.2" x14ac:dyDescent="0.3">
      <c r="B15" s="16" t="s">
        <v>158</v>
      </c>
      <c r="C15" s="15">
        <v>0.17735837186391101</v>
      </c>
      <c r="D15" s="15">
        <v>0.15904367198682201</v>
      </c>
      <c r="E15" s="15">
        <v>0.188820191724729</v>
      </c>
      <c r="F15" s="15"/>
      <c r="G15" s="15">
        <v>0.20112741814212001</v>
      </c>
      <c r="H15" s="15">
        <v>0.18032348288098199</v>
      </c>
      <c r="I15" s="15">
        <v>0.25813100606869899</v>
      </c>
      <c r="J15" s="15">
        <v>0.141377226292008</v>
      </c>
      <c r="K15" s="15">
        <v>0.148665215201221</v>
      </c>
      <c r="L15" s="15">
        <v>0.168627638787468</v>
      </c>
      <c r="M15" s="15"/>
      <c r="N15" s="15">
        <v>0.19546314934817499</v>
      </c>
      <c r="O15" s="15">
        <v>0.183602298057645</v>
      </c>
      <c r="P15" s="15">
        <v>0.18794187670566301</v>
      </c>
      <c r="Q15" s="15">
        <v>0.15619084058382601</v>
      </c>
      <c r="R15" s="15"/>
      <c r="S15" s="15">
        <v>0.178856153200595</v>
      </c>
      <c r="T15" s="15">
        <v>0.19502488182924599</v>
      </c>
      <c r="U15" s="15">
        <v>0.14132013657277101</v>
      </c>
      <c r="V15" s="15">
        <v>0.16610016959027901</v>
      </c>
      <c r="W15" s="15">
        <v>0.265107319927884</v>
      </c>
      <c r="X15" s="15"/>
      <c r="Y15" s="15">
        <v>0.176814950505188</v>
      </c>
      <c r="Z15" s="15">
        <v>0.17789934422995399</v>
      </c>
      <c r="AA15" s="15"/>
      <c r="AB15" s="15">
        <v>0.171105279444877</v>
      </c>
      <c r="AC15" s="15">
        <v>0.182572202672104</v>
      </c>
      <c r="AD15" s="15"/>
      <c r="AE15" s="15">
        <v>0.17611641349286</v>
      </c>
      <c r="AF15" s="15">
        <v>0.165314678999057</v>
      </c>
    </row>
    <row r="16" spans="2:32" ht="57.6" x14ac:dyDescent="0.3">
      <c r="B16" s="16" t="s">
        <v>159</v>
      </c>
      <c r="C16" s="15">
        <v>8.2299390375796602E-2</v>
      </c>
      <c r="D16" s="15">
        <v>9.2424690868824502E-2</v>
      </c>
      <c r="E16" s="15">
        <v>6.7358967447567794E-2</v>
      </c>
      <c r="F16" s="15"/>
      <c r="G16" s="15">
        <v>0.147848454334646</v>
      </c>
      <c r="H16" s="15">
        <v>6.9174976774012104E-2</v>
      </c>
      <c r="I16" s="15">
        <v>6.3532984576311999E-2</v>
      </c>
      <c r="J16" s="15">
        <v>8.7032190739707402E-2</v>
      </c>
      <c r="K16" s="15">
        <v>6.8335611153239995E-2</v>
      </c>
      <c r="L16" s="15">
        <v>7.5865869511306402E-2</v>
      </c>
      <c r="M16" s="15"/>
      <c r="N16" s="15">
        <v>5.4006540408337203E-2</v>
      </c>
      <c r="O16" s="15">
        <v>9.3203097507853397E-2</v>
      </c>
      <c r="P16" s="15">
        <v>8.8343164983180206E-2</v>
      </c>
      <c r="Q16" s="15">
        <v>8.6124317869014005E-2</v>
      </c>
      <c r="R16" s="15"/>
      <c r="S16" s="15">
        <v>8.1806407153119307E-2</v>
      </c>
      <c r="T16" s="15">
        <v>0.123991271761532</v>
      </c>
      <c r="U16" s="15">
        <v>4.5641852637991497E-2</v>
      </c>
      <c r="V16" s="15">
        <v>6.6912386964510004E-2</v>
      </c>
      <c r="W16" s="15">
        <v>0.11478719850154601</v>
      </c>
      <c r="X16" s="15"/>
      <c r="Y16" s="15">
        <v>6.6710826276133797E-2</v>
      </c>
      <c r="Z16" s="15">
        <v>9.7817702766030495E-2</v>
      </c>
      <c r="AA16" s="15"/>
      <c r="AB16" s="15">
        <v>7.2332220517379295E-2</v>
      </c>
      <c r="AC16" s="15">
        <v>9.0610020348275699E-2</v>
      </c>
      <c r="AD16" s="15"/>
      <c r="AE16" s="15">
        <v>0.144590805233445</v>
      </c>
      <c r="AF16" s="15">
        <v>4.8845851044123902E-2</v>
      </c>
    </row>
    <row r="17" spans="2:32" ht="43.2" x14ac:dyDescent="0.3">
      <c r="B17" s="16" t="s">
        <v>160</v>
      </c>
      <c r="C17" s="15">
        <v>5.4768640323465699E-2</v>
      </c>
      <c r="D17" s="15">
        <v>7.4218470579712995E-2</v>
      </c>
      <c r="E17" s="15">
        <v>3.7874087854326902E-2</v>
      </c>
      <c r="F17" s="15"/>
      <c r="G17" s="15">
        <v>4.3862992175715897E-2</v>
      </c>
      <c r="H17" s="15">
        <v>4.70704225060097E-2</v>
      </c>
      <c r="I17" s="15">
        <v>6.0583384468143403E-2</v>
      </c>
      <c r="J17" s="15">
        <v>6.2876747925245405E-2</v>
      </c>
      <c r="K17" s="15">
        <v>5.3312596443441301E-2</v>
      </c>
      <c r="L17" s="15">
        <v>5.6800477552162602E-2</v>
      </c>
      <c r="M17" s="15"/>
      <c r="N17" s="15">
        <v>5.0629988325400999E-2</v>
      </c>
      <c r="O17" s="15">
        <v>6.0425543965415697E-2</v>
      </c>
      <c r="P17" s="15">
        <v>3.6092941130785899E-2</v>
      </c>
      <c r="Q17" s="15">
        <v>6.6766578780526803E-2</v>
      </c>
      <c r="R17" s="15"/>
      <c r="S17" s="15">
        <v>4.6828669489932702E-2</v>
      </c>
      <c r="T17" s="15">
        <v>6.8542250123727805E-2</v>
      </c>
      <c r="U17" s="15">
        <v>6.8315233060905506E-2</v>
      </c>
      <c r="V17" s="15">
        <v>6.2210550620949497E-2</v>
      </c>
      <c r="W17" s="15">
        <v>9.3755736884478205E-2</v>
      </c>
      <c r="X17" s="15"/>
      <c r="Y17" s="15">
        <v>5.9940560107292699E-2</v>
      </c>
      <c r="Z17" s="15">
        <v>4.9620028408376302E-2</v>
      </c>
      <c r="AA17" s="15"/>
      <c r="AB17" s="15">
        <v>4.1566461492064298E-2</v>
      </c>
      <c r="AC17" s="15">
        <v>6.5776621992968104E-2</v>
      </c>
      <c r="AD17" s="15"/>
      <c r="AE17" s="15">
        <v>8.2639734004886695E-2</v>
      </c>
      <c r="AF17" s="15">
        <v>5.3508225952452401E-2</v>
      </c>
    </row>
    <row r="18" spans="2:32" x14ac:dyDescent="0.3">
      <c r="B18" s="16" t="s">
        <v>134</v>
      </c>
      <c r="C18" s="15">
        <v>7.4402422431687097E-3</v>
      </c>
      <c r="D18" s="15">
        <v>1.09958704022602E-2</v>
      </c>
      <c r="E18" s="15">
        <v>4.5841877085777997E-3</v>
      </c>
      <c r="F18" s="15"/>
      <c r="G18" s="15">
        <v>3.1343379028292199E-3</v>
      </c>
      <c r="H18" s="15">
        <v>0</v>
      </c>
      <c r="I18" s="15">
        <v>0</v>
      </c>
      <c r="J18" s="15">
        <v>4.0764162722140103E-3</v>
      </c>
      <c r="K18" s="15">
        <v>1.1050478402110001E-2</v>
      </c>
      <c r="L18" s="15">
        <v>1.5973707024182299E-2</v>
      </c>
      <c r="M18" s="15"/>
      <c r="N18" s="15">
        <v>1.2224913307688301E-2</v>
      </c>
      <c r="O18" s="15">
        <v>7.2871916531035896E-3</v>
      </c>
      <c r="P18" s="15">
        <v>8.0163813876581794E-3</v>
      </c>
      <c r="Q18" s="15">
        <v>4.5782901165355699E-3</v>
      </c>
      <c r="R18" s="15"/>
      <c r="S18" s="15">
        <v>8.47622753382315E-3</v>
      </c>
      <c r="T18" s="15">
        <v>0</v>
      </c>
      <c r="U18" s="15">
        <v>3.9821364690663198E-2</v>
      </c>
      <c r="V18" s="15">
        <v>0</v>
      </c>
      <c r="W18" s="15">
        <v>0</v>
      </c>
      <c r="X18" s="15"/>
      <c r="Y18" s="15">
        <v>1.4914166611236301E-2</v>
      </c>
      <c r="Z18" s="15">
        <v>0</v>
      </c>
      <c r="AA18" s="15"/>
      <c r="AB18" s="15">
        <v>8.1776771083617097E-3</v>
      </c>
      <c r="AC18" s="15">
        <v>6.8253687755264799E-3</v>
      </c>
      <c r="AD18" s="15"/>
      <c r="AE18" s="15">
        <v>4.6390011437613902E-3</v>
      </c>
      <c r="AF18" s="15">
        <v>8.3176116577949807E-3</v>
      </c>
    </row>
    <row r="19" spans="2:32" x14ac:dyDescent="0.3">
      <c r="B19" s="16" t="s">
        <v>50</v>
      </c>
      <c r="C19" s="17">
        <v>2.2434995458614802E-2</v>
      </c>
      <c r="D19" s="17">
        <v>1.92480812626106E-2</v>
      </c>
      <c r="E19" s="17">
        <v>2.5498573257092799E-2</v>
      </c>
      <c r="F19" s="17"/>
      <c r="G19" s="17">
        <v>7.7486736397776902E-3</v>
      </c>
      <c r="H19" s="17">
        <v>2.5280344015110302E-2</v>
      </c>
      <c r="I19" s="17">
        <v>5.6535031578019902E-2</v>
      </c>
      <c r="J19" s="17">
        <v>1.7899081534194301E-2</v>
      </c>
      <c r="K19" s="17">
        <v>2.6983667688304999E-2</v>
      </c>
      <c r="L19" s="17">
        <v>1.14202925858309E-2</v>
      </c>
      <c r="M19" s="17"/>
      <c r="N19" s="17">
        <v>2.4874634509796101E-2</v>
      </c>
      <c r="O19" s="17">
        <v>3.2008722418726099E-2</v>
      </c>
      <c r="P19" s="17">
        <v>9.3685986549162693E-3</v>
      </c>
      <c r="Q19" s="17">
        <v>2.44351536093722E-2</v>
      </c>
      <c r="R19" s="17"/>
      <c r="S19" s="17">
        <v>1.6784601461079698E-2</v>
      </c>
      <c r="T19" s="17">
        <v>6.5163571806741205E-2</v>
      </c>
      <c r="U19" s="17">
        <v>0</v>
      </c>
      <c r="V19" s="17">
        <v>2.2002563730979301E-2</v>
      </c>
      <c r="W19" s="17">
        <v>0</v>
      </c>
      <c r="X19" s="17"/>
      <c r="Y19" s="17">
        <v>1.9671108040534801E-2</v>
      </c>
      <c r="Z19" s="17">
        <v>2.5186427090867099E-2</v>
      </c>
      <c r="AA19" s="17"/>
      <c r="AB19" s="17">
        <v>1.01035708814287E-2</v>
      </c>
      <c r="AC19" s="17">
        <v>3.2716941903821899E-2</v>
      </c>
      <c r="AD19" s="17"/>
      <c r="AE19" s="17">
        <v>7.6764506787599203E-3</v>
      </c>
      <c r="AF19" s="17">
        <v>2.7622153739819699E-2</v>
      </c>
    </row>
    <row r="20" spans="2:32" x14ac:dyDescent="0.3">
      <c r="B20" s="14" t="s">
        <v>162</v>
      </c>
    </row>
    <row r="21" spans="2:32" x14ac:dyDescent="0.3">
      <c r="B21" t="s">
        <v>52</v>
      </c>
    </row>
    <row r="22" spans="2:32" x14ac:dyDescent="0.3">
      <c r="B22" t="s">
        <v>53</v>
      </c>
    </row>
    <row r="24" spans="2:32" x14ac:dyDescent="0.3">
      <c r="B24"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F20"/>
  <sheetViews>
    <sheetView showGridLines="0" workbookViewId="0">
      <pane xSplit="2" topLeftCell="C1" activePane="topRight" state="frozen"/>
      <selection pane="topRight" activeCell="B1" sqref="B1"/>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168</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x14ac:dyDescent="0.3">
      <c r="B9" s="16" t="s">
        <v>163</v>
      </c>
      <c r="C9" s="15">
        <v>0.43180443973055799</v>
      </c>
      <c r="D9" s="15">
        <v>0.45012551816650398</v>
      </c>
      <c r="E9" s="15">
        <v>0.41633614788614398</v>
      </c>
      <c r="F9" s="15"/>
      <c r="G9" s="15">
        <v>0.28920756331687297</v>
      </c>
      <c r="H9" s="15">
        <v>0.39088006022026001</v>
      </c>
      <c r="I9" s="15">
        <v>0.37052789000542302</v>
      </c>
      <c r="J9" s="15">
        <v>0.40805259433844099</v>
      </c>
      <c r="K9" s="15">
        <v>0.48226409363169698</v>
      </c>
      <c r="L9" s="15">
        <v>0.573524086034776</v>
      </c>
      <c r="M9" s="15"/>
      <c r="N9" s="15">
        <v>0.40270145790126499</v>
      </c>
      <c r="O9" s="15">
        <v>0.44876866110159003</v>
      </c>
      <c r="P9" s="15">
        <v>0.43972418887843401</v>
      </c>
      <c r="Q9" s="15">
        <v>0.43059665311926698</v>
      </c>
      <c r="R9" s="15"/>
      <c r="S9" s="15">
        <v>0.47713184162768202</v>
      </c>
      <c r="T9" s="15">
        <v>0.35922659532850798</v>
      </c>
      <c r="U9" s="15">
        <v>0.422974394257431</v>
      </c>
      <c r="V9" s="15">
        <v>0.33850933444764397</v>
      </c>
      <c r="W9" s="15">
        <v>0.49969762872210899</v>
      </c>
      <c r="X9" s="15"/>
      <c r="Y9" s="15">
        <v>0.51840602688208703</v>
      </c>
      <c r="Z9" s="15">
        <v>0.370335667249026</v>
      </c>
      <c r="AA9" s="15"/>
      <c r="AB9" s="15">
        <v>0.44304526444158299</v>
      </c>
      <c r="AC9" s="15">
        <v>0.42364414494316299</v>
      </c>
      <c r="AD9" s="15"/>
      <c r="AE9" s="15">
        <v>0.42104331426752201</v>
      </c>
      <c r="AF9" s="15">
        <v>0.53181289841166901</v>
      </c>
    </row>
    <row r="10" spans="2:32" x14ac:dyDescent="0.3">
      <c r="B10" s="16" t="s">
        <v>164</v>
      </c>
      <c r="C10" s="15">
        <v>0.38469719563252402</v>
      </c>
      <c r="D10" s="15">
        <v>0.38594214115809899</v>
      </c>
      <c r="E10" s="15">
        <v>0.38398201683592198</v>
      </c>
      <c r="F10" s="15"/>
      <c r="G10" s="15">
        <v>0.44328453920931099</v>
      </c>
      <c r="H10" s="15">
        <v>0.40082456095478902</v>
      </c>
      <c r="I10" s="15">
        <v>0.386463659073641</v>
      </c>
      <c r="J10" s="15">
        <v>0.410836521529723</v>
      </c>
      <c r="K10" s="15">
        <v>0.34821054314646399</v>
      </c>
      <c r="L10" s="15">
        <v>0.34515282211061799</v>
      </c>
      <c r="M10" s="15"/>
      <c r="N10" s="15">
        <v>0.43141860803367099</v>
      </c>
      <c r="O10" s="15">
        <v>0.38289039999087199</v>
      </c>
      <c r="P10" s="15">
        <v>0.384204522161878</v>
      </c>
      <c r="Q10" s="15">
        <v>0.36525139054946498</v>
      </c>
      <c r="R10" s="15"/>
      <c r="S10" s="15">
        <v>0.36648566822401601</v>
      </c>
      <c r="T10" s="15">
        <v>0.35662714950802399</v>
      </c>
      <c r="U10" s="15">
        <v>0.45997409911441001</v>
      </c>
      <c r="V10" s="15">
        <v>0.44770475541134302</v>
      </c>
      <c r="W10" s="15">
        <v>0.34247045631733902</v>
      </c>
      <c r="X10" s="15"/>
      <c r="Y10" s="15">
        <v>0.36712892067708702</v>
      </c>
      <c r="Z10" s="15">
        <v>0.39716694741939601</v>
      </c>
      <c r="AA10" s="15"/>
      <c r="AB10" s="15">
        <v>0.39999800106790301</v>
      </c>
      <c r="AC10" s="15">
        <v>0.37358955130507498</v>
      </c>
      <c r="AD10" s="15"/>
      <c r="AE10" s="15">
        <v>0.43235464833693599</v>
      </c>
      <c r="AF10" s="15">
        <v>0.33999682270007697</v>
      </c>
    </row>
    <row r="11" spans="2:32" x14ac:dyDescent="0.3">
      <c r="B11" s="16" t="s">
        <v>165</v>
      </c>
      <c r="C11" s="15">
        <v>5.9936474090047098E-2</v>
      </c>
      <c r="D11" s="15">
        <v>7.4246608787804605E-2</v>
      </c>
      <c r="E11" s="15">
        <v>4.6267817783171301E-2</v>
      </c>
      <c r="F11" s="15"/>
      <c r="G11" s="15">
        <v>0.11363081018940099</v>
      </c>
      <c r="H11" s="15">
        <v>6.2695293152288598E-2</v>
      </c>
      <c r="I11" s="15">
        <v>6.8508604543173507E-2</v>
      </c>
      <c r="J11" s="15">
        <v>3.9514780516509897E-2</v>
      </c>
      <c r="K11" s="15">
        <v>5.8583944371749401E-2</v>
      </c>
      <c r="L11" s="15">
        <v>3.6733557759551103E-2</v>
      </c>
      <c r="M11" s="15"/>
      <c r="N11" s="15">
        <v>5.0373647315729103E-2</v>
      </c>
      <c r="O11" s="15">
        <v>5.4860305717806999E-2</v>
      </c>
      <c r="P11" s="15">
        <v>7.9072635609339803E-2</v>
      </c>
      <c r="Q11" s="15">
        <v>5.5016713034180202E-2</v>
      </c>
      <c r="R11" s="15"/>
      <c r="S11" s="15">
        <v>4.62306357977222E-2</v>
      </c>
      <c r="T11" s="15">
        <v>9.0654061286285503E-2</v>
      </c>
      <c r="U11" s="15">
        <v>6.0124807792013603E-2</v>
      </c>
      <c r="V11" s="15">
        <v>8.2227516269733403E-2</v>
      </c>
      <c r="W11" s="15">
        <v>7.1597929164613702E-2</v>
      </c>
      <c r="X11" s="15"/>
      <c r="Y11" s="15">
        <v>4.5264324589269399E-2</v>
      </c>
      <c r="Z11" s="15">
        <v>7.0350590610801803E-2</v>
      </c>
      <c r="AA11" s="15"/>
      <c r="AB11" s="15">
        <v>5.9781639617316203E-2</v>
      </c>
      <c r="AC11" s="15">
        <v>6.0048876424681402E-2</v>
      </c>
      <c r="AD11" s="15"/>
      <c r="AE11" s="15">
        <v>5.6124359389001101E-2</v>
      </c>
      <c r="AF11" s="15">
        <v>5.3850824614433003E-2</v>
      </c>
    </row>
    <row r="12" spans="2:32" x14ac:dyDescent="0.3">
      <c r="B12" s="16" t="s">
        <v>166</v>
      </c>
      <c r="C12" s="15">
        <v>1.4343941827502E-2</v>
      </c>
      <c r="D12" s="15">
        <v>1.70692050900033E-2</v>
      </c>
      <c r="E12" s="15">
        <v>1.0257054043102501E-2</v>
      </c>
      <c r="F12" s="15"/>
      <c r="G12" s="15">
        <v>3.8329927578523902E-2</v>
      </c>
      <c r="H12" s="15">
        <v>1.8703682063084301E-2</v>
      </c>
      <c r="I12" s="15">
        <v>2.7245347329518499E-2</v>
      </c>
      <c r="J12" s="15">
        <v>8.1973897367173705E-3</v>
      </c>
      <c r="K12" s="15">
        <v>0</v>
      </c>
      <c r="L12" s="15">
        <v>2.8457166539419499E-3</v>
      </c>
      <c r="M12" s="15"/>
      <c r="N12" s="15">
        <v>5.69195168696032E-3</v>
      </c>
      <c r="O12" s="15">
        <v>2.0776772250483501E-2</v>
      </c>
      <c r="P12" s="15">
        <v>1.2330805656453499E-2</v>
      </c>
      <c r="Q12" s="15">
        <v>1.5951078774759299E-2</v>
      </c>
      <c r="R12" s="15"/>
      <c r="S12" s="15">
        <v>1.2794873199166499E-2</v>
      </c>
      <c r="T12" s="15">
        <v>3.3212719400826797E-2</v>
      </c>
      <c r="U12" s="15">
        <v>0</v>
      </c>
      <c r="V12" s="15">
        <v>1.1497401338689499E-2</v>
      </c>
      <c r="W12" s="15">
        <v>6.6632517141458399E-3</v>
      </c>
      <c r="X12" s="15"/>
      <c r="Y12" s="15">
        <v>1.3054928352096E-2</v>
      </c>
      <c r="Z12" s="15">
        <v>1.5258868200695601E-2</v>
      </c>
      <c r="AA12" s="15"/>
      <c r="AB12" s="15">
        <v>8.3066004424606505E-3</v>
      </c>
      <c r="AC12" s="15">
        <v>1.87267595210962E-2</v>
      </c>
      <c r="AD12" s="15"/>
      <c r="AE12" s="15">
        <v>1.24951656624556E-2</v>
      </c>
      <c r="AF12" s="15">
        <v>1.1747717201068901E-2</v>
      </c>
    </row>
    <row r="13" spans="2:32" x14ac:dyDescent="0.3">
      <c r="B13" s="16" t="s">
        <v>54</v>
      </c>
      <c r="C13" s="18">
        <v>0.109217948719369</v>
      </c>
      <c r="D13" s="18">
        <v>7.2616526797588496E-2</v>
      </c>
      <c r="E13" s="18">
        <v>0.14315696345166001</v>
      </c>
      <c r="F13" s="18"/>
      <c r="G13" s="18">
        <v>0.11554715970589099</v>
      </c>
      <c r="H13" s="18">
        <v>0.12689640360957699</v>
      </c>
      <c r="I13" s="18">
        <v>0.147254499048244</v>
      </c>
      <c r="J13" s="18">
        <v>0.13339871387860899</v>
      </c>
      <c r="K13" s="18">
        <v>0.110941418850089</v>
      </c>
      <c r="L13" s="18">
        <v>4.1743817441112697E-2</v>
      </c>
      <c r="M13" s="18"/>
      <c r="N13" s="18">
        <v>0.10981433506237399</v>
      </c>
      <c r="O13" s="18">
        <v>9.2703860939247207E-2</v>
      </c>
      <c r="P13" s="18">
        <v>8.4667847693894197E-2</v>
      </c>
      <c r="Q13" s="18">
        <v>0.13318416452232901</v>
      </c>
      <c r="R13" s="18"/>
      <c r="S13" s="18">
        <v>9.7356981151413294E-2</v>
      </c>
      <c r="T13" s="18">
        <v>0.16027947447635499</v>
      </c>
      <c r="U13" s="18">
        <v>5.6926698836145498E-2</v>
      </c>
      <c r="V13" s="18">
        <v>0.120060992532591</v>
      </c>
      <c r="W13" s="18">
        <v>7.9570734081792494E-2</v>
      </c>
      <c r="X13" s="18"/>
      <c r="Y13" s="18">
        <v>5.6145799499460303E-2</v>
      </c>
      <c r="Z13" s="18">
        <v>0.14688792652008101</v>
      </c>
      <c r="AA13" s="18"/>
      <c r="AB13" s="18">
        <v>8.8868494430736397E-2</v>
      </c>
      <c r="AC13" s="18">
        <v>0.123990667805984</v>
      </c>
      <c r="AD13" s="18"/>
      <c r="AE13" s="18">
        <v>7.7982512344085195E-2</v>
      </c>
      <c r="AF13" s="18">
        <v>6.2591737072752202E-2</v>
      </c>
    </row>
    <row r="14" spans="2:32" x14ac:dyDescent="0.3">
      <c r="B14" s="16" t="s">
        <v>167</v>
      </c>
      <c r="C14" s="18">
        <v>0.81650163536308096</v>
      </c>
      <c r="D14" s="18">
        <v>0.83606765932460403</v>
      </c>
      <c r="E14" s="18">
        <v>0.80031816472206596</v>
      </c>
      <c r="F14" s="18"/>
      <c r="G14" s="18">
        <v>0.73249210252618402</v>
      </c>
      <c r="H14" s="18">
        <v>0.79170462117505003</v>
      </c>
      <c r="I14" s="18">
        <v>0.75699154907906396</v>
      </c>
      <c r="J14" s="18">
        <v>0.81888911586816404</v>
      </c>
      <c r="K14" s="18">
        <v>0.83047463677816102</v>
      </c>
      <c r="L14" s="18">
        <v>0.91867690814539404</v>
      </c>
      <c r="M14" s="18"/>
      <c r="N14" s="18">
        <v>0.83412006593493604</v>
      </c>
      <c r="O14" s="18">
        <v>0.83165906109246202</v>
      </c>
      <c r="P14" s="18">
        <v>0.82392871104031296</v>
      </c>
      <c r="Q14" s="18">
        <v>0.79584804366873196</v>
      </c>
      <c r="R14" s="18"/>
      <c r="S14" s="18">
        <v>0.84361750985169803</v>
      </c>
      <c r="T14" s="18">
        <v>0.71585374483653297</v>
      </c>
      <c r="U14" s="18">
        <v>0.882948493371841</v>
      </c>
      <c r="V14" s="18">
        <v>0.786214089858986</v>
      </c>
      <c r="W14" s="18">
        <v>0.84216808503944796</v>
      </c>
      <c r="X14" s="18"/>
      <c r="Y14" s="18">
        <v>0.88553494755917395</v>
      </c>
      <c r="Z14" s="18">
        <v>0.76750261466842196</v>
      </c>
      <c r="AA14" s="18"/>
      <c r="AB14" s="18">
        <v>0.84304326550948705</v>
      </c>
      <c r="AC14" s="18">
        <v>0.79723369624823803</v>
      </c>
      <c r="AD14" s="18"/>
      <c r="AE14" s="18">
        <v>0.85339796260445799</v>
      </c>
      <c r="AF14" s="18">
        <v>0.87180972111174604</v>
      </c>
    </row>
    <row r="15" spans="2:32" x14ac:dyDescent="0.3">
      <c r="B15" s="16" t="s">
        <v>55</v>
      </c>
      <c r="C15" s="19">
        <v>-0.707283686643712</v>
      </c>
      <c r="D15" s="19">
        <v>-0.76345113252701502</v>
      </c>
      <c r="E15" s="19">
        <v>-0.657161201270405</v>
      </c>
      <c r="F15" s="19"/>
      <c r="G15" s="19">
        <v>-0.616944942820294</v>
      </c>
      <c r="H15" s="19">
        <v>-0.66480821756547304</v>
      </c>
      <c r="I15" s="19">
        <v>-0.60973705003082102</v>
      </c>
      <c r="J15" s="19">
        <v>-0.68549040198955502</v>
      </c>
      <c r="K15" s="19">
        <v>-0.71953321792807201</v>
      </c>
      <c r="L15" s="19">
        <v>-0.87693309070428205</v>
      </c>
      <c r="M15" s="19"/>
      <c r="N15" s="19">
        <v>-0.724305730872562</v>
      </c>
      <c r="O15" s="19">
        <v>-0.73895520015321503</v>
      </c>
      <c r="P15" s="19">
        <v>-0.73926086334641805</v>
      </c>
      <c r="Q15" s="19">
        <v>-0.66266387914640301</v>
      </c>
      <c r="R15" s="19"/>
      <c r="S15" s="19">
        <v>-0.74626052870028503</v>
      </c>
      <c r="T15" s="19">
        <v>-0.55557427036017704</v>
      </c>
      <c r="U15" s="19">
        <v>-0.82602179453569502</v>
      </c>
      <c r="V15" s="19">
        <v>-0.66615309732639605</v>
      </c>
      <c r="W15" s="19">
        <v>-0.76259735095765502</v>
      </c>
      <c r="X15" s="19"/>
      <c r="Y15" s="19">
        <v>-0.82938914805971398</v>
      </c>
      <c r="Z15" s="19">
        <v>-0.62061468814833998</v>
      </c>
      <c r="AA15" s="19"/>
      <c r="AB15" s="19">
        <v>-0.75417477107874997</v>
      </c>
      <c r="AC15" s="19">
        <v>-0.67324302844225403</v>
      </c>
      <c r="AD15" s="19"/>
      <c r="AE15" s="19">
        <v>-0.77541545026037295</v>
      </c>
      <c r="AF15" s="19">
        <v>-0.80921798403899403</v>
      </c>
    </row>
    <row r="16" spans="2:32" x14ac:dyDescent="0.3">
      <c r="B16" s="14"/>
    </row>
    <row r="17" spans="2:2" x14ac:dyDescent="0.3">
      <c r="B17" t="s">
        <v>52</v>
      </c>
    </row>
    <row r="18" spans="2:2" x14ac:dyDescent="0.3">
      <c r="B18" t="s">
        <v>53</v>
      </c>
    </row>
    <row r="20" spans="2:2" x14ac:dyDescent="0.3">
      <c r="B20"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F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171</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ht="57.6" x14ac:dyDescent="0.3">
      <c r="B9" s="16" t="s">
        <v>169</v>
      </c>
      <c r="C9" s="15">
        <v>0.103543582380279</v>
      </c>
      <c r="D9" s="15">
        <v>0.119049994287177</v>
      </c>
      <c r="E9" s="15">
        <v>9.01289951948962E-2</v>
      </c>
      <c r="F9" s="15"/>
      <c r="G9" s="15">
        <v>0.184374944129825</v>
      </c>
      <c r="H9" s="15">
        <v>0.122221466327557</v>
      </c>
      <c r="I9" s="15">
        <v>0.166675055838057</v>
      </c>
      <c r="J9" s="15">
        <v>7.8506642942889004E-2</v>
      </c>
      <c r="K9" s="15">
        <v>5.54031904535204E-2</v>
      </c>
      <c r="L9" s="15">
        <v>4.9336531733287503E-2</v>
      </c>
      <c r="M9" s="15"/>
      <c r="N9" s="15">
        <v>8.5473281018024094E-2</v>
      </c>
      <c r="O9" s="15">
        <v>7.20514731550599E-2</v>
      </c>
      <c r="P9" s="15">
        <v>0.11590290939202499</v>
      </c>
      <c r="Q9" s="15">
        <v>0.120929598825831</v>
      </c>
      <c r="R9" s="15"/>
      <c r="S9" s="15">
        <v>9.5917721981452E-2</v>
      </c>
      <c r="T9" s="15">
        <v>0.13472775207170001</v>
      </c>
      <c r="U9" s="15">
        <v>7.6891310290431197E-2</v>
      </c>
      <c r="V9" s="15">
        <v>0.115976946108354</v>
      </c>
      <c r="W9" s="15">
        <v>8.04277960750652E-2</v>
      </c>
      <c r="X9" s="15"/>
      <c r="Y9" s="15">
        <v>9.6243295475603605E-2</v>
      </c>
      <c r="Z9" s="15">
        <v>0.10872523885509899</v>
      </c>
      <c r="AA9" s="15"/>
      <c r="AB9" s="15">
        <v>9.2088389184919406E-2</v>
      </c>
      <c r="AC9" s="15">
        <v>0.111859498313831</v>
      </c>
      <c r="AD9" s="15"/>
      <c r="AE9" s="15">
        <v>0.14842488364420001</v>
      </c>
      <c r="AF9" s="15">
        <v>7.8496170656412997E-2</v>
      </c>
    </row>
    <row r="10" spans="2:32" ht="57.6" x14ac:dyDescent="0.3">
      <c r="B10" s="16" t="s">
        <v>170</v>
      </c>
      <c r="C10" s="15">
        <v>0.76167764255687698</v>
      </c>
      <c r="D10" s="15">
        <v>0.76714094116065501</v>
      </c>
      <c r="E10" s="15">
        <v>0.75520753158625997</v>
      </c>
      <c r="F10" s="15"/>
      <c r="G10" s="15">
        <v>0.69799554409764497</v>
      </c>
      <c r="H10" s="15">
        <v>0.71159906376370796</v>
      </c>
      <c r="I10" s="15">
        <v>0.70613370511375795</v>
      </c>
      <c r="J10" s="15">
        <v>0.76875170953641903</v>
      </c>
      <c r="K10" s="15">
        <v>0.804402614711071</v>
      </c>
      <c r="L10" s="15">
        <v>0.84462029513497205</v>
      </c>
      <c r="M10" s="15"/>
      <c r="N10" s="15">
        <v>0.77401041004471305</v>
      </c>
      <c r="O10" s="15">
        <v>0.77854499539683797</v>
      </c>
      <c r="P10" s="15">
        <v>0.75683524385975098</v>
      </c>
      <c r="Q10" s="15">
        <v>0.75008137885242798</v>
      </c>
      <c r="R10" s="15"/>
      <c r="S10" s="15">
        <v>0.77615187532626195</v>
      </c>
      <c r="T10" s="15">
        <v>0.70799519712144998</v>
      </c>
      <c r="U10" s="15">
        <v>0.86133400533262905</v>
      </c>
      <c r="V10" s="15">
        <v>0.72730589865767403</v>
      </c>
      <c r="W10" s="15">
        <v>0.79001926947290602</v>
      </c>
      <c r="X10" s="15"/>
      <c r="Y10" s="15">
        <v>0.806749838136264</v>
      </c>
      <c r="Z10" s="15">
        <v>0.72968593632561896</v>
      </c>
      <c r="AA10" s="15"/>
      <c r="AB10" s="15">
        <v>0.78128439154639595</v>
      </c>
      <c r="AC10" s="15">
        <v>0.74744409157729497</v>
      </c>
      <c r="AD10" s="15"/>
      <c r="AE10" s="15">
        <v>0.75411812326275096</v>
      </c>
      <c r="AF10" s="15">
        <v>0.81714451379059405</v>
      </c>
    </row>
    <row r="11" spans="2:32" x14ac:dyDescent="0.3">
      <c r="B11" s="16" t="s">
        <v>49</v>
      </c>
      <c r="C11" s="15">
        <v>6.0060541650283301E-2</v>
      </c>
      <c r="D11" s="15">
        <v>6.0945782582527898E-2</v>
      </c>
      <c r="E11" s="15">
        <v>5.82883871277824E-2</v>
      </c>
      <c r="F11" s="15"/>
      <c r="G11" s="15">
        <v>4.3952263729587597E-2</v>
      </c>
      <c r="H11" s="15">
        <v>8.2685327239439999E-2</v>
      </c>
      <c r="I11" s="15">
        <v>5.1627246526122099E-2</v>
      </c>
      <c r="J11" s="15">
        <v>4.1219162260518298E-2</v>
      </c>
      <c r="K11" s="15">
        <v>6.6812089641927405E-2</v>
      </c>
      <c r="L11" s="15">
        <v>6.5421043869844694E-2</v>
      </c>
      <c r="M11" s="15"/>
      <c r="N11" s="15">
        <v>6.1926870541072002E-2</v>
      </c>
      <c r="O11" s="15">
        <v>5.9100715003574701E-2</v>
      </c>
      <c r="P11" s="15">
        <v>6.4023303250852495E-2</v>
      </c>
      <c r="Q11" s="15">
        <v>5.7285409699232098E-2</v>
      </c>
      <c r="R11" s="15"/>
      <c r="S11" s="15">
        <v>6.0515732641996903E-2</v>
      </c>
      <c r="T11" s="15">
        <v>5.2404621559367301E-2</v>
      </c>
      <c r="U11" s="15">
        <v>3.1094752066432401E-2</v>
      </c>
      <c r="V11" s="15">
        <v>7.2512344819058203E-2</v>
      </c>
      <c r="W11" s="15">
        <v>8.0084237113124498E-2</v>
      </c>
      <c r="X11" s="15"/>
      <c r="Y11" s="15">
        <v>5.4716930487063498E-2</v>
      </c>
      <c r="Z11" s="15">
        <v>6.3853373047784198E-2</v>
      </c>
      <c r="AA11" s="15"/>
      <c r="AB11" s="15">
        <v>5.7323208839007399E-2</v>
      </c>
      <c r="AC11" s="15">
        <v>6.20477128094696E-2</v>
      </c>
      <c r="AD11" s="15"/>
      <c r="AE11" s="15">
        <v>4.1177790333373702E-2</v>
      </c>
      <c r="AF11" s="15">
        <v>6.5594272288484301E-2</v>
      </c>
    </row>
    <row r="12" spans="2:32" x14ac:dyDescent="0.3">
      <c r="B12" s="16" t="s">
        <v>50</v>
      </c>
      <c r="C12" s="17">
        <v>7.4718233412560994E-2</v>
      </c>
      <c r="D12" s="17">
        <v>5.2863281969640498E-2</v>
      </c>
      <c r="E12" s="17">
        <v>9.6375086091061199E-2</v>
      </c>
      <c r="F12" s="17"/>
      <c r="G12" s="17">
        <v>7.3677248042942595E-2</v>
      </c>
      <c r="H12" s="17">
        <v>8.3494142669295404E-2</v>
      </c>
      <c r="I12" s="17">
        <v>7.5563992522062196E-2</v>
      </c>
      <c r="J12" s="17">
        <v>0.111522485260174</v>
      </c>
      <c r="K12" s="17">
        <v>7.3382105193480901E-2</v>
      </c>
      <c r="L12" s="17">
        <v>4.0622129261895498E-2</v>
      </c>
      <c r="M12" s="17"/>
      <c r="N12" s="17">
        <v>7.8589438396191105E-2</v>
      </c>
      <c r="O12" s="17">
        <v>9.03028164445277E-2</v>
      </c>
      <c r="P12" s="17">
        <v>6.3238543497371999E-2</v>
      </c>
      <c r="Q12" s="17">
        <v>7.1703612622509294E-2</v>
      </c>
      <c r="R12" s="17"/>
      <c r="S12" s="17">
        <v>6.7414670050289005E-2</v>
      </c>
      <c r="T12" s="17">
        <v>0.104872429247483</v>
      </c>
      <c r="U12" s="17">
        <v>3.0679932310507401E-2</v>
      </c>
      <c r="V12" s="17">
        <v>8.42048104149134E-2</v>
      </c>
      <c r="W12" s="17">
        <v>4.9468697338904501E-2</v>
      </c>
      <c r="X12" s="17"/>
      <c r="Y12" s="17">
        <v>4.2289935901068998E-2</v>
      </c>
      <c r="Z12" s="17">
        <v>9.7735451771498699E-2</v>
      </c>
      <c r="AA12" s="17"/>
      <c r="AB12" s="17">
        <v>6.9304010429677307E-2</v>
      </c>
      <c r="AC12" s="17">
        <v>7.8648697299403894E-2</v>
      </c>
      <c r="AD12" s="17"/>
      <c r="AE12" s="17">
        <v>5.6279202759675101E-2</v>
      </c>
      <c r="AF12" s="17">
        <v>3.8765043264508803E-2</v>
      </c>
    </row>
    <row r="13" spans="2:32" x14ac:dyDescent="0.3">
      <c r="B13" s="14"/>
    </row>
    <row r="14" spans="2:32" x14ac:dyDescent="0.3">
      <c r="B14" t="s">
        <v>52</v>
      </c>
    </row>
    <row r="15" spans="2:32" x14ac:dyDescent="0.3">
      <c r="B15" t="s">
        <v>53</v>
      </c>
    </row>
    <row r="17" spans="2:2" x14ac:dyDescent="0.3">
      <c r="B17"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F17"/>
  <sheetViews>
    <sheetView showGridLines="0" topLeftCell="A9" workbookViewId="0">
      <pane xSplit="2" topLeftCell="C1" activePane="topRight" state="frozen"/>
      <selection pane="topRight" activeCell="B17" sqref="B17"/>
    </sheetView>
  </sheetViews>
  <sheetFormatPr defaultColWidth="11.5546875" defaultRowHeight="14.4" x14ac:dyDescent="0.3"/>
  <cols>
    <col min="2" max="2" width="25.6640625" customWidth="1"/>
    <col min="3" max="5" width="10.6640625" customWidth="1"/>
    <col min="6" max="6" width="2.21875" customWidth="1"/>
    <col min="7" max="12" width="10.6640625" customWidth="1"/>
    <col min="13" max="13" width="2.21875" customWidth="1"/>
    <col min="14" max="17" width="10.6640625" customWidth="1"/>
    <col min="18" max="18" width="2.21875" customWidth="1"/>
    <col min="19" max="23" width="10.6640625" customWidth="1"/>
    <col min="24" max="24" width="2.21875" customWidth="1"/>
    <col min="25" max="26" width="10.6640625" customWidth="1"/>
    <col min="27" max="27" width="2.21875" customWidth="1"/>
    <col min="28" max="29" width="10.6640625" customWidth="1"/>
    <col min="30" max="30" width="2.21875" customWidth="1"/>
    <col min="31" max="32" width="10.6640625" customWidth="1"/>
    <col min="33" max="33" width="2.21875" customWidth="1"/>
  </cols>
  <sheetData>
    <row r="2" spans="2:32" ht="40.049999999999997" customHeight="1" x14ac:dyDescent="0.3">
      <c r="D2" s="27" t="s">
        <v>171</v>
      </c>
      <c r="E2" s="23"/>
      <c r="F2" s="23"/>
      <c r="G2" s="23"/>
      <c r="H2" s="23"/>
      <c r="I2" s="23"/>
      <c r="J2" s="23"/>
      <c r="K2" s="23"/>
      <c r="L2" s="23"/>
      <c r="M2" s="23"/>
      <c r="N2" s="23"/>
      <c r="O2" s="23"/>
      <c r="P2" s="23"/>
      <c r="Q2" s="23"/>
      <c r="R2" s="23"/>
      <c r="S2" s="23"/>
      <c r="T2" s="23"/>
      <c r="U2" s="23"/>
      <c r="V2" s="23"/>
      <c r="W2" s="23"/>
      <c r="X2" s="23"/>
      <c r="Y2" s="23"/>
      <c r="Z2" s="23"/>
      <c r="AA2" s="23"/>
    </row>
    <row r="5" spans="2:32" ht="30" customHeight="1" x14ac:dyDescent="0.3">
      <c r="B5" s="13"/>
      <c r="C5" s="13"/>
      <c r="D5" s="26" t="s">
        <v>42</v>
      </c>
      <c r="E5" s="26"/>
      <c r="F5" s="13"/>
      <c r="G5" s="26" t="s">
        <v>43</v>
      </c>
      <c r="H5" s="26"/>
      <c r="I5" s="26"/>
      <c r="J5" s="26"/>
      <c r="K5" s="26"/>
      <c r="L5" s="26"/>
      <c r="M5" s="13"/>
      <c r="N5" s="26" t="s">
        <v>44</v>
      </c>
      <c r="O5" s="26"/>
      <c r="P5" s="26"/>
      <c r="Q5" s="26"/>
      <c r="R5" s="13"/>
      <c r="S5" s="26" t="s">
        <v>45</v>
      </c>
      <c r="T5" s="26"/>
      <c r="U5" s="26"/>
      <c r="V5" s="26"/>
      <c r="W5" s="26"/>
      <c r="X5" s="13"/>
      <c r="Y5" s="26" t="s">
        <v>46</v>
      </c>
      <c r="Z5" s="26"/>
      <c r="AA5" s="13"/>
      <c r="AB5" s="26" t="s">
        <v>47</v>
      </c>
      <c r="AC5" s="26"/>
      <c r="AD5" s="13"/>
      <c r="AE5" s="26" t="s">
        <v>48</v>
      </c>
      <c r="AF5" s="26"/>
    </row>
    <row r="6" spans="2:32" ht="28.8" x14ac:dyDescent="0.3">
      <c r="B6" t="s">
        <v>15</v>
      </c>
      <c r="C6" s="8" t="s">
        <v>16</v>
      </c>
      <c r="D6" s="11" t="s">
        <v>17</v>
      </c>
      <c r="E6" s="11" t="s">
        <v>18</v>
      </c>
      <c r="G6" s="11" t="s">
        <v>21</v>
      </c>
      <c r="H6" s="11" t="s">
        <v>22</v>
      </c>
      <c r="I6" s="11" t="s">
        <v>23</v>
      </c>
      <c r="J6" s="11" t="s">
        <v>24</v>
      </c>
      <c r="K6" s="11" t="s">
        <v>25</v>
      </c>
      <c r="L6" s="11" t="s">
        <v>26</v>
      </c>
      <c r="N6" s="11" t="s">
        <v>27</v>
      </c>
      <c r="O6" s="11" t="s">
        <v>28</v>
      </c>
      <c r="P6" s="11" t="s">
        <v>29</v>
      </c>
      <c r="Q6" s="11" t="s">
        <v>30</v>
      </c>
      <c r="S6" s="11" t="s">
        <v>31</v>
      </c>
      <c r="T6" s="11" t="s">
        <v>32</v>
      </c>
      <c r="U6" s="11" t="s">
        <v>33</v>
      </c>
      <c r="V6" s="11" t="s">
        <v>34</v>
      </c>
      <c r="W6" s="11" t="s">
        <v>35</v>
      </c>
      <c r="Y6" s="11" t="s">
        <v>36</v>
      </c>
      <c r="Z6" s="11" t="s">
        <v>37</v>
      </c>
      <c r="AB6" s="11" t="s">
        <v>38</v>
      </c>
      <c r="AC6" s="11" t="s">
        <v>39</v>
      </c>
      <c r="AE6" s="11" t="s">
        <v>40</v>
      </c>
      <c r="AF6" s="11" t="s">
        <v>41</v>
      </c>
    </row>
    <row r="7" spans="2:32" ht="30" customHeight="1" x14ac:dyDescent="0.3">
      <c r="B7" s="9" t="s">
        <v>19</v>
      </c>
      <c r="C7" s="9">
        <v>2045</v>
      </c>
      <c r="D7" s="9">
        <v>950</v>
      </c>
      <c r="E7" s="9">
        <v>1082</v>
      </c>
      <c r="F7" s="9"/>
      <c r="G7" s="9">
        <v>230</v>
      </c>
      <c r="H7" s="9">
        <v>376</v>
      </c>
      <c r="I7" s="9">
        <v>272</v>
      </c>
      <c r="J7" s="9">
        <v>273</v>
      </c>
      <c r="K7" s="9">
        <v>366</v>
      </c>
      <c r="L7" s="9">
        <v>528</v>
      </c>
      <c r="M7" s="9"/>
      <c r="N7" s="9">
        <v>376</v>
      </c>
      <c r="O7" s="9">
        <v>448</v>
      </c>
      <c r="P7" s="9">
        <v>413</v>
      </c>
      <c r="Q7" s="9">
        <v>808</v>
      </c>
      <c r="R7" s="9"/>
      <c r="S7" s="9">
        <v>1360</v>
      </c>
      <c r="T7" s="9">
        <v>292</v>
      </c>
      <c r="U7" s="9">
        <v>128</v>
      </c>
      <c r="V7" s="9">
        <v>168</v>
      </c>
      <c r="W7" s="9">
        <v>88</v>
      </c>
      <c r="X7" s="9"/>
      <c r="Y7" s="9">
        <v>981</v>
      </c>
      <c r="Z7" s="9">
        <v>1064</v>
      </c>
      <c r="AA7" s="9"/>
      <c r="AB7" s="9">
        <v>831</v>
      </c>
      <c r="AC7" s="9">
        <v>1214</v>
      </c>
      <c r="AD7" s="9"/>
      <c r="AE7" s="9">
        <v>884</v>
      </c>
      <c r="AF7" s="9">
        <v>835</v>
      </c>
    </row>
    <row r="8" spans="2:32" ht="30" customHeight="1" x14ac:dyDescent="0.3">
      <c r="B8" s="10" t="s">
        <v>20</v>
      </c>
      <c r="C8" s="10">
        <v>2045</v>
      </c>
      <c r="D8" s="10">
        <v>989</v>
      </c>
      <c r="E8" s="10">
        <v>1043</v>
      </c>
      <c r="F8" s="10"/>
      <c r="G8" s="10">
        <v>247</v>
      </c>
      <c r="H8" s="10">
        <v>367</v>
      </c>
      <c r="I8" s="10">
        <v>334</v>
      </c>
      <c r="J8" s="10">
        <v>325</v>
      </c>
      <c r="K8" s="10">
        <v>339</v>
      </c>
      <c r="L8" s="10">
        <v>433</v>
      </c>
      <c r="M8" s="10"/>
      <c r="N8" s="10">
        <v>348</v>
      </c>
      <c r="O8" s="10">
        <v>425</v>
      </c>
      <c r="P8" s="10">
        <v>488</v>
      </c>
      <c r="Q8" s="10">
        <v>784</v>
      </c>
      <c r="R8" s="10"/>
      <c r="S8" s="10">
        <v>1223</v>
      </c>
      <c r="T8" s="10">
        <v>273</v>
      </c>
      <c r="U8" s="10">
        <v>120</v>
      </c>
      <c r="V8" s="10">
        <v>377</v>
      </c>
      <c r="W8" s="10">
        <v>43</v>
      </c>
      <c r="X8" s="10"/>
      <c r="Y8" s="10">
        <v>849</v>
      </c>
      <c r="Z8" s="10">
        <v>1196</v>
      </c>
      <c r="AA8" s="10"/>
      <c r="AB8" s="10">
        <v>860</v>
      </c>
      <c r="AC8" s="10">
        <v>1185</v>
      </c>
      <c r="AD8" s="10"/>
      <c r="AE8" s="10">
        <v>866</v>
      </c>
      <c r="AF8" s="10">
        <v>799</v>
      </c>
    </row>
    <row r="9" spans="2:32" ht="115.2" x14ac:dyDescent="0.3">
      <c r="B9" s="16" t="s">
        <v>172</v>
      </c>
      <c r="C9" s="15">
        <v>0.49917757824804398</v>
      </c>
      <c r="D9" s="15">
        <v>0.50590671910021601</v>
      </c>
      <c r="E9" s="15">
        <v>0.49195254698709201</v>
      </c>
      <c r="F9" s="15"/>
      <c r="G9" s="15">
        <v>0.49053873930055503</v>
      </c>
      <c r="H9" s="15">
        <v>0.46575599418839803</v>
      </c>
      <c r="I9" s="15">
        <v>0.411695977210986</v>
      </c>
      <c r="J9" s="15">
        <v>0.512433527874116</v>
      </c>
      <c r="K9" s="15">
        <v>0.535322435813534</v>
      </c>
      <c r="L9" s="15">
        <v>0.56173063408066903</v>
      </c>
      <c r="M9" s="15"/>
      <c r="N9" s="15">
        <v>0.48291869703678297</v>
      </c>
      <c r="O9" s="15">
        <v>0.53823657823057502</v>
      </c>
      <c r="P9" s="15">
        <v>0.53032730472169298</v>
      </c>
      <c r="Q9" s="15">
        <v>0.46583799037532397</v>
      </c>
      <c r="R9" s="15"/>
      <c r="S9" s="15">
        <v>0.49814787581319098</v>
      </c>
      <c r="T9" s="15">
        <v>0.51255644612747397</v>
      </c>
      <c r="U9" s="15">
        <v>0.49409490397218597</v>
      </c>
      <c r="V9" s="15">
        <v>0.499262474633479</v>
      </c>
      <c r="W9" s="15">
        <v>0.51277255375026498</v>
      </c>
      <c r="X9" s="15"/>
      <c r="Y9" s="15">
        <v>0.55635761948892004</v>
      </c>
      <c r="Z9" s="15">
        <v>0.458591867741722</v>
      </c>
      <c r="AA9" s="15"/>
      <c r="AB9" s="15">
        <v>0.52745709764663695</v>
      </c>
      <c r="AC9" s="15">
        <v>0.47864801563401299</v>
      </c>
      <c r="AD9" s="15"/>
      <c r="AE9" s="15">
        <v>0.37231732881104701</v>
      </c>
      <c r="AF9" s="15">
        <v>0.68379066478976003</v>
      </c>
    </row>
    <row r="10" spans="2:32" ht="86.4" x14ac:dyDescent="0.3">
      <c r="B10" s="16" t="s">
        <v>173</v>
      </c>
      <c r="C10" s="15">
        <v>0.25217632797038497</v>
      </c>
      <c r="D10" s="15">
        <v>0.29559635888617403</v>
      </c>
      <c r="E10" s="15">
        <v>0.21286380827964499</v>
      </c>
      <c r="F10" s="15"/>
      <c r="G10" s="15">
        <v>0.23938519871925501</v>
      </c>
      <c r="H10" s="15">
        <v>0.314161680200647</v>
      </c>
      <c r="I10" s="15">
        <v>0.31230759793426499</v>
      </c>
      <c r="J10" s="15">
        <v>0.252315862366775</v>
      </c>
      <c r="K10" s="15">
        <v>0.19391872388343301</v>
      </c>
      <c r="L10" s="15">
        <v>0.20597000545782099</v>
      </c>
      <c r="M10" s="15"/>
      <c r="N10" s="15">
        <v>0.246234796575519</v>
      </c>
      <c r="O10" s="15">
        <v>0.21816428277900299</v>
      </c>
      <c r="P10" s="15">
        <v>0.23747503112468299</v>
      </c>
      <c r="Q10" s="15">
        <v>0.28239240518086101</v>
      </c>
      <c r="R10" s="15"/>
      <c r="S10" s="15">
        <v>0.25289825667251897</v>
      </c>
      <c r="T10" s="15">
        <v>0.23714036958696499</v>
      </c>
      <c r="U10" s="15">
        <v>0.25313472848739099</v>
      </c>
      <c r="V10" s="15">
        <v>0.25590775665087001</v>
      </c>
      <c r="W10" s="15">
        <v>0.28115982337258699</v>
      </c>
      <c r="X10" s="15"/>
      <c r="Y10" s="15">
        <v>0.24085233005100401</v>
      </c>
      <c r="Z10" s="15">
        <v>0.26021396647774703</v>
      </c>
      <c r="AA10" s="15"/>
      <c r="AB10" s="15">
        <v>0.23750810884620799</v>
      </c>
      <c r="AC10" s="15">
        <v>0.262824745247276</v>
      </c>
      <c r="AD10" s="15"/>
      <c r="AE10" s="15">
        <v>0.39448375659214302</v>
      </c>
      <c r="AF10" s="15">
        <v>0.124176922564029</v>
      </c>
    </row>
    <row r="11" spans="2:32" x14ac:dyDescent="0.3">
      <c r="B11" s="16" t="s">
        <v>174</v>
      </c>
      <c r="C11" s="15">
        <v>8.7766272930951406E-2</v>
      </c>
      <c r="D11" s="15">
        <v>8.2633453336157195E-2</v>
      </c>
      <c r="E11" s="15">
        <v>9.0896773580804405E-2</v>
      </c>
      <c r="F11" s="15"/>
      <c r="G11" s="15">
        <v>0.100982355130701</v>
      </c>
      <c r="H11" s="15">
        <v>6.6147084616366203E-2</v>
      </c>
      <c r="I11" s="15">
        <v>0.111922968049707</v>
      </c>
      <c r="J11" s="15">
        <v>7.9627417448480703E-2</v>
      </c>
      <c r="K11" s="15">
        <v>7.4316912288092396E-2</v>
      </c>
      <c r="L11" s="15">
        <v>9.6571358480525102E-2</v>
      </c>
      <c r="M11" s="15"/>
      <c r="N11" s="15">
        <v>7.8606582425888805E-2</v>
      </c>
      <c r="O11" s="15">
        <v>8.8340556865232803E-2</v>
      </c>
      <c r="P11" s="15">
        <v>0.102455997344769</v>
      </c>
      <c r="Q11" s="15">
        <v>8.2374407791197299E-2</v>
      </c>
      <c r="R11" s="15"/>
      <c r="S11" s="15">
        <v>8.6809449463115307E-2</v>
      </c>
      <c r="T11" s="15">
        <v>6.9914737250138095E-2</v>
      </c>
      <c r="U11" s="15">
        <v>0.117891108690398</v>
      </c>
      <c r="V11" s="15">
        <v>9.0421279867929596E-2</v>
      </c>
      <c r="W11" s="15">
        <v>9.70875998655929E-2</v>
      </c>
      <c r="X11" s="15"/>
      <c r="Y11" s="15">
        <v>9.4873912568324406E-2</v>
      </c>
      <c r="Z11" s="15">
        <v>8.2721355186130593E-2</v>
      </c>
      <c r="AA11" s="15"/>
      <c r="AB11" s="15">
        <v>9.0248722815780003E-2</v>
      </c>
      <c r="AC11" s="15">
        <v>8.5964134442370194E-2</v>
      </c>
      <c r="AD11" s="15"/>
      <c r="AE11" s="15">
        <v>8.0781688756207698E-2</v>
      </c>
      <c r="AF11" s="15">
        <v>8.6214245660673094E-2</v>
      </c>
    </row>
    <row r="12" spans="2:32" x14ac:dyDescent="0.3">
      <c r="B12" s="16" t="s">
        <v>54</v>
      </c>
      <c r="C12" s="17">
        <v>0.160879820850619</v>
      </c>
      <c r="D12" s="17">
        <v>0.11586346867745299</v>
      </c>
      <c r="E12" s="17">
        <v>0.204286871152459</v>
      </c>
      <c r="F12" s="17"/>
      <c r="G12" s="17">
        <v>0.16909370684948899</v>
      </c>
      <c r="H12" s="17">
        <v>0.153935240994588</v>
      </c>
      <c r="I12" s="17">
        <v>0.16407345680504201</v>
      </c>
      <c r="J12" s="17">
        <v>0.15562319231062899</v>
      </c>
      <c r="K12" s="17">
        <v>0.19644192801494001</v>
      </c>
      <c r="L12" s="17">
        <v>0.135728001980985</v>
      </c>
      <c r="M12" s="17"/>
      <c r="N12" s="17">
        <v>0.192239923961809</v>
      </c>
      <c r="O12" s="17">
        <v>0.155258582125189</v>
      </c>
      <c r="P12" s="17">
        <v>0.12974166680885599</v>
      </c>
      <c r="Q12" s="17">
        <v>0.16939519665261701</v>
      </c>
      <c r="R12" s="17"/>
      <c r="S12" s="17">
        <v>0.16214441805117499</v>
      </c>
      <c r="T12" s="17">
        <v>0.18038844703542301</v>
      </c>
      <c r="U12" s="17">
        <v>0.134879258850025</v>
      </c>
      <c r="V12" s="17">
        <v>0.15440848884772099</v>
      </c>
      <c r="W12" s="17">
        <v>0.108980023011555</v>
      </c>
      <c r="X12" s="17"/>
      <c r="Y12" s="17">
        <v>0.107916137891751</v>
      </c>
      <c r="Z12" s="17">
        <v>0.1984728105944</v>
      </c>
      <c r="AA12" s="17"/>
      <c r="AB12" s="17">
        <v>0.144786070691375</v>
      </c>
      <c r="AC12" s="17">
        <v>0.17256310467634101</v>
      </c>
      <c r="AD12" s="17"/>
      <c r="AE12" s="17">
        <v>0.15241722584060199</v>
      </c>
      <c r="AF12" s="17">
        <v>0.105818166985538</v>
      </c>
    </row>
    <row r="13" spans="2:32" x14ac:dyDescent="0.3">
      <c r="B13" s="14"/>
    </row>
    <row r="14" spans="2:32" x14ac:dyDescent="0.3">
      <c r="B14" t="s">
        <v>52</v>
      </c>
    </row>
    <row r="15" spans="2:32" x14ac:dyDescent="0.3">
      <c r="B15" t="s">
        <v>53</v>
      </c>
    </row>
    <row r="17" spans="2:2" x14ac:dyDescent="0.3">
      <c r="B17" s="7" t="str">
        <f>HYPERLINK("#'Contents'!A1", "Return to Contents")</f>
        <v>Return to Contents</v>
      </c>
    </row>
  </sheetData>
  <mergeCells count="8">
    <mergeCell ref="AB5:AC5"/>
    <mergeCell ref="AE5:AF5"/>
    <mergeCell ref="D2:AA2"/>
    <mergeCell ref="D5:E5"/>
    <mergeCell ref="G5:L5"/>
    <mergeCell ref="N5:Q5"/>
    <mergeCell ref="S5:W5"/>
    <mergeCell ref="Y5:Z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sebwr</dc:creator>
  <cp:lastModifiedBy>Seb Wride</cp:lastModifiedBy>
  <dcterms:created xsi:type="dcterms:W3CDTF">2025-02-13T23:48:30Z</dcterms:created>
  <dcterms:modified xsi:type="dcterms:W3CDTF">2025-02-26T12:58:20Z</dcterms:modified>
</cp:coreProperties>
</file>