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s>
</workbook>
</file>

<file path=xl/sharedStrings.xml><?xml version="1.0" encoding="utf-8"?>
<sst xmlns="http://schemas.openxmlformats.org/spreadsheetml/2006/main" count="338" uniqueCount="338">
  <si>
    <t xml:space="preserve">Public First Poll for Yondr (NatRep) XB</t>
  </si>
  <si>
    <t xml:space="preserve">Fieldwork:</t>
  </si>
  <si>
    <t xml:space="preserve">8th Nov - 11th Nov 2024</t>
  </si>
  <si>
    <t xml:space="preserve">Interview Method: </t>
  </si>
  <si>
    <t xml:space="preserve">Online Survey</t>
  </si>
  <si>
    <t xml:space="preserve">Population represented:</t>
  </si>
  <si>
    <t xml:space="preserve">England Adults</t>
  </si>
  <si>
    <t xml:space="preserve">Sample size:</t>
  </si>
  <si>
    <t xml:space="preserve">Methodology:</t>
  </si>
  <si>
    <t xml:space="preserve">All results are weighted using Iterative Proportional Fitting, or 'Raking'. The results are  weighted by interlocking age &amp; gender, region and social grade to Nationally Representative Proportions</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</si>
  <si>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</si>
  <si>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</si>
  <si>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</si>
  <si>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</si>
  <si>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</si>
  <si>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</si>
  <si>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</si>
  <si>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Male</t>
  </si>
  <si>
    <t xml:space="preserve">Female</t>
  </si>
  <si>
    <t xml:space="preserve">Unweighted</t>
  </si>
  <si>
    <t xml:space="preserve">Weighted</t>
  </si>
  <si>
    <t xml:space="preserve">18-24</t>
  </si>
  <si>
    <t xml:space="preserve">25-34</t>
  </si>
  <si>
    <t xml:space="preserve">35-44</t>
  </si>
  <si>
    <t xml:space="preserve">45-54</t>
  </si>
  <si>
    <t xml:space="preserve">55-64</t>
  </si>
  <si>
    <t xml:space="preserve">65+</t>
  </si>
  <si>
    <t xml:space="preserve">AB</t>
  </si>
  <si>
    <t xml:space="preserve">C1</t>
  </si>
  <si>
    <t xml:space="preserve">C2</t>
  </si>
  <si>
    <t xml:space="preserve">DE</t>
  </si>
  <si>
    <t xml:space="preserve">London</t>
  </si>
  <si>
    <t xml:space="preserve">South East</t>
  </si>
  <si>
    <t xml:space="preserve">South West</t>
  </si>
  <si>
    <t xml:space="preserve">East of England</t>
  </si>
  <si>
    <t xml:space="preserve">East Midlands</t>
  </si>
  <si>
    <t xml:space="preserve">West Midlands</t>
  </si>
  <si>
    <t xml:space="preserve">Yorkshire and the Humber</t>
  </si>
  <si>
    <t xml:space="preserve">North East</t>
  </si>
  <si>
    <t xml:space="preserve">North West</t>
  </si>
  <si>
    <t xml:space="preserve">Leave</t>
  </si>
  <si>
    <t xml:space="preserve">Remain</t>
  </si>
  <si>
    <t xml:space="preserve">I did not vote</t>
  </si>
  <si>
    <t xml:space="preserve">Conservative</t>
  </si>
  <si>
    <t xml:space="preserve">Labour</t>
  </si>
  <si>
    <t xml:space="preserve">Liberal Democrat</t>
  </si>
  <si>
    <t xml:space="preserve">The Brexit Party</t>
  </si>
  <si>
    <t xml:space="preserve">Conservative Party</t>
  </si>
  <si>
    <t xml:space="preserve">Labour Party</t>
  </si>
  <si>
    <t xml:space="preserve">Liberal Democrats</t>
  </si>
  <si>
    <t xml:space="preserve">Reform UK</t>
  </si>
  <si>
    <t xml:space="preserve">Green Party</t>
  </si>
  <si>
    <t xml:space="preserve">The Green Party</t>
  </si>
  <si>
    <t xml:space="preserve">Don't Know</t>
  </si>
  <si>
    <t xml:space="preserve">GCSE or equivalent (Scottish National/O Level)</t>
  </si>
  <si>
    <t xml:space="preserve">A Level or equivalent (GCE/Higher/Advanced Higher)</t>
  </si>
  <si>
    <t xml:space="preserve">University Undergraduate Degree (BA/BSc)</t>
  </si>
  <si>
    <t xml:space="preserve">University Postgraduate Degree (MA/MSc/MPhil)</t>
  </si>
  <si>
    <t xml:space="preserve">Doctorate (PhD/DPHil)</t>
  </si>
  <si>
    <t xml:space="preserve">No</t>
  </si>
  <si>
    <t xml:space="preserve">Yes</t>
  </si>
  <si>
    <t xml:space="preserve">Gender</t>
  </si>
  <si>
    <t xml:space="preserve">Age</t>
  </si>
  <si>
    <t xml:space="preserve">Social Grade</t>
  </si>
  <si>
    <t xml:space="preserve">Region</t>
  </si>
  <si>
    <t xml:space="preserve">EU 2016 Vote</t>
  </si>
  <si>
    <t xml:space="preserve">2019 Vote</t>
  </si>
  <si>
    <t xml:space="preserve">2024 Vote</t>
  </si>
  <si>
    <t xml:space="preserve">Vote Intention</t>
  </si>
  <si>
    <t xml:space="preserve">Education</t>
  </si>
  <si>
    <t xml:space="preserve">Children?</t>
  </si>
  <si>
    <t xml:space="preserve"> Having a fun childhood is important for childrens’ development</t>
  </si>
  <si>
    <t xml:space="preserve"> Children today have a less fulfilling childhood than I had when I was younger</t>
  </si>
  <si>
    <t xml:space="preserve">Strongly agree</t>
  </si>
  <si>
    <t xml:space="preserve">Somewhat agree</t>
  </si>
  <si>
    <t xml:space="preserve">Neither agree nor disagree</t>
  </si>
  <si>
    <t xml:space="preserve">Somewhat disagree</t>
  </si>
  <si>
    <t xml:space="preserve">Strongly disagree</t>
  </si>
  <si>
    <t xml:space="preserve">Don’t know</t>
  </si>
  <si>
    <t xml:space="preserve">Total Agree:</t>
  </si>
  <si>
    <t xml:space="preserve">Total Disagree:</t>
  </si>
  <si>
    <t xml:space="preserve">Net:</t>
  </si>
  <si>
    <t xml:space="preserve">Grid Summary: To what extent do you agree or disagree with the following?</t>
  </si>
  <si>
    <t xml:space="preserve">Fieldwork:  8th Nov - 11th Nov 2024</t>
  </si>
  <si>
    <t xml:space="preserve">Data weighted by interlocking age &amp; gender, region and social grade to Nationally Representative Proportions</t>
  </si>
  <si>
    <t xml:space="preserve">BASE: All Respondents</t>
  </si>
  <si>
    <t xml:space="preserve">To what extent do you agree or disagree with the following?: Children today have a less fulfilling childhood than I had when I was younger</t>
  </si>
  <si>
    <t xml:space="preserve">To what extent do you agree or disagree with the following?: Having a fun childhood is important for childrens’ development</t>
  </si>
  <si>
    <t xml:space="preserve"> Amount of time children in general spend indoors today compared to the past</t>
  </si>
  <si>
    <t xml:space="preserve"> Amount of time children in general spend using technology today compared to the past</t>
  </si>
  <si>
    <t xml:space="preserve"> Strength of the relationships between children in general today compared to the past</t>
  </si>
  <si>
    <t xml:space="preserve">Very worried</t>
  </si>
  <si>
    <t xml:space="preserve">Somewhat worried</t>
  </si>
  <si>
    <t xml:space="preserve">Not very worried</t>
  </si>
  <si>
    <t xml:space="preserve">Not worried at all</t>
  </si>
  <si>
    <t xml:space="preserve">Grid Summary: To what extent are you worried or not worried about the following?</t>
  </si>
  <si>
    <t xml:space="preserve">To what extent are you worried or not worried about the following?: Amount of time children in general spend indoors today compared to the past</t>
  </si>
  <si>
    <t xml:space="preserve">To what extent are you worried or not worried about the following?: Amount of time children in general spend using technology today compared to the past</t>
  </si>
  <si>
    <t xml:space="preserve">To what extent are you worried or not worried about the following?: Strength of the relationships between children in general today compared to the past</t>
  </si>
  <si>
    <t xml:space="preserve">Yes, I do</t>
  </si>
  <si>
    <t xml:space="preserve">No, I do not</t>
  </si>
  <si>
    <t xml:space="preserve"> A smartphone is a mobile phone that performs many of the functions of a computer, typically has a touchscreen, internet access, and an operating system capable of downloading and running apps. Do you currently own a smartphone?</t>
  </si>
  <si>
    <t xml:space="preserve">Yes, I have</t>
  </si>
  <si>
    <t xml:space="preserve">No, I have not</t>
  </si>
  <si>
    <t xml:space="preserve"> And have you ever owned a smartphone?</t>
  </si>
  <si>
    <t xml:space="preserve">I am generally an early adopter of new technology</t>
  </si>
  <si>
    <t xml:space="preserve">I adopt new technology at about the same pace of the average person</t>
  </si>
  <si>
    <t xml:space="preserve">I am generally a late adopter of new technology</t>
  </si>
  <si>
    <t xml:space="preserve"> Which of the following comes closest to how you think of yourself?</t>
  </si>
  <si>
    <t xml:space="preserve">Younger than 10 years old</t>
  </si>
  <si>
    <t xml:space="preserve">10 years old</t>
  </si>
  <si>
    <t xml:space="preserve">11 years old</t>
  </si>
  <si>
    <t xml:space="preserve">12 years old</t>
  </si>
  <si>
    <t xml:space="preserve">13 years old</t>
  </si>
  <si>
    <t xml:space="preserve">14 years old</t>
  </si>
  <si>
    <t xml:space="preserve">15 years old</t>
  </si>
  <si>
    <t xml:space="preserve">16 years old</t>
  </si>
  <si>
    <t xml:space="preserve">17 years old</t>
  </si>
  <si>
    <t xml:space="preserve">18 years old or older</t>
  </si>
  <si>
    <t xml:space="preserve">N/A - Children should not be given access to a smartphone at all</t>
  </si>
  <si>
    <t xml:space="preserve"> At what age do you think children should be given access to their own smartphone?</t>
  </si>
  <si>
    <t xml:space="preserve">Yes, they have</t>
  </si>
  <si>
    <t xml:space="preserve">No, they have not</t>
  </si>
  <si>
    <t xml:space="preserve">0</t>
  </si>
  <si>
    <t xml:space="preserve">*</t>
  </si>
  <si>
    <t xml:space="preserve"> You said you have children between the ages of 5 and 18. Thinking of your oldest child, have they ever owned a smartphone?</t>
  </si>
  <si>
    <t xml:space="preserve">BASE: Have children</t>
  </si>
  <si>
    <t xml:space="preserve"> Again thinking of your oldest child aged between 5 and 18, at what age did they get access to their own smartphone?</t>
  </si>
  <si>
    <t xml:space="preserve">BASE: Children own a smartphone</t>
  </si>
  <si>
    <t xml:space="preserve"> Amount of time MY children spend indoors</t>
  </si>
  <si>
    <t xml:space="preserve"> Amount of time MY children spend using technology</t>
  </si>
  <si>
    <t xml:space="preserve"> Strength of MY children’s personal relationships with their friends</t>
  </si>
  <si>
    <t xml:space="preserve">Grid Summary: Thinking about your own children, how worried or not worried are you about the following?</t>
  </si>
  <si>
    <t xml:space="preserve">Thinking about your own children, how worried or not worried are you about the following?: Amount of time MY children spend indoors</t>
  </si>
  <si>
    <t xml:space="preserve">Thinking about your own children, how worried or not worried are you about the following?: Amount of time MY children spend using technology</t>
  </si>
  <si>
    <t xml:space="preserve">Thinking about your own children, how worried or not worried are you about the following?: Strength of MY children’s personal relationships with their friends</t>
  </si>
  <si>
    <t xml:space="preserve"> Limit the amount of time they can spend each day on their phones</t>
  </si>
  <si>
    <t xml:space="preserve"> Stop them from having their phones in their room at night</t>
  </si>
  <si>
    <t xml:space="preserve"> Stop them from having their phones at the dinner table</t>
  </si>
  <si>
    <t xml:space="preserve"> Prevent them from accessing particular websites or apps</t>
  </si>
  <si>
    <t xml:space="preserve">Yes, I do this</t>
  </si>
  <si>
    <t xml:space="preserve">No, I do not do this</t>
  </si>
  <si>
    <t xml:space="preserve">Grid Summary: You said you have children. Do you do any of the following to regulate their screen time?</t>
  </si>
  <si>
    <t xml:space="preserve">You said you have children. Do you do any of the following to regulate their screen time?: Limit the amount of time they can spend each day on their phones</t>
  </si>
  <si>
    <t xml:space="preserve">You said you have children. Do you do any of the following to regulate their screen time?: Stop them from having their phones in their room at night</t>
  </si>
  <si>
    <t xml:space="preserve">You said you have children. Do you do any of the following to regulate their screen time?: Stop them from having their phones at the dinner table</t>
  </si>
  <si>
    <t xml:space="preserve">You said you have children. Do you do any of the following to regulate their screen time?: Prevent them from accessing particular websites or apps</t>
  </si>
  <si>
    <t xml:space="preserve"> I know how to help regulate my child’s screen time</t>
  </si>
  <si>
    <t xml:space="preserve"> I know what my child does on their phone</t>
  </si>
  <si>
    <t xml:space="preserve">True for me</t>
  </si>
  <si>
    <t xml:space="preserve">Not true for me</t>
  </si>
  <si>
    <t xml:space="preserve">Grid Summary: To what extent are each of the following true or not true for you?</t>
  </si>
  <si>
    <t xml:space="preserve">To what extent are each of the following true or not true for you?: I know how to help regulate my child’s screen time</t>
  </si>
  <si>
    <t xml:space="preserve">To what extent are each of the following true or not true for you?: I know what my child does on their phone</t>
  </si>
  <si>
    <t xml:space="preserve">Bullying</t>
  </si>
  <si>
    <t xml:space="preserve">Poor behaviour in schools</t>
  </si>
  <si>
    <t xml:space="preserve">Attracting high quality teaching staff into the profession</t>
  </si>
  <si>
    <t xml:space="preserve">Funding for schools</t>
  </si>
  <si>
    <t xml:space="preserve">Student’s mental health in schools</t>
  </si>
  <si>
    <t xml:space="preserve">Class size and capacity</t>
  </si>
  <si>
    <t xml:space="preserve">Support for students with disabilities and special educational needs (SEND)</t>
  </si>
  <si>
    <t xml:space="preserve">Underinvestment in school buildings</t>
  </si>
  <si>
    <t xml:space="preserve">Poor attendance</t>
  </si>
  <si>
    <t xml:space="preserve">Quality of maths and science teaching</t>
  </si>
  <si>
    <t xml:space="preserve">Students catching up on learning after the pandemic</t>
  </si>
  <si>
    <t xml:space="preserve">Availability of specialist facilities e.g. spaces such as laboratories, libraries, sports facilities, etc.</t>
  </si>
  <si>
    <t xml:space="preserve">N/A - there are no issues affecting schools in England</t>
  </si>
  <si>
    <t xml:space="preserve">Other (please specify)</t>
  </si>
  <si>
    <t xml:space="preserve">Thinking about schools in England, which of the following do you think are the most important issues affecting schools at this time? Please select up to three.</t>
  </si>
  <si>
    <t xml:space="preserve">Very well behaved</t>
  </si>
  <si>
    <t xml:space="preserve">Somewhat well behaved</t>
  </si>
  <si>
    <t xml:space="preserve">Neither well nor poorly behaved</t>
  </si>
  <si>
    <t xml:space="preserve">Somewhat poorly behaved</t>
  </si>
  <si>
    <t xml:space="preserve">Very poorly behaved</t>
  </si>
  <si>
    <t xml:space="preserve"> In general, would you say that children in schools in England are well or poorly behaved?</t>
  </si>
  <si>
    <t xml:space="preserve">Difficult home life</t>
  </si>
  <si>
    <t xml:space="preserve">Poor discipline in schools</t>
  </si>
  <si>
    <t xml:space="preserve">A desire to fit in or be “cool”</t>
  </si>
  <si>
    <t xml:space="preserve">Use of social media during school hours</t>
  </si>
  <si>
    <t xml:space="preserve">Peer pressure from other students</t>
  </si>
  <si>
    <t xml:space="preserve">Use of phones during school hours</t>
  </si>
  <si>
    <t xml:space="preserve">Some students just like to misbehave</t>
  </si>
  <si>
    <t xml:space="preserve">Poor mental health of young people</t>
  </si>
  <si>
    <t xml:space="preserve">Lack of extracurricular activities outside of school</t>
  </si>
  <si>
    <t xml:space="preserve">Unrealistic pressure on students</t>
  </si>
  <si>
    <t xml:space="preserve">Lack of funding for schools</t>
  </si>
  <si>
    <t xml:space="preserve">The long-term effects of the Covid-19 pandemic</t>
  </si>
  <si>
    <t xml:space="preserve">Rigid school rules</t>
  </si>
  <si>
    <t xml:space="preserve">Other (Please specify)</t>
  </si>
  <si>
    <t xml:space="preserve">Which, if any, of the following do you think contributes to poor behaviour of school children in England? Select all that apply.</t>
  </si>
  <si>
    <t xml:space="preserve">Don't know</t>
  </si>
  <si>
    <t xml:space="preserve"> And which of the following do you think most contribute to poor behaviour in schools? Select only ONE.</t>
  </si>
  <si>
    <t xml:space="preserve">BASE: Answered previous question</t>
  </si>
  <si>
    <t xml:space="preserve">Restrict the use of mobile phones in schools</t>
  </si>
  <si>
    <t xml:space="preserve">Impose stricter standards for behaviour with tougher punishments</t>
  </si>
  <si>
    <t xml:space="preserve">Reduce class sizes</t>
  </si>
  <si>
    <t xml:space="preserve">Improve relationships between teachers and students</t>
  </si>
  <si>
    <t xml:space="preserve">Improve mental health services</t>
  </si>
  <si>
    <t xml:space="preserve">Increase number and quality of extracurricular activities for students</t>
  </si>
  <si>
    <t xml:space="preserve">Increase funding for schools</t>
  </si>
  <si>
    <t xml:space="preserve">Create a curriculum that is more personalised to the needs of individual students</t>
  </si>
  <si>
    <t xml:space="preserve">Increase quality of school buildings/facilities</t>
  </si>
  <si>
    <t xml:space="preserve">Reduce the pressure on students (e.g. by reducing levels of homework)</t>
  </si>
  <si>
    <t xml:space="preserve">N/A - Nothing will help improve the behaviour of students in schools</t>
  </si>
  <si>
    <t xml:space="preserve">Which, if any, of the following do you think will be effective means of improving behaviour in schools? Select all that apply.</t>
  </si>
  <si>
    <t xml:space="preserve"> And which of the following do you think will have the single greatest impact on improving behaviour in schools? Select only ONE.</t>
  </si>
  <si>
    <t xml:space="preserve">The increasing prevalence of mobile phones has worsened the behaviour of school students in England</t>
  </si>
  <si>
    <t xml:space="preserve">The increasing prevalence of mobile phones has improved the behaviour of school students in England</t>
  </si>
  <si>
    <t xml:space="preserve">Mobile phones have had no impact on behaviour</t>
  </si>
  <si>
    <t xml:space="preserve"> Which of the following comes closest to your view?</t>
  </si>
  <si>
    <t xml:space="preserve"> My child becoming a victim of online bullying</t>
  </si>
  <si>
    <t xml:space="preserve"> My child seeing inappropriate content online</t>
  </si>
  <si>
    <t xml:space="preserve"> My child being shown inappropriate content by a friend</t>
  </si>
  <si>
    <t xml:space="preserve"> My child bullying another child using the internet</t>
  </si>
  <si>
    <t xml:space="preserve"> My child losing out on their childhood by spending too much time online</t>
  </si>
  <si>
    <t xml:space="preserve">Grid Summary: You said you have children in school. Thinking of your oldest child in school, to what extent are you worried about the following?</t>
  </si>
  <si>
    <t xml:space="preserve">BASE: Secondary-school aged children</t>
  </si>
  <si>
    <t xml:space="preserve">You said you have children in school. Thinking of your oldest child in school, to what extent are you worried about the following?: My child becoming a victim of online bullying</t>
  </si>
  <si>
    <t xml:space="preserve">You said you have children in school. Thinking of your oldest child in school, to what extent are you worried about the following?: My child seeing inappropriate content online</t>
  </si>
  <si>
    <t xml:space="preserve">You said you have children in school. Thinking of your oldest child in school, to what extent are you worried about the following?: My child being shown inappropriate content by a friend</t>
  </si>
  <si>
    <t xml:space="preserve">You said you have children in school. Thinking of your oldest child in school, to what extent are you worried about the following?: My child bullying another child using the internet</t>
  </si>
  <si>
    <t xml:space="preserve">You said you have children in school. Thinking of your oldest child in school, to what extent are you worried about the following?: My child losing out on their childhood by spending too much time online</t>
  </si>
  <si>
    <t xml:space="preserve">Grid Summary: You said you have children in primary school. Thinking of your oldest child in primary school, are you worried about any of the following happening to them in the future?</t>
  </si>
  <si>
    <t xml:space="preserve">BASE: Question displayed when the  Question "Do you have any children? If so, how old are they?" is one of the following answers ("Yes â€“ child/children aged 5-10 years old")</t>
  </si>
  <si>
    <t xml:space="preserve">You said you have children in primary school. Thinking of your oldest child in primary school, are you worried about any of the following happening to them in the future?: My child becoming a victim of online bullying</t>
  </si>
  <si>
    <t xml:space="preserve">You said you have children in primary school. Thinking of your oldest child in primary school, are you worried about any of the following happening to them in the future?: My child seeing inappropriate content online</t>
  </si>
  <si>
    <t xml:space="preserve">You said you have children in primary school. Thinking of your oldest child in primary school, are you worried about any of the following happening to them in the future?: My child being shown inappropriate content by a friend</t>
  </si>
  <si>
    <t xml:space="preserve">You said you have children in primary school. Thinking of your oldest child in primary school, are you worried about any of the following happening to them in the future?: My child bullying another child using the internet</t>
  </si>
  <si>
    <t xml:space="preserve">You said you have children in primary school. Thinking of your oldest child in primary school, are you worried about any of the following happening to them in the future?: My child losing out on their childhood by spending too much time online</t>
  </si>
  <si>
    <t xml:space="preserve"> Restricting the use of mobile phones in schools would improve the overall behaviour of students in schools in England</t>
  </si>
  <si>
    <t xml:space="preserve"> Mobile phones are an important way to keep children safe</t>
  </si>
  <si>
    <t xml:space="preserve"> Mobile phones have no place in schools in England</t>
  </si>
  <si>
    <t xml:space="preserve">To what extent do you agree or disagree with the following?: Restricting the use of mobile phones in schools would improve the overall behaviour of students in schools in England</t>
  </si>
  <si>
    <t xml:space="preserve">To what extent do you agree or disagree with the following?: Mobile phones have no place in schools in England</t>
  </si>
  <si>
    <t xml:space="preserve">To what extent do you agree or disagree with the following?: Mobile phones are an important way to keep children safe</t>
  </si>
  <si>
    <t xml:space="preserve">Strongly support</t>
  </si>
  <si>
    <t xml:space="preserve">Somewhat support</t>
  </si>
  <si>
    <t xml:space="preserve">Somewhat oppose</t>
  </si>
  <si>
    <t xml:space="preserve">Strongly oppose</t>
  </si>
  <si>
    <t xml:space="preserve">Total Support:</t>
  </si>
  <si>
    <t xml:space="preserve">Total Oppose:</t>
  </si>
  <si>
    <t xml:space="preserve"> Some schools have adopted a “phone-free” policy, where phone use in schools are restricted. To what extent do you support or oppose the idea of phone free schools?</t>
  </si>
  <si>
    <t xml:space="preserve">It is more important for children to be well behaved at school, as it enables them to learn as much as possible</t>
  </si>
  <si>
    <t xml:space="preserve">It is more important for children to enjoy themselves at school, as it will allow them to have a more fulfilling childhood</t>
  </si>
  <si>
    <t xml:space="preserve">None of the above</t>
  </si>
  <si>
    <t xml:space="preserve"> Students are not permitted to use their phone during the school day and must keep it locked away (e.g. in a locker or in a pouch that they carry around with them)</t>
  </si>
  <si>
    <t xml:space="preserve"> Students are not permitted to use their phone during the school day and must keep it away (e.g. at the bottom of their school bag)</t>
  </si>
  <si>
    <t xml:space="preserve"> Phones are collected by a teacher or member of school administrative staff at the start of the school day/each lesson</t>
  </si>
  <si>
    <t xml:space="preserve"> Phones are banned from the school grounds entirely</t>
  </si>
  <si>
    <t xml:space="preserve">Grid Summary: In some schools, a “phone free” policy means that students are not permitted to bring their phones onto the school grounds at all. In some other schools, a “phone free” policy means merely providing their phones to school staff at the start of the day, and being returned their phone at the end of the day. In others, students are allowed to bring their phones to school, but it is then disabled for the full extent of the school day . To what extent do you support or oppose the following?</t>
  </si>
  <si>
    <t xml:space="preserve">In some schools, a “phone free” policy means that students are not permitted to bring their phones onto the school grounds at all. In some other schools, a “phone free” policy means merely providing their phones to school staff at the start of the day, and being returned their phone at the end of the day. In others, students are allowed to bring their phones to school, but it is then disabled for the full extent of the school day . To what extent do you support or oppose the following?: Phones are banned from the school grounds entirely</t>
  </si>
  <si>
    <t xml:space="preserve">In some schools, a “phone free” policy means that students are not permitted to bring their phones onto the school grounds at all. In some other schools, a “phone free” policy means merely providing their phones to school staff at the start of the day, and being returned their phone at the end of the day. In others, students are allowed to bring their phones to school, but it is then disabled for the full extent of the school day . To what extent do you support or oppose the following?: Students are not permitted to use their phone during the school day and must keep it away (e.g. at the bottom of their school bag)</t>
  </si>
  <si>
    <t xml:space="preserve">In some schools, a “phone free” policy means that students are not permitted to bring their phones onto the school grounds at all. In some other schools, a “phone free” policy means merely providing their phones to school staff at the start of the day, and being returned their phone at the end of the day. In others, students are allowed to bring their phones to school, but it is then disabled for the full extent of the school day . To what extent do you support or oppose the following?: Students are not permitted to use their phone during the school day and must keep it locked away (e.g. in a locker or in a pouch that they carry around with them)</t>
  </si>
  <si>
    <t xml:space="preserve">In some schools, a “phone free” policy means that students are not permitted to bring their phones onto the school grounds at all. In some other schools, a “phone free” policy means merely providing their phones to school staff at the start of the day, and being returned their phone at the end of the day. In others, students are allowed to bring their phones to school, but it is then disabled for the full extent of the school day . To what extent do you support or oppose the following?: Phones are collected by a teacher or member of school administrative staff at the start of the school day/each lesson</t>
  </si>
  <si>
    <t xml:space="preserve">I WOULD want my child to attend this school</t>
  </si>
  <si>
    <t xml:space="preserve">I would NOT want my child to attend this school</t>
  </si>
  <si>
    <t xml:space="preserve">Grid Summary: And would you want your own children to attend the following types of school, if you had the choice?</t>
  </si>
  <si>
    <t xml:space="preserve">And would you want your own children to attend the following types of school, if you had the choice?: Phones are banned from the school grounds entirely</t>
  </si>
  <si>
    <t xml:space="preserve">And would you want your own children to attend the following types of school, if you had the choice?: Students are not permitted to use their phone during the school day and must keep it away (e.g. at the bottom of their school bag)</t>
  </si>
  <si>
    <t xml:space="preserve">And would you want your own children to attend the following types of school, if you had the choice?: Students are not permitted to use their phone during the school day and must keep it locked away (e.g. in a locker or in a pouch that they carry around with them)</t>
  </si>
  <si>
    <t xml:space="preserve">And would you want your own children to attend the following types of school, if you had the choice?: Phones are collected by a teacher or member of school administrative staff at the start of the school day/each lesson</t>
  </si>
  <si>
    <t xml:space="preserve">Fewer distractions for students</t>
  </si>
  <si>
    <t xml:space="preserve">Improved focus and attention during class</t>
  </si>
  <si>
    <t xml:space="preserve">Reduction in cyberbullying</t>
  </si>
  <si>
    <t xml:space="preserve">Improved social relationships between students</t>
  </si>
  <si>
    <t xml:space="preserve">Less peer pressure related to phone ownership or usage</t>
  </si>
  <si>
    <t xml:space="preserve">Decreased anxiety or mental health issues linked to phone use</t>
  </si>
  <si>
    <t xml:space="preserve">Reduced cheating in exams or tests</t>
  </si>
  <si>
    <t xml:space="preserve">Increased physical activity during breaks</t>
  </si>
  <si>
    <t xml:space="preserve">Improved teacher-student interaction</t>
  </si>
  <si>
    <t xml:space="preserve">Better academic performance</t>
  </si>
  <si>
    <t xml:space="preserve">More engagement in extracurricular activities</t>
  </si>
  <si>
    <t xml:space="preserve">Safer school environment</t>
  </si>
  <si>
    <t xml:space="preserve">N/A - there are no advantages to phone free schools</t>
  </si>
  <si>
    <t xml:space="preserve">Which, if any, of the following do you think are the main advantages to phone free schools? Select all that apply.</t>
  </si>
  <si>
    <t xml:space="preserve">Inability to contact people in case of emergency</t>
  </si>
  <si>
    <t xml:space="preserve">Difficult to enforce consistently across all students</t>
  </si>
  <si>
    <t xml:space="preserve">Causes frustration or resistance from students</t>
  </si>
  <si>
    <t xml:space="preserve">Increased responsibilities on teachers/school officials</t>
  </si>
  <si>
    <t xml:space="preserve">N/A - there are no disadvantages to phone free schools</t>
  </si>
  <si>
    <t xml:space="preserve">Increased reliance on school-provided technology, which may be outdated</t>
  </si>
  <si>
    <t xml:space="preserve">Limited access to educational apps and resources</t>
  </si>
  <si>
    <t xml:space="preserve">Harder to coordinate after-school plans or activities</t>
  </si>
  <si>
    <t xml:space="preserve">Difficulty in organising personal schedules or reminders</t>
  </si>
  <si>
    <t xml:space="preserve">Reduced opportunities for self-directed learning during breaks</t>
  </si>
  <si>
    <t xml:space="preserve">Students feel less connected to their social networks</t>
  </si>
  <si>
    <t xml:space="preserve">Loss of valuable digital skills or tech literacy</t>
  </si>
  <si>
    <t xml:space="preserve">And which, if any, of the following do you think are the main disadvantages to phone free schools? Select all that apply.</t>
  </si>
  <si>
    <t xml:space="preserve"> Reducing instances of bullying</t>
  </si>
  <si>
    <t xml:space="preserve"> Improving overall behaviour in schools</t>
  </si>
  <si>
    <t xml:space="preserve"> Increasing the amount that children learn in school</t>
  </si>
  <si>
    <t xml:space="preserve"> Improving overall grades in exams</t>
  </si>
  <si>
    <t xml:space="preserve"> Making it easier for teachers to control the classroom</t>
  </si>
  <si>
    <t xml:space="preserve"> Improving the quality of childhood that children have</t>
  </si>
  <si>
    <t xml:space="preserve"> Makes it easier for my child to make friends</t>
  </si>
  <si>
    <t xml:space="preserve">Very effective</t>
  </si>
  <si>
    <t xml:space="preserve">Somewhat effective</t>
  </si>
  <si>
    <t xml:space="preserve">Not very effective</t>
  </si>
  <si>
    <t xml:space="preserve">Not effective at all</t>
  </si>
  <si>
    <t xml:space="preserve">Grid Summary: Regardless of whether or not you would support or oppose phone free schools, how effective or ineffective do you think a phone free school policy would be at the following?</t>
  </si>
  <si>
    <t xml:space="preserve">Regardless of whether or not you would support or oppose phone free schools, how effective or ineffective do you think a phone free school policy would be at the following?: Reducing instances of bullying</t>
  </si>
  <si>
    <t xml:space="preserve">Regardless of whether or not you would support or oppose phone free schools, how effective or ineffective do you think a phone free school policy would be at the following?: Improving overall behaviour in schools</t>
  </si>
  <si>
    <t xml:space="preserve">Regardless of whether or not you would support or oppose phone free schools, how effective or ineffective do you think a phone free school policy would be at the following?: Increasing the amount that children learn in school</t>
  </si>
  <si>
    <t xml:space="preserve">Regardless of whether or not you would support or oppose phone free schools, how effective or ineffective do you think a phone free school policy would be at the following?: Improving overall grades in exams</t>
  </si>
  <si>
    <t xml:space="preserve">Regardless of whether or not you would support or oppose phone free schools, how effective or ineffective do you think a phone free school policy would be at the following?: Making it easier for teachers to control the classroom</t>
  </si>
  <si>
    <t xml:space="preserve">Regardless of whether or not you would support or oppose phone free schools, how effective or ineffective do you think a phone free school policy would be at the following?: Improving the quality of childhood that children have</t>
  </si>
  <si>
    <t xml:space="preserve">Regardless of whether or not you would support or oppose phone free schools, how effective or ineffective do you think a phone free school policy would be at the following?: Makes it easier for my child to make friends</t>
  </si>
  <si>
    <t xml:space="preserve">A phone free policy would improve overall behaviour in the classroom, because students would be less easily distracted</t>
  </si>
  <si>
    <t xml:space="preserve">A phone free policy would worsen overall behaviour in the classroom, because students would be restless and have less respect for the school</t>
  </si>
  <si>
    <t xml:space="preserve">Parents or Guardians</t>
  </si>
  <si>
    <t xml:space="preserve">Social Media Companies</t>
  </si>
  <si>
    <t xml:space="preserve">Mobile Service providers (e.g. EE, Vodafone)</t>
  </si>
  <si>
    <t xml:space="preserve">UK Government</t>
  </si>
  <si>
    <t xml:space="preserve">Children themselves</t>
  </si>
  <si>
    <t xml:space="preserve">Schools</t>
  </si>
  <si>
    <t xml:space="preserve">Teachers</t>
  </si>
  <si>
    <t xml:space="preserve">Police</t>
  </si>
  <si>
    <t xml:space="preserve">Which, if any, of the following do you think should be most responsible for preventing children from seeing inappropriate content online? Select all that apply.</t>
  </si>
  <si>
    <t xml:space="preserve"> And who do you think should be the single most responsible for preventing children from seeing inappropriate content online? Select only ONE.</t>
  </si>
  <si>
    <t xml:space="preserve">BASE: Primary school aged children</t>
  </si>
  <si>
    <t xml:space="preserve">Social media companies can be trusted to regulate themselves, and should be able to implement their own rules to protect children online</t>
  </si>
  <si>
    <t xml:space="preserve">The government needs to regulate social media companies, to ensure that there are consistent rules to protect children online</t>
  </si>
  <si>
    <t xml:space="preserve"> Regulations to force social media companies to remove inappropriate content posted on their platforms</t>
  </si>
  <si>
    <t xml:space="preserve"> Regulations to force social media companies to verify the age of their users, limiting the number of younger people on the platforms</t>
  </si>
  <si>
    <t xml:space="preserve"> Regulations to control the way young people use social media (e.g. limiting ability to interact with other accounts)</t>
  </si>
  <si>
    <t xml:space="preserve">Grid Summary: Thinking about different regulations that could be implemented to help protect children online, how effective or ineffective do you think each of the following will be?</t>
  </si>
  <si>
    <t xml:space="preserve">Thinking about different regulations that could be implemented to help protect children online, how effective or ineffective do you think each of the following will be?: Regulations to force social media companies to remove inappropriate content posted on their platforms</t>
  </si>
  <si>
    <t xml:space="preserve">Thinking about different regulations that could be implemented to help protect children online, how effective or ineffective do you think each of the following will be?: Regulations to force social media companies to verify the age of their users, limiting the number of younger people on the platforms</t>
  </si>
  <si>
    <t xml:space="preserve">Thinking about different regulations that could be implemented to help protect children online, how effective or ineffective do you think each of the following will be?: Regulations to control the way young people use social media (e.g. limiting ability to interact with other accounts)</t>
  </si>
  <si>
    <t xml:space="preserve"> Regulations on how children use social media will never work, as they will always find a way to work around the ban</t>
  </si>
  <si>
    <t xml:space="preserve"> It is impossible to regulate social media to protect children, because too many people post too much content for it to be controlled</t>
  </si>
  <si>
    <t xml:space="preserve"> We should not regulate social media at all, as it could restrict people’s freedom of speech</t>
  </si>
  <si>
    <t xml:space="preserve">To what extent do you agree or disagree with the following?: Regulations on how children use social media will never work, as they will always find a way to work around the ban</t>
  </si>
  <si>
    <t xml:space="preserve">To what extent do you agree or disagree with the following?: It is impossible to regulate social media to protect children, because too many people post too much content for it to be controlled</t>
  </si>
  <si>
    <t xml:space="preserve">To what extent do you agree or disagree with the following?: We should not regulate social media at all, as it could restrict people’s freedom of speech</t>
  </si>
  <si>
    <t xml:space="preserve">Controlling the type of content children can see on social media will be a more effective way of protecting them online, because bans on using social media in the first place will never work</t>
  </si>
  <si>
    <t xml:space="preserve">Restricting children from using social media in the first place will be a more effective means of protecting them online, because social media companies will never be able to properly control the content their users see</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</si>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</sst>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6" formatCode="0"/>
    <numFmt numFmtId="167" formatCode="0"/>
    <numFmt numFmtId="168" formatCode="0%"/>
    <numFmt numFmtId="169" formatCode="0%"/>
    <numFmt numFmtId="170" formatCode="0%"/>
    <numFmt numFmtId="171"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27">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8" fillId="0" borderId="1" xfId="0" applyFont="1" applyNumberFormat="1" applyBorder="1" applyAlignment="1">
      <alignment horizontal="center" vertical="center"/>
    </xf>
    <xf numFmtId="167" fontId="7" fillId="0" borderId="2" xfId="0" applyFont="1" applyNumberForma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10" fillId="0" borderId="0" xfId="0" applyFont="1" applyAlignment="1">
      <alignment vertical="top" wrapText="1"/>
    </xf>
    <xf numFmtId="168" fontId="8" fillId="0" borderId="0" xfId="0" applyFont="1" applyNumberForma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169" fontId="7" fillId="0" borderId="0" xfId="0" applyFont="1" applyNumberFormat="1" applyAlignment="1">
      <alignment horizontal="center" vertical="center"/>
    </xf>
    <xf numFmtId="170" fontId="7" fillId="0" borderId="2" xfId="0" applyFont="1" applyNumberForma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xf>
    <xf numFmtId="0" fontId="8" fillId="0" borderId="1" xfId="0" applyFont="1" applyBorder="1" applyAlignment="1">
      <alignment horizontal="center" vertical="center"/>
    </xf>
    <xf numFmtId="171" fontId="8" fillId="0" borderId="2" xfId="0" applyFont="1" applyNumberFormat="1" applyBorder="1" applyAlignment="1">
      <alignment horizontal="center" vertical="center"/>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theme" Target="theme/theme1.xml"/><Relationship Id="rId88" Type="http://schemas.openxmlformats.org/officeDocument/2006/relationships/styles" Target="styles.xml"/><Relationship Id="rId89"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_rels/drawing84.xml.rels><?xml version="1.0" encoding="UTF-8" standalone="yes"?><Relationships xmlns="http://schemas.openxmlformats.org/package/2006/relationships"><Relationship Id="rId1" Type="http://schemas.openxmlformats.org/officeDocument/2006/relationships/image" Target="../media/image84.jpg"/></Relationships>
</file>

<file path=xl/drawings/_rels/drawing85.xml.rels><?xml version="1.0" encoding="UTF-8" standalone="yes"?><Relationships xmlns="http://schemas.openxmlformats.org/package/2006/relationships"><Relationship Id="rId1" Type="http://schemas.openxmlformats.org/officeDocument/2006/relationships/image" Target="../media/image85.jpg"/></Relationships>
</file>

<file path=xl/drawings/_rels/drawing86.xml.rels><?xml version="1.0" encoding="UTF-8" standalone="yes"?><Relationships xmlns="http://schemas.openxmlformats.org/package/2006/relationships"><Relationship Id="rId1" Type="http://schemas.openxmlformats.org/officeDocument/2006/relationships/image" Target="../media/image86.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_rels/sheet84.xml.rels><?xml version="1.0" encoding="UTF-8" standalone="yes"?><Relationships xmlns="http://schemas.openxmlformats.org/package/2006/relationships"><Relationship Id="rId1" Type="http://schemas.openxmlformats.org/officeDocument/2006/relationships/drawing" Target="../drawings/drawing84.xml"/><Relationship Id="rId2" Type="http://schemas.openxmlformats.org/officeDocument/2006/relationships/printerSettings" Target="../printerSettings/printerSettings84.bin"/><Relationship Id="rIdvml" Type="http://schemas.openxmlformats.org/officeDocument/2006/relationships/vmlDrawing" Target="../drawings/vmlDrawing84.vml"/></Relationships>
</file>

<file path=xl/worksheets/_rels/sheet85.xml.rels><?xml version="1.0" encoding="UTF-8" standalone="yes"?><Relationships xmlns="http://schemas.openxmlformats.org/package/2006/relationships"><Relationship Id="rId1" Type="http://schemas.openxmlformats.org/officeDocument/2006/relationships/drawing" Target="../drawings/drawing85.xml"/><Relationship Id="rId2" Type="http://schemas.openxmlformats.org/officeDocument/2006/relationships/printerSettings" Target="../printerSettings/printerSettings85.bin"/><Relationship Id="rIdvml" Type="http://schemas.openxmlformats.org/officeDocument/2006/relationships/vmlDrawing" Target="../drawings/vmlDrawing85.vml"/></Relationships>
</file>

<file path=xl/worksheets/_rels/sheet86.xml.rels><?xml version="1.0" encoding="UTF-8" standalone="yes"?><Relationships xmlns="http://schemas.openxmlformats.org/package/2006/relationships"><Relationship Id="rId1" Type="http://schemas.openxmlformats.org/officeDocument/2006/relationships/drawing" Target="../drawings/drawing86.xml"/><Relationship Id="rId2" Type="http://schemas.openxmlformats.org/officeDocument/2006/relationships/printerSettings" Target="../printerSettings/printerSettings86.bin"/><Relationship Id="rIdvml" Type="http://schemas.openxmlformats.org/officeDocument/2006/relationships/vmlDrawing" Target="../drawings/vmlDrawing8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1011</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"Grid Summary: To what extent do you agree or disagree with the following?")</f>
      </c>
      <c r="E9" s="8"/>
      <c r="F9" t="s">
        <v>85</v>
      </c>
    </row>
    <row r="10">
      <c r="C10" t="n">
        <v>2</v>
      </c>
      <c r="D10" s="9" t="str">
        <f>=HYPERLINK("#'Table 2'!A1", "To what extent do you agree or disagree with the following?: Children today have a less fulfilling childhood than I had when I was younger")</f>
      </c>
      <c r="E10" s="23" t="str">
        <f>=HYPERLINK("#'Full Results'!A11", "11")</f>
      </c>
      <c r="F10" t="s">
        <v>85</v>
      </c>
    </row>
    <row r="11">
      <c r="C11" t="n">
        <v>3</v>
      </c>
      <c r="D11" s="9" t="str">
        <f>=HYPERLINK("#'Table 3'!A1", "To what extent do you agree or disagree with the following?: Having a fun childhood is important for childrens’ development")</f>
      </c>
      <c r="E11" s="23" t="str">
        <f>=HYPERLINK("#'Full Results'!A23", "23")</f>
      </c>
      <c r="F11" t="s">
        <v>85</v>
      </c>
    </row>
    <row r="12">
      <c r="C12" t="n">
        <v>4</v>
      </c>
      <c r="D12" s="9" t="str">
        <f>=HYPERLINK("#'Table 4'!A1", "Grid Summary: To what extent are you worried or not worried about the following?")</f>
      </c>
      <c r="E12" s="8"/>
      <c r="F12" t="s">
        <v>85</v>
      </c>
    </row>
    <row r="13">
      <c r="C13" t="n">
        <v>5</v>
      </c>
      <c r="D13" s="9" t="str">
        <f>=HYPERLINK("#'Table 5'!A1", "To what extent are you worried or not worried about the following?: Amount of time children in general spend indoors today compared to the past")</f>
      </c>
      <c r="E13" s="23" t="str">
        <f>=HYPERLINK("#'Full Results'!A35", "35")</f>
      </c>
      <c r="F13" t="s">
        <v>85</v>
      </c>
    </row>
    <row r="14">
      <c r="C14" t="n">
        <v>6</v>
      </c>
      <c r="D14" s="9" t="str">
        <f>=HYPERLINK("#'Table 6'!A1", "To what extent are you worried or not worried about the following?: Amount of time children in general spend using technology today compared to the past")</f>
      </c>
      <c r="E14" s="23" t="str">
        <f>=HYPERLINK("#'Full Results'!A43", "43")</f>
      </c>
      <c r="F14" t="s">
        <v>85</v>
      </c>
    </row>
    <row r="15">
      <c r="C15" t="n">
        <v>7</v>
      </c>
      <c r="D15" s="9" t="str">
        <f>=HYPERLINK("#'Table 7'!A1", "To what extent are you worried or not worried about the following?: Strength of the relationships between children in general today compared to the past")</f>
      </c>
      <c r="E15" s="23" t="str">
        <f>=HYPERLINK("#'Full Results'!A51", "51")</f>
      </c>
      <c r="F15" t="s">
        <v>85</v>
      </c>
    </row>
    <row r="16">
      <c r="C16" t="n">
        <v>8</v>
      </c>
      <c r="D16" s="9" t="str">
        <f>=HYPERLINK("#'Table 8'!A1", " A smartphone is a mobile phone that performs many of the functions of a computer, typically has a touchscreen, internet access, and an operating system capable of downloading and running apps. Do you currently own a smartphone?")</f>
      </c>
      <c r="E16" s="23" t="str">
        <f>=HYPERLINK("#'Full Results'!A59", "59")</f>
      </c>
      <c r="F16" t="s">
        <v>85</v>
      </c>
    </row>
    <row r="17">
      <c r="C17" t="n">
        <v>9</v>
      </c>
      <c r="D17" s="9" t="str">
        <f>=HYPERLINK("#'Table 9'!A1", " And have you ever owned a smartphone?")</f>
      </c>
      <c r="E17" s="23" t="str">
        <f>=HYPERLINK("#'Full Results'!A65", "65")</f>
      </c>
      <c r="F17" t="s">
        <v>85</v>
      </c>
    </row>
    <row r="18">
      <c r="C18" t="n">
        <v>10</v>
      </c>
      <c r="D18" s="9" t="str">
        <f>=HYPERLINK("#'Table 10'!A1", " Which of the following comes closest to how you think of yourself?")</f>
      </c>
      <c r="E18" s="23" t="str">
        <f>=HYPERLINK("#'Full Results'!A71", "71")</f>
      </c>
      <c r="F18" t="s">
        <v>85</v>
      </c>
    </row>
    <row r="19">
      <c r="C19" t="n">
        <v>11</v>
      </c>
      <c r="D19" s="9" t="str">
        <f>=HYPERLINK("#'Table 11'!A1", " At what age do you think children should be given access to their own smartphone?")</f>
      </c>
      <c r="E19" s="23" t="str">
        <f>=HYPERLINK("#'Full Results'!A78", "78")</f>
      </c>
      <c r="F19" t="s">
        <v>85</v>
      </c>
    </row>
    <row r="20">
      <c r="C20" t="n">
        <v>12</v>
      </c>
      <c r="D20" s="9" t="str">
        <f>=HYPERLINK("#'Table 12'!A1", " You said you have children between the ages of 5 and 18. Thinking of your oldest child, have they ever owned a smartphone?")</f>
      </c>
      <c r="E20" s="23" t="str">
        <f>=HYPERLINK("#'Full Results'!A93", "93")</f>
      </c>
      <c r="F20" t="s">
        <v>126</v>
      </c>
    </row>
    <row r="21">
      <c r="C21" t="n">
        <v>13</v>
      </c>
      <c r="D21" s="9" t="str">
        <f>=HYPERLINK("#'Table 13'!A1", " Again thinking of your oldest child aged between 5 and 18, at what age did they get access to their own smartphone?")</f>
      </c>
      <c r="E21" s="23" t="str">
        <f>=HYPERLINK("#'Full Results'!A99", "99")</f>
      </c>
      <c r="F21" t="s">
        <v>128</v>
      </c>
    </row>
    <row r="22">
      <c r="C22" t="n">
        <v>14</v>
      </c>
      <c r="D22" s="9" t="str">
        <f>=HYPERLINK("#'Table 14'!A1", "Grid Summary: Thinking about your own children, how worried or not worried are you about the following?")</f>
      </c>
      <c r="E22" s="8"/>
      <c r="F22" t="s">
        <v>126</v>
      </c>
    </row>
    <row r="23">
      <c r="C23" t="n">
        <v>15</v>
      </c>
      <c r="D23" s="9" t="str">
        <f>=HYPERLINK("#'Table 15'!A1", "Thinking about your own children, how worried or not worried are you about the following?: Amount of time MY children spend indoors")</f>
      </c>
      <c r="E23" s="23" t="str">
        <f>=HYPERLINK("#'Full Results'!A113", "113")</f>
      </c>
      <c r="F23" t="s">
        <v>126</v>
      </c>
    </row>
    <row r="24">
      <c r="C24" t="n">
        <v>16</v>
      </c>
      <c r="D24" s="9" t="str">
        <f>=HYPERLINK("#'Table 16'!A1", "Thinking about your own children, how worried or not worried are you about the following?: Amount of time MY children spend using technology")</f>
      </c>
      <c r="E24" s="23" t="str">
        <f>=HYPERLINK("#'Full Results'!A121", "121")</f>
      </c>
      <c r="F24" t="s">
        <v>126</v>
      </c>
    </row>
    <row r="25">
      <c r="C25" t="n">
        <v>17</v>
      </c>
      <c r="D25" s="9" t="str">
        <f>=HYPERLINK("#'Table 17'!A1", "Thinking about your own children, how worried or not worried are you about the following?: Strength of MY children’s personal relationships with their friends")</f>
      </c>
      <c r="E25" s="23" t="str">
        <f>=HYPERLINK("#'Full Results'!A129", "129")</f>
      </c>
      <c r="F25" t="s">
        <v>126</v>
      </c>
    </row>
    <row r="26">
      <c r="C26" t="n">
        <v>18</v>
      </c>
      <c r="D26" s="9" t="str">
        <f>=HYPERLINK("#'Table 18'!A1", "Grid Summary: You said you have children. Do you do any of the following to regulate their screen time?")</f>
      </c>
      <c r="E26" s="8"/>
      <c r="F26" t="s">
        <v>126</v>
      </c>
    </row>
    <row r="27">
      <c r="C27" t="n">
        <v>19</v>
      </c>
      <c r="D27" s="9" t="str">
        <f>=HYPERLINK("#'Table 19'!A1", "You said you have children. Do you do any of the following to regulate their screen time?: Limit the amount of time they can spend each day on their phones")</f>
      </c>
      <c r="E27" s="23" t="str">
        <f>=HYPERLINK("#'Full Results'!A137", "137")</f>
      </c>
      <c r="F27" t="s">
        <v>126</v>
      </c>
    </row>
    <row r="28">
      <c r="C28" t="n">
        <v>20</v>
      </c>
      <c r="D28" s="9" t="str">
        <f>=HYPERLINK("#'Table 20'!A1", "You said you have children. Do you do any of the following to regulate their screen time?: Stop them from having their phones in their room at night")</f>
      </c>
      <c r="E28" s="23" t="str">
        <f>=HYPERLINK("#'Full Results'!A143", "143")</f>
      </c>
      <c r="F28" t="s">
        <v>126</v>
      </c>
    </row>
    <row r="29">
      <c r="C29" t="n">
        <v>21</v>
      </c>
      <c r="D29" s="9" t="str">
        <f>=HYPERLINK("#'Table 21'!A1", "You said you have children. Do you do any of the following to regulate their screen time?: Stop them from having their phones at the dinner table")</f>
      </c>
      <c r="E29" s="23" t="str">
        <f>=HYPERLINK("#'Full Results'!A149", "149")</f>
      </c>
      <c r="F29" t="s">
        <v>126</v>
      </c>
    </row>
    <row r="30">
      <c r="C30" t="n">
        <v>22</v>
      </c>
      <c r="D30" s="9" t="str">
        <f>=HYPERLINK("#'Table 22'!A1", "You said you have children. Do you do any of the following to regulate their screen time?: Prevent them from accessing particular websites or apps")</f>
      </c>
      <c r="E30" s="23" t="str">
        <f>=HYPERLINK("#'Full Results'!A155", "155")</f>
      </c>
      <c r="F30" t="s">
        <v>126</v>
      </c>
    </row>
    <row r="31">
      <c r="C31" t="n">
        <v>23</v>
      </c>
      <c r="D31" s="9" t="str">
        <f>=HYPERLINK("#'Table 23'!A1", "Grid Summary: To what extent are each of the following true or not true for you?")</f>
      </c>
      <c r="E31" s="8"/>
      <c r="F31" t="s">
        <v>126</v>
      </c>
    </row>
    <row r="32">
      <c r="C32" t="n">
        <v>24</v>
      </c>
      <c r="D32" s="9" t="str">
        <f>=HYPERLINK("#'Table 24'!A1", "To what extent are each of the following true or not true for you?: I know how to help regulate my child’s screen time")</f>
      </c>
      <c r="E32" s="23" t="str">
        <f>=HYPERLINK("#'Full Results'!A161", "161")</f>
      </c>
      <c r="F32" t="s">
        <v>126</v>
      </c>
    </row>
    <row r="33">
      <c r="C33" t="n">
        <v>25</v>
      </c>
      <c r="D33" s="9" t="str">
        <f>=HYPERLINK("#'Table 25'!A1", "To what extent are each of the following true or not true for you?: I know what my child does on their phone")</f>
      </c>
      <c r="E33" s="23" t="str">
        <f>=HYPERLINK("#'Full Results'!A167", "167")</f>
      </c>
      <c r="F33" t="s">
        <v>126</v>
      </c>
    </row>
    <row r="34">
      <c r="C34" t="n">
        <v>26</v>
      </c>
      <c r="D34" s="9" t="str">
        <f>=HYPERLINK("#'Table 26'!A1", "Thinking about schools in England, which of the following do you think are the most important issues affecting schools at this time? Please select up to three.")</f>
      </c>
      <c r="E34" s="23" t="str">
        <f>=HYPERLINK("#'Full Results'!A173", "173")</f>
      </c>
      <c r="F34" t="s">
        <v>85</v>
      </c>
    </row>
    <row r="35">
      <c r="C35" t="n">
        <v>27</v>
      </c>
      <c r="D35" s="9" t="str">
        <f>=HYPERLINK("#'Table 27'!A1", " In general, would you say that children in schools in England are well or poorly behaved?")</f>
      </c>
      <c r="E35" s="23" t="str">
        <f>=HYPERLINK("#'Full Results'!A191", "191")</f>
      </c>
      <c r="F35" t="s">
        <v>85</v>
      </c>
    </row>
    <row r="36">
      <c r="C36" t="n">
        <v>28</v>
      </c>
      <c r="D36" s="9" t="str">
        <f>=HYPERLINK("#'Table 28'!A1", "Which, if any, of the following do you think contributes to poor behaviour of school children in England? Select all that apply.")</f>
      </c>
      <c r="E36" s="23" t="str">
        <f>=HYPERLINK("#'Full Results'!A200", "200")</f>
      </c>
      <c r="F36" t="s">
        <v>85</v>
      </c>
    </row>
    <row r="37">
      <c r="C37" t="n">
        <v>29</v>
      </c>
      <c r="D37" s="9" t="str">
        <f>=HYPERLINK("#'Table 29'!A1", " And which of the following do you think most contribute to poor behaviour in schools? Select only ONE.")</f>
      </c>
      <c r="E37" s="23" t="str">
        <f>=HYPERLINK("#'Full Results'!A218", "218")</f>
      </c>
      <c r="F37" t="s">
        <v>192</v>
      </c>
    </row>
    <row r="38">
      <c r="C38" t="n">
        <v>30</v>
      </c>
      <c r="D38" s="9" t="str">
        <f>=HYPERLINK("#'Table 30'!A1", "Which, if any, of the following do you think will be effective means of improving behaviour in schools? Select all that apply.")</f>
      </c>
      <c r="E38" s="23" t="str">
        <f>=HYPERLINK("#'Full Results'!A235", "235")</f>
      </c>
      <c r="F38" t="s">
        <v>85</v>
      </c>
    </row>
    <row r="39">
      <c r="C39" t="n">
        <v>31</v>
      </c>
      <c r="D39" s="9" t="str">
        <f>=HYPERLINK("#'Table 31'!A1", " And which of the following do you think will have the single greatest impact on improving behaviour in schools? Select only ONE.")</f>
      </c>
      <c r="E39" s="23" t="str">
        <f>=HYPERLINK("#'Full Results'!A251", "251")</f>
      </c>
      <c r="F39" t="s">
        <v>192</v>
      </c>
    </row>
    <row r="40">
      <c r="C40" t="n">
        <v>32</v>
      </c>
      <c r="D40" s="9" t="str">
        <f>=HYPERLINK("#'Table 32'!A1", " Which of the following comes closest to your view?")</f>
      </c>
      <c r="E40" s="23" t="str">
        <f>=HYPERLINK("#'Full Results'!A265", "265")</f>
      </c>
      <c r="F40" t="s">
        <v>85</v>
      </c>
    </row>
    <row r="41">
      <c r="C41" t="n">
        <v>33</v>
      </c>
      <c r="D41" s="9" t="str">
        <f>=HYPERLINK("#'Table 33'!A1", "Grid Summary: You said you have children in school. Thinking of your oldest child in school, to what extent are you worried about the following?")</f>
      </c>
      <c r="E41" s="8"/>
      <c r="F41" t="s">
        <v>216</v>
      </c>
    </row>
    <row r="42">
      <c r="C42" t="n">
        <v>34</v>
      </c>
      <c r="D42" s="9" t="str">
        <f>=HYPERLINK("#'Table 34'!A1", "You said you have children in school. Thinking of your oldest child in school, to what extent are you worried about the following?: My child becoming a victim of online bullying")</f>
      </c>
      <c r="E42" s="23" t="str">
        <f>=HYPERLINK("#'Full Results'!A272", "272")</f>
      </c>
      <c r="F42" t="s">
        <v>216</v>
      </c>
    </row>
    <row r="43">
      <c r="C43" t="n">
        <v>35</v>
      </c>
      <c r="D43" s="9" t="str">
        <f>=HYPERLINK("#'Table 35'!A1", "You said you have children in school. Thinking of your oldest child in school, to what extent are you worried about the following?: My child seeing inappropriate content online")</f>
      </c>
      <c r="E43" s="23" t="str">
        <f>=HYPERLINK("#'Full Results'!A280", "280")</f>
      </c>
      <c r="F43" t="s">
        <v>216</v>
      </c>
    </row>
    <row r="44">
      <c r="C44" t="n">
        <v>36</v>
      </c>
      <c r="D44" s="9" t="str">
        <f>=HYPERLINK("#'Table 36'!A1", "You said you have children in school. Thinking of your oldest child in school, to what extent are you worried about the following?: My child being shown inappropriate content by a friend")</f>
      </c>
      <c r="E44" s="23" t="str">
        <f>=HYPERLINK("#'Full Results'!A288", "288")</f>
      </c>
      <c r="F44" t="s">
        <v>216</v>
      </c>
    </row>
    <row r="45">
      <c r="C45" t="n">
        <v>37</v>
      </c>
      <c r="D45" s="9" t="str">
        <f>=HYPERLINK("#'Table 37'!A1", "You said you have children in school. Thinking of your oldest child in school, to what extent are you worried about the following?: My child bullying another child using the internet")</f>
      </c>
      <c r="E45" s="23" t="str">
        <f>=HYPERLINK("#'Full Results'!A296", "296")</f>
      </c>
      <c r="F45" t="s">
        <v>216</v>
      </c>
    </row>
    <row r="46">
      <c r="C46" t="n">
        <v>38</v>
      </c>
      <c r="D46" s="9" t="str">
        <f>=HYPERLINK("#'Table 38'!A1", "You said you have children in school. Thinking of your oldest child in school, to what extent are you worried about the following?: My child losing out on their childhood by spending too much time online")</f>
      </c>
      <c r="E46" s="23" t="str">
        <f>=HYPERLINK("#'Full Results'!A304", "304")</f>
      </c>
      <c r="F46" t="s">
        <v>216</v>
      </c>
    </row>
    <row r="47">
      <c r="C47" t="n">
        <v>39</v>
      </c>
      <c r="D47" s="9" t="str">
        <f>=HYPERLINK("#'Table 39'!A1", "Grid Summary: You said you have children in primary school. Thinking of your oldest child in primary school, are you worried about any of the following happening to them in the future?")</f>
      </c>
      <c r="E47" s="8"/>
      <c r="F47" t="s">
        <v>223</v>
      </c>
    </row>
    <row r="48">
      <c r="C48" t="n">
        <v>40</v>
      </c>
      <c r="D48" s="9" t="str">
        <f>=HYPERLINK("#'Table 40'!A1", "You said you have children in primary school. Thinking of your oldest child in primary school, are you worried about any of the following happening to them in the future?: My child becoming a victim of online bullying")</f>
      </c>
      <c r="E48" s="23" t="str">
        <f>=HYPERLINK("#'Full Results'!A312", "312")</f>
      </c>
      <c r="F48" t="s">
        <v>223</v>
      </c>
    </row>
    <row r="49">
      <c r="C49" t="n">
        <v>41</v>
      </c>
      <c r="D49" s="9" t="str">
        <f>=HYPERLINK("#'Table 41'!A1", "You said you have children in primary school. Thinking of your oldest child in primary school, are you worried about any of the following happening to them in the future?: My child seeing inappropriate content online")</f>
      </c>
      <c r="E49" s="23" t="str">
        <f>=HYPERLINK("#'Full Results'!A320", "320")</f>
      </c>
      <c r="F49" t="s">
        <v>223</v>
      </c>
    </row>
    <row r="50">
      <c r="C50" t="n">
        <v>42</v>
      </c>
      <c r="D50" s="9" t="str">
        <f>=HYPERLINK("#'Table 42'!A1", "You said you have children in primary school. Thinking of your oldest child in primary school, are you worried about any of the following happening to them in the future?: My child being shown inappropriate content by a friend")</f>
      </c>
      <c r="E50" s="23" t="str">
        <f>=HYPERLINK("#'Full Results'!A328", "328")</f>
      </c>
      <c r="F50" t="s">
        <v>223</v>
      </c>
    </row>
    <row r="51">
      <c r="C51" t="n">
        <v>43</v>
      </c>
      <c r="D51" s="9" t="str">
        <f>=HYPERLINK("#'Table 43'!A1", "You said you have children in primary school. Thinking of your oldest child in primary school, are you worried about any of the following happening to them in the future?: My child bullying another child using the internet")</f>
      </c>
      <c r="E51" s="23" t="str">
        <f>=HYPERLINK("#'Full Results'!A336", "336")</f>
      </c>
      <c r="F51" t="s">
        <v>223</v>
      </c>
    </row>
    <row r="52">
      <c r="C52" t="n">
        <v>44</v>
      </c>
      <c r="D52" s="9" t="str">
        <f>=HYPERLINK("#'Table 44'!A1", "You said you have children in primary school. Thinking of your oldest child in primary school, are you worried about any of the following happening to them in the future?: My child losing out on their childhood by spending too much time online")</f>
      </c>
      <c r="E52" s="23" t="str">
        <f>=HYPERLINK("#'Full Results'!A344", "344")</f>
      </c>
      <c r="F52" t="s">
        <v>223</v>
      </c>
    </row>
    <row r="53">
      <c r="C53" t="n">
        <v>45</v>
      </c>
      <c r="D53" s="9" t="str">
        <f>=HYPERLINK("#'Table 45'!A1", "Grid Summary: To what extent do you agree or disagree with the following?")</f>
      </c>
      <c r="E53" s="8"/>
      <c r="F53" t="s">
        <v>85</v>
      </c>
    </row>
    <row r="54">
      <c r="C54" t="n">
        <v>46</v>
      </c>
      <c r="D54" s="9" t="str">
        <f>=HYPERLINK("#'Table 46'!A1", "To what extent do you agree or disagree with the following?: Restricting the use of mobile phones in schools would improve the overall behaviour of students in schools in England")</f>
      </c>
      <c r="E54" s="23" t="str">
        <f>=HYPERLINK("#'Full Results'!A352", "352")</f>
      </c>
      <c r="F54" t="s">
        <v>85</v>
      </c>
    </row>
    <row r="55">
      <c r="C55" t="n">
        <v>47</v>
      </c>
      <c r="D55" s="9" t="str">
        <f>=HYPERLINK("#'Table 47'!A1", "To what extent do you agree or disagree with the following?: Mobile phones have no place in schools in England")</f>
      </c>
      <c r="E55" s="23" t="str">
        <f>=HYPERLINK("#'Full Results'!A364", "364")</f>
      </c>
      <c r="F55" t="s">
        <v>85</v>
      </c>
    </row>
    <row r="56">
      <c r="C56" t="n">
        <v>48</v>
      </c>
      <c r="D56" s="9" t="str">
        <f>=HYPERLINK("#'Table 48'!A1", "To what extent do you agree or disagree with the following?: Mobile phones are an important way to keep children safe")</f>
      </c>
      <c r="E56" s="23" t="str">
        <f>=HYPERLINK("#'Full Results'!A376", "376")</f>
      </c>
      <c r="F56" t="s">
        <v>85</v>
      </c>
    </row>
    <row r="57">
      <c r="C57" t="n">
        <v>49</v>
      </c>
      <c r="D57" s="9" t="str">
        <f>=HYPERLINK("#'Table 49'!A1", " Some schools have adopted a “phone-free” policy, where phone use in schools are restricted. To what extent do you support or oppose the idea of phone free schools?")</f>
      </c>
      <c r="E57" s="23" t="str">
        <f>=HYPERLINK("#'Full Results'!A388", "388")</f>
      </c>
      <c r="F57" t="s">
        <v>85</v>
      </c>
    </row>
    <row r="58">
      <c r="C58" t="n">
        <v>50</v>
      </c>
      <c r="D58" s="9" t="str">
        <f>=HYPERLINK("#'Table 50'!A1", " Which of the following comes closest to your view?")</f>
      </c>
      <c r="E58" s="23" t="str">
        <f>=HYPERLINK("#'Full Results'!A399", "399")</f>
      </c>
      <c r="F58" t="s">
        <v>85</v>
      </c>
    </row>
    <row r="59">
      <c r="C59" t="n">
        <v>51</v>
      </c>
      <c r="D59" s="9" t="str">
        <f>=HYPERLINK("#'Table 51'!A1", "Grid Summary: In some schools, a “phone free” policy means that students are not permitted to bring their phones onto the school grounds at all. In some other schools, a “phone free” policy means merely providing their phones to school staff at t...")</f>
      </c>
      <c r="E59" s="8"/>
      <c r="F59" t="s">
        <v>85</v>
      </c>
    </row>
    <row r="60">
      <c r="C60" t="n">
        <v>52</v>
      </c>
      <c r="D60" s="9" t="str">
        <f>=HYPERLINK("#'Table 52'!A1", "In some schools, a “phone free” policy means that students are not permitted to bring their phones onto the school grounds at all. In some other schools, a “phone free” policy means merely providing their phones to school staff at the start of th...")</f>
      </c>
      <c r="E60" s="23" t="str">
        <f>=HYPERLINK("#'Full Results'!A406", "406")</f>
      </c>
      <c r="F60" t="s">
        <v>85</v>
      </c>
    </row>
    <row r="61">
      <c r="C61" t="n">
        <v>53</v>
      </c>
      <c r="D61" s="9" t="str">
        <f>=HYPERLINK("#'Table 53'!A1", "In some schools, a “phone free” policy means that students are not permitted to bring their phones onto the school grounds at all. In some other schools, a “phone free” policy means merely providing their phones to school staff at the start of th...")</f>
      </c>
      <c r="E61" s="23" t="str">
        <f>=HYPERLINK("#'Full Results'!A417", "417")</f>
      </c>
      <c r="F61" t="s">
        <v>85</v>
      </c>
    </row>
    <row r="62">
      <c r="C62" t="n">
        <v>54</v>
      </c>
      <c r="D62" s="9" t="str">
        <f>=HYPERLINK("#'Table 54'!A1", "In some schools, a “phone free” policy means that students are not permitted to bring their phones onto the school grounds at all. In some other schools, a “phone free” policy means merely providing their phones to school staff at the start of th...")</f>
      </c>
      <c r="E62" s="23" t="str">
        <f>=HYPERLINK("#'Full Results'!A428", "428")</f>
      </c>
      <c r="F62" t="s">
        <v>85</v>
      </c>
    </row>
    <row r="63">
      <c r="C63" t="n">
        <v>55</v>
      </c>
      <c r="D63" s="9" t="str">
        <f>=HYPERLINK("#'Table 55'!A1", "In some schools, a “phone free” policy means that students are not permitted to bring their phones onto the school grounds at all. In some other schools, a “phone free” policy means merely providing their phones to school staff at the start of th...")</f>
      </c>
      <c r="E63" s="23" t="str">
        <f>=HYPERLINK("#'Full Results'!A439", "439")</f>
      </c>
      <c r="F63" t="s">
        <v>85</v>
      </c>
    </row>
    <row r="64">
      <c r="C64" t="n">
        <v>56</v>
      </c>
      <c r="D64" s="9" t="str">
        <f>=HYPERLINK("#'Table 56'!A1", "Grid Summary: And would you want your own children to attend the following types of school, if you had the choice?")</f>
      </c>
      <c r="E64" s="8"/>
      <c r="F64" t="s">
        <v>126</v>
      </c>
    </row>
    <row r="65">
      <c r="C65" t="n">
        <v>57</v>
      </c>
      <c r="D65" s="9" t="str">
        <f>=HYPERLINK("#'Table 57'!A1", "And would you want your own children to attend the following types of school, if you had the choice?: Phones are banned from the school grounds entirely")</f>
      </c>
      <c r="E65" s="23" t="str">
        <f>=HYPERLINK("#'Full Results'!A450", "450")</f>
      </c>
      <c r="F65" t="s">
        <v>126</v>
      </c>
    </row>
    <row r="66">
      <c r="C66" t="n">
        <v>58</v>
      </c>
      <c r="D66" s="9" t="str">
        <f>=HYPERLINK("#'Table 58'!A1", "And would you want your own children to attend the following types of school, if you had the choice?: Students are not permitted to use their phone during the school day and must keep it away (e.g. at the bottom of their school bag)")</f>
      </c>
      <c r="E66" s="23" t="str">
        <f>=HYPERLINK("#'Full Results'!A456", "456")</f>
      </c>
      <c r="F66" t="s">
        <v>126</v>
      </c>
    </row>
    <row r="67">
      <c r="C67" t="n">
        <v>59</v>
      </c>
      <c r="D67" s="9" t="str">
        <f>=HYPERLINK("#'Table 59'!A1", "And would you want your own children to attend the following types of school, if you had the choice?: Students are not permitted to use their phone during the school day and must keep it locked away (e.g. in a locker or in a pouch that they carry...")</f>
      </c>
      <c r="E67" s="23" t="str">
        <f>=HYPERLINK("#'Full Results'!A462", "462")</f>
      </c>
      <c r="F67" t="s">
        <v>126</v>
      </c>
    </row>
    <row r="68">
      <c r="C68" t="n">
        <v>60</v>
      </c>
      <c r="D68" s="9" t="str">
        <f>=HYPERLINK("#'Table 60'!A1", "And would you want your own children to attend the following types of school, if you had the choice?: Phones are collected by a teacher or member of school administrative staff at the start of the school day/each lesson")</f>
      </c>
      <c r="E68" s="23" t="str">
        <f>=HYPERLINK("#'Full Results'!A468", "468")</f>
      </c>
      <c r="F68" t="s">
        <v>126</v>
      </c>
    </row>
    <row r="69">
      <c r="C69" t="n">
        <v>61</v>
      </c>
      <c r="D69" s="9" t="str">
        <f>=HYPERLINK("#'Table 61'!A1", "Which, if any, of the following do you think are the main advantages to phone free schools? Select all that apply.")</f>
      </c>
      <c r="E69" s="23" t="str">
        <f>=HYPERLINK("#'Full Results'!A474", "474")</f>
      </c>
      <c r="F69" t="s">
        <v>85</v>
      </c>
    </row>
    <row r="70">
      <c r="C70" t="n">
        <v>62</v>
      </c>
      <c r="D70" s="9" t="str">
        <f>=HYPERLINK("#'Table 62'!A1", "And which, if any, of the following do you think are the main disadvantages to phone free schools? Select all that apply.")</f>
      </c>
      <c r="E70" s="23" t="str">
        <f>=HYPERLINK("#'Full Results'!A492", "492")</f>
      </c>
      <c r="F70" t="s">
        <v>85</v>
      </c>
    </row>
    <row r="71">
      <c r="C71" t="n">
        <v>63</v>
      </c>
      <c r="D71" s="9" t="str">
        <f>=HYPERLINK("#'Table 63'!A1", "Grid Summary: Regardless of whether or not you would support or oppose phone free schools, how effective or ineffective do you think a phone free school policy would be at the following?")</f>
      </c>
      <c r="E71" s="8"/>
      <c r="F71" t="s">
        <v>85</v>
      </c>
    </row>
    <row r="72">
      <c r="C72" t="n">
        <v>64</v>
      </c>
      <c r="D72" s="9" t="str">
        <f>=HYPERLINK("#'Table 64'!A1", "Regardless of whether or not you would support or oppose phone free schools, how effective or ineffective do you think a phone free school policy would be at the following?: Reducing instances of bullying")</f>
      </c>
      <c r="E72" s="23" t="str">
        <f>=HYPERLINK("#'Full Results'!A509", "509")</f>
      </c>
      <c r="F72" t="s">
        <v>85</v>
      </c>
    </row>
    <row r="73">
      <c r="C73" t="n">
        <v>65</v>
      </c>
      <c r="D73" s="9" t="str">
        <f>=HYPERLINK("#'Table 65'!A1", "Regardless of whether or not you would support or oppose phone free schools, how effective or ineffective do you think a phone free school policy would be at the following?: Improving overall behaviour in schools")</f>
      </c>
      <c r="E73" s="23" t="str">
        <f>=HYPERLINK("#'Full Results'!A517", "517")</f>
      </c>
      <c r="F73" t="s">
        <v>85</v>
      </c>
    </row>
    <row r="74">
      <c r="C74" t="n">
        <v>66</v>
      </c>
      <c r="D74" s="9" t="str">
        <f>=HYPERLINK("#'Table 66'!A1", "Regardless of whether or not you would support or oppose phone free schools, how effective or ineffective do you think a phone free school policy would be at the following?: Increasing the amount that children learn in school")</f>
      </c>
      <c r="E74" s="23" t="str">
        <f>=HYPERLINK("#'Full Results'!A525", "525")</f>
      </c>
      <c r="F74" t="s">
        <v>85</v>
      </c>
    </row>
    <row r="75">
      <c r="C75" t="n">
        <v>67</v>
      </c>
      <c r="D75" s="9" t="str">
        <f>=HYPERLINK("#'Table 67'!A1", "Regardless of whether or not you would support or oppose phone free schools, how effective or ineffective do you think a phone free school policy would be at the following?: Improving overall grades in exams")</f>
      </c>
      <c r="E75" s="23" t="str">
        <f>=HYPERLINK("#'Full Results'!A533", "533")</f>
      </c>
      <c r="F75" t="s">
        <v>85</v>
      </c>
    </row>
    <row r="76">
      <c r="C76" t="n">
        <v>68</v>
      </c>
      <c r="D76" s="9" t="str">
        <f>=HYPERLINK("#'Table 68'!A1", "Regardless of whether or not you would support or oppose phone free schools, how effective or ineffective do you think a phone free school policy would be at the following?: Making it easier for teachers to control the classroom")</f>
      </c>
      <c r="E76" s="23" t="str">
        <f>=HYPERLINK("#'Full Results'!A541", "541")</f>
      </c>
      <c r="F76" t="s">
        <v>85</v>
      </c>
    </row>
    <row r="77">
      <c r="C77" t="n">
        <v>69</v>
      </c>
      <c r="D77" s="9" t="str">
        <f>=HYPERLINK("#'Table 69'!A1", "Regardless of whether or not you would support or oppose phone free schools, how effective or ineffective do you think a phone free school policy would be at the following?: Improving the quality of childhood that children have")</f>
      </c>
      <c r="E77" s="23" t="str">
        <f>=HYPERLINK("#'Full Results'!A549", "549")</f>
      </c>
      <c r="F77" t="s">
        <v>85</v>
      </c>
    </row>
    <row r="78">
      <c r="C78" t="n">
        <v>70</v>
      </c>
      <c r="D78" s="9" t="str">
        <f>=HYPERLINK("#'Table 70'!A1", "Regardless of whether or not you would support or oppose phone free schools, how effective or ineffective do you think a phone free school policy would be at the following?: Makes it easier for my child to make friends")</f>
      </c>
      <c r="E78" s="23" t="str">
        <f>=HYPERLINK("#'Full Results'!A557", "557")</f>
      </c>
      <c r="F78" t="s">
        <v>85</v>
      </c>
    </row>
    <row r="79">
      <c r="C79" t="n">
        <v>71</v>
      </c>
      <c r="D79" s="9" t="str">
        <f>=HYPERLINK("#'Table 71'!A1", " Which of the following comes closest to your view?")</f>
      </c>
      <c r="E79" s="23" t="str">
        <f>=HYPERLINK("#'Full Results'!A565", "565")</f>
      </c>
      <c r="F79" t="s">
        <v>85</v>
      </c>
    </row>
    <row r="80">
      <c r="C80" t="n">
        <v>72</v>
      </c>
      <c r="D80" s="9" t="str">
        <f>=HYPERLINK("#'Table 72'!A1", "Which, if any, of the following do you think should be most responsible for preventing children from seeing inappropriate content online? Select all that apply.")</f>
      </c>
      <c r="E80" s="23" t="str">
        <f>=HYPERLINK("#'Full Results'!A572", "572")</f>
      </c>
      <c r="F80" t="s">
        <v>85</v>
      </c>
    </row>
    <row r="81">
      <c r="C81" t="n">
        <v>73</v>
      </c>
      <c r="D81" s="9" t="str">
        <f>=HYPERLINK("#'Table 73'!A1", " And who do you think should be the single most responsible for preventing children from seeing inappropriate content online? Select only ONE.")</f>
      </c>
      <c r="E81" s="23" t="str">
        <f>=HYPERLINK("#'Full Results'!A585", "585")</f>
      </c>
      <c r="F81" t="s">
        <v>319</v>
      </c>
    </row>
    <row r="82">
      <c r="C82" t="n">
        <v>74</v>
      </c>
      <c r="D82" s="9" t="str">
        <f>=HYPERLINK("#'Table 74'!A1", " Which of the following comes closest to your view?")</f>
      </c>
      <c r="E82" s="23" t="str">
        <f>=HYPERLINK("#'Full Results'!A597", "597")</f>
      </c>
      <c r="F82" t="s">
        <v>85</v>
      </c>
    </row>
    <row r="83">
      <c r="C83" t="n">
        <v>75</v>
      </c>
      <c r="D83" s="9" t="str">
        <f>=HYPERLINK("#'Table 75'!A1", "Grid Summary: Thinking about different regulations that could be implemented to help protect children online, how effective or ineffective do you think each of the following will be?")</f>
      </c>
      <c r="E83" s="8"/>
      <c r="F83" t="s">
        <v>85</v>
      </c>
    </row>
    <row r="84">
      <c r="C84" t="n">
        <v>76</v>
      </c>
      <c r="D84" s="9" t="str">
        <f>=HYPERLINK("#'Table 76'!A1", "Thinking about different regulations that could be implemented to help protect children online, how effective or ineffective do you think each of the following will be?: Regulations to force social media companies to remove inappropriate content ...")</f>
      </c>
      <c r="E84" s="23" t="str">
        <f>=HYPERLINK("#'Full Results'!A603", "603")</f>
      </c>
      <c r="F84" t="s">
        <v>85</v>
      </c>
    </row>
    <row r="85">
      <c r="C85" t="n">
        <v>77</v>
      </c>
      <c r="D85" s="9" t="str">
        <f>=HYPERLINK("#'Table 77'!A1", "Thinking about different regulations that could be implemented to help protect children online, how effective or ineffective do you think each of the following will be?: Regulations to force social media companies to verify the age of their users...")</f>
      </c>
      <c r="E85" s="23" t="str">
        <f>=HYPERLINK("#'Full Results'!A611", "611")</f>
      </c>
      <c r="F85" t="s">
        <v>85</v>
      </c>
    </row>
    <row r="86">
      <c r="C86" t="n">
        <v>78</v>
      </c>
      <c r="D86" s="9" t="str">
        <f>=HYPERLINK("#'Table 78'!A1", "Thinking about different regulations that could be implemented to help protect children online, how effective or ineffective do you think each of the following will be?: Regulations to control the way young people use social media (e.g. limiting ...")</f>
      </c>
      <c r="E86" s="23" t="str">
        <f>=HYPERLINK("#'Full Results'!A619", "619")</f>
      </c>
      <c r="F86" t="s">
        <v>85</v>
      </c>
    </row>
    <row r="87">
      <c r="C87" t="n">
        <v>79</v>
      </c>
      <c r="D87" s="9" t="str">
        <f>=HYPERLINK("#'Table 79'!A1", "Grid Summary: To what extent do you agree or disagree with the following?")</f>
      </c>
      <c r="E87" s="8"/>
      <c r="F87" t="s">
        <v>85</v>
      </c>
    </row>
    <row r="88">
      <c r="C88" t="n">
        <v>80</v>
      </c>
      <c r="D88" s="9" t="str">
        <f>=HYPERLINK("#'Table 80'!A1", "To what extent do you agree or disagree with the following?: Regulations on how children use social media will never work, as they will always find a way to work around the ban")</f>
      </c>
      <c r="E88" s="23" t="str">
        <f>=HYPERLINK("#'Full Results'!A627", "627")</f>
      </c>
      <c r="F88" t="s">
        <v>85</v>
      </c>
    </row>
    <row r="89">
      <c r="C89" t="n">
        <v>81</v>
      </c>
      <c r="D89" s="9" t="str">
        <f>=HYPERLINK("#'Table 81'!A1", "To what extent do you agree or disagree with the following?: It is impossible to regulate social media to protect children, because too many people post too much content for it to be controlled")</f>
      </c>
      <c r="E89" s="23" t="str">
        <f>=HYPERLINK("#'Full Results'!A639", "639")</f>
      </c>
      <c r="F89" t="s">
        <v>85</v>
      </c>
    </row>
    <row r="90">
      <c r="C90" t="n">
        <v>82</v>
      </c>
      <c r="D90" s="9" t="str">
        <f>=HYPERLINK("#'Table 82'!A1", "To what extent do you agree or disagree with the following?: We should not regulate social media at all, as it could restrict people’s freedom of speech")</f>
      </c>
      <c r="E90" s="23" t="str">
        <f>=HYPERLINK("#'Full Results'!A651", "651")</f>
      </c>
      <c r="F90" t="s">
        <v>85</v>
      </c>
    </row>
    <row r="91">
      <c r="C91" t="n">
        <v>83</v>
      </c>
      <c r="D91" s="9" t="str">
        <f>=HYPERLINK("#'Table 83'!A1", " Which of the following comes closest to your view?")</f>
      </c>
      <c r="E91" s="23" t="str">
        <f>=HYPERLINK("#'Full Results'!A663", "663")</f>
      </c>
      <c r="F91" t="s">
        <v>85</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8" xSplit="2" topLeftCell="C9"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 t="s">
        <v>337</v>
      </c>
    </row>
    <row r="5" ht="30" customHeight="1">
      <c r="B5" s="14"/>
      <c r="C5" s="14"/>
      <c r="D5" s="14" t="s">
        <v>61</v>
      </c>
      <c r="E5" s="14"/>
      <c r="F5" s="14"/>
      <c r="G5" s="14" t="s">
        <v>62</v>
      </c>
      <c r="H5" s="14"/>
      <c r="I5" s="14"/>
      <c r="J5" s="14"/>
      <c r="K5" s="14"/>
      <c r="L5" s="14"/>
      <c r="M5" s="14"/>
      <c r="N5" s="14" t="s">
        <v>63</v>
      </c>
      <c r="O5" s="14"/>
      <c r="P5" s="14"/>
      <c r="Q5" s="14"/>
      <c r="R5" s="14"/>
      <c r="S5" s="14" t="s">
        <v>64</v>
      </c>
      <c r="T5" s="14"/>
      <c r="U5" s="14"/>
      <c r="V5" s="14"/>
      <c r="W5" s="14"/>
      <c r="X5" s="14"/>
      <c r="Y5" s="14"/>
      <c r="Z5" s="14"/>
      <c r="AA5" s="14"/>
      <c r="AB5" s="14"/>
      <c r="AC5" s="14" t="s">
        <v>65</v>
      </c>
      <c r="AD5" s="14"/>
      <c r="AE5" s="14"/>
      <c r="AF5" s="14"/>
      <c r="AG5" s="14" t="s">
        <v>66</v>
      </c>
      <c r="AH5" s="14"/>
      <c r="AI5" s="14"/>
      <c r="AJ5" s="14"/>
      <c r="AK5" s="14"/>
      <c r="AL5" s="14"/>
      <c r="AM5" s="14" t="s">
        <v>67</v>
      </c>
      <c r="AN5" s="14"/>
      <c r="AO5" s="14"/>
      <c r="AP5" s="14"/>
      <c r="AQ5" s="14"/>
      <c r="AR5" s="14"/>
      <c r="AS5" s="14" t="s">
        <v>68</v>
      </c>
      <c r="AT5" s="14"/>
      <c r="AU5" s="14"/>
      <c r="AV5" s="14"/>
      <c r="AW5" s="14"/>
      <c r="AX5" s="14"/>
      <c r="AY5" s="14"/>
      <c r="AZ5" s="14" t="s">
        <v>69</v>
      </c>
      <c r="BA5" s="14"/>
      <c r="BB5" s="14"/>
      <c r="BC5" s="14"/>
      <c r="BD5" s="14"/>
      <c r="BE5" s="14"/>
      <c r="BF5" s="14" t="s">
        <v>70</v>
      </c>
      <c r="BG5" s="1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2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2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11">
      <c r="B11" s="7" t="s">
        <v>86</v>
      </c>
    </row>
    <row r="12">
      <c r="B12" s="26" t="s">
        <v>85</v>
      </c>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row>
    <row r="13">
      <c r="B13" t="s">
        <v>73</v>
      </c>
      <c r="C13" s="16" t="n">
        <v>0.235750300326589</v>
      </c>
      <c r="D13" s="16" t="n">
        <v>0.242352468808085</v>
      </c>
      <c r="E13" s="16" t="n">
        <v>0.231851299964576</v>
      </c>
      <c r="F13" s="16"/>
      <c r="G13" s="16" t="n">
        <v>0.260605385797019</v>
      </c>
      <c r="H13" s="16" t="n">
        <v>0.238408826020317</v>
      </c>
      <c r="I13" s="16" t="n">
        <v>0.191253648798698</v>
      </c>
      <c r="J13" s="16" t="n">
        <v>0.255842067574551</v>
      </c>
      <c r="K13" s="16" t="n">
        <v>0.266957677640756</v>
      </c>
      <c r="L13" s="16" t="n">
        <v>0.217970968419061</v>
      </c>
      <c r="M13" s="16"/>
      <c r="N13" s="16" t="n">
        <v>0.228455633516071</v>
      </c>
      <c r="O13" s="16" t="n">
        <v>0.233224754766475</v>
      </c>
      <c r="P13" s="16" t="n">
        <v>0.245836098283868</v>
      </c>
      <c r="Q13" s="16" t="n">
        <v>0.2439467658667</v>
      </c>
      <c r="R13" s="16"/>
      <c r="S13" s="16" t="n">
        <v>0.226680134338558</v>
      </c>
      <c r="T13" s="16" t="n">
        <v>0.199974091383128</v>
      </c>
      <c r="U13" s="16" t="n">
        <v>0.228400374800652</v>
      </c>
      <c r="V13" s="16" t="n">
        <v>0.300825081714165</v>
      </c>
      <c r="W13" s="16" t="n">
        <v>0.245411358091335</v>
      </c>
      <c r="X13" s="16" t="n">
        <v>0.19036746202803</v>
      </c>
      <c r="Y13" s="16" t="n">
        <v>0.259366001111422</v>
      </c>
      <c r="Z13" s="16" t="n">
        <v>0.144854687353044</v>
      </c>
      <c r="AA13" s="16" t="n">
        <v>0.28797650452265</v>
      </c>
      <c r="AB13" s="16"/>
      <c r="AC13" s="16" t="n">
        <v>0.268157313997494</v>
      </c>
      <c r="AD13" s="16" t="n">
        <v>0.215476280774604</v>
      </c>
      <c r="AE13" s="16" t="n">
        <v>0.21129480309118</v>
      </c>
      <c r="AF13" s="16"/>
      <c r="AG13" s="16" t="n">
        <v>0.274974591638998</v>
      </c>
      <c r="AH13" s="16" t="n">
        <v>0.2393733920792</v>
      </c>
      <c r="AI13" s="16" t="n">
        <v>0.209711009525782</v>
      </c>
      <c r="AJ13" s="16" t="n">
        <v>0.260310917203117</v>
      </c>
      <c r="AK13" s="16" t="n">
        <v>0.168373273649512</v>
      </c>
      <c r="AL13" s="16"/>
      <c r="AM13" s="16" t="n">
        <v>0.250021143334736</v>
      </c>
      <c r="AN13" s="16" t="n">
        <v>0.241626090734694</v>
      </c>
      <c r="AO13" s="16" t="n">
        <v>0.158433197412991</v>
      </c>
      <c r="AP13" s="16" t="n">
        <v>0.301607885425643</v>
      </c>
      <c r="AQ13" s="16" t="n">
        <v>0.142818630112275</v>
      </c>
      <c r="AR13" s="16"/>
      <c r="AS13" s="16" t="n">
        <v>0.2393970902823</v>
      </c>
      <c r="AT13" s="16" t="n">
        <v>0.242818336013893</v>
      </c>
      <c r="AU13" s="16" t="n">
        <v>0.224407231958625</v>
      </c>
      <c r="AV13" s="16" t="n">
        <v>0.320076272441501</v>
      </c>
      <c r="AW13" s="16" t="n">
        <v>0.156266222262766</v>
      </c>
      <c r="AX13" s="16" t="n">
        <v>0.134186135068851</v>
      </c>
      <c r="AY13" s="16"/>
      <c r="AZ13" s="16" t="n">
        <v>0.284076421819874</v>
      </c>
      <c r="BA13" s="16" t="n">
        <v>0.221572425739691</v>
      </c>
      <c r="BB13" s="16" t="n">
        <v>0.200741832899501</v>
      </c>
      <c r="BC13" s="16" t="n">
        <v>0.28932151776808</v>
      </c>
      <c r="BD13" s="16" t="n">
        <v>0.0501199223564043</v>
      </c>
      <c r="BE13" s="16"/>
      <c r="BF13" s="16" t="n">
        <v>0.231690559306331</v>
      </c>
      <c r="BG13" s="16" t="n">
        <v>0.238257221771012</v>
      </c>
    </row>
    <row r="14">
      <c r="B14" t="s">
        <v>74</v>
      </c>
      <c r="C14" s="16" t="n">
        <v>0.373048631244514</v>
      </c>
      <c r="D14" s="16" t="n">
        <v>0.353308647843723</v>
      </c>
      <c r="E14" s="16" t="n">
        <v>0.395097898551011</v>
      </c>
      <c r="F14" s="16"/>
      <c r="G14" s="16" t="n">
        <v>0.395128551538398</v>
      </c>
      <c r="H14" s="16" t="n">
        <v>0.398002025159268</v>
      </c>
      <c r="I14" s="16" t="n">
        <v>0.378788276937137</v>
      </c>
      <c r="J14" s="16" t="n">
        <v>0.300088270424407</v>
      </c>
      <c r="K14" s="16" t="n">
        <v>0.400099129049412</v>
      </c>
      <c r="L14" s="16" t="n">
        <v>0.37455931059861</v>
      </c>
      <c r="M14" s="16"/>
      <c r="N14" s="16" t="n">
        <v>0.3612701660374</v>
      </c>
      <c r="O14" s="16" t="n">
        <v>0.440912467258634</v>
      </c>
      <c r="P14" s="16" t="n">
        <v>0.369650619623921</v>
      </c>
      <c r="Q14" s="16" t="n">
        <v>0.319524485157583</v>
      </c>
      <c r="R14" s="16"/>
      <c r="S14" s="16" t="n">
        <v>0.412904338236488</v>
      </c>
      <c r="T14" s="16" t="n">
        <v>0.384199374935478</v>
      </c>
      <c r="U14" s="16" t="n">
        <v>0.374238845466818</v>
      </c>
      <c r="V14" s="16" t="n">
        <v>0.326396717834414</v>
      </c>
      <c r="W14" s="16" t="n">
        <v>0.448705866879729</v>
      </c>
      <c r="X14" s="16" t="n">
        <v>0.325807143379947</v>
      </c>
      <c r="Y14" s="16" t="n">
        <v>0.377828080594697</v>
      </c>
      <c r="Z14" s="16" t="n">
        <v>0.378373129912539</v>
      </c>
      <c r="AA14" s="16" t="n">
        <v>0.33253761784407</v>
      </c>
      <c r="AB14" s="16"/>
      <c r="AC14" s="16" t="n">
        <v>0.377777920328208</v>
      </c>
      <c r="AD14" s="16" t="n">
        <v>0.354244164678429</v>
      </c>
      <c r="AE14" s="16" t="n">
        <v>0.394595147410409</v>
      </c>
      <c r="AF14" s="16"/>
      <c r="AG14" s="16" t="n">
        <v>0.370260213989766</v>
      </c>
      <c r="AH14" s="16" t="n">
        <v>0.363310711677855</v>
      </c>
      <c r="AI14" s="16" t="n">
        <v>0.297774770253004</v>
      </c>
      <c r="AJ14" s="16" t="n">
        <v>0.501190303201559</v>
      </c>
      <c r="AK14" s="16" t="n">
        <v>0.444405730122769</v>
      </c>
      <c r="AL14" s="16"/>
      <c r="AM14" s="16" t="n">
        <v>0.388325349703756</v>
      </c>
      <c r="AN14" s="16" t="n">
        <v>0.38112408140445</v>
      </c>
      <c r="AO14" s="16" t="n">
        <v>0.3253720808594</v>
      </c>
      <c r="AP14" s="16" t="n">
        <v>0.359882667469424</v>
      </c>
      <c r="AQ14" s="16" t="n">
        <v>0.342515480944606</v>
      </c>
      <c r="AR14" s="16"/>
      <c r="AS14" s="16" t="n">
        <v>0.388848860144364</v>
      </c>
      <c r="AT14" s="16" t="n">
        <v>0.404802270463925</v>
      </c>
      <c r="AU14" s="16" t="n">
        <v>0.277744242140299</v>
      </c>
      <c r="AV14" s="16" t="n">
        <v>0.357506689877134</v>
      </c>
      <c r="AW14" s="16" t="n">
        <v>0.296244694985164</v>
      </c>
      <c r="AX14" s="16" t="n">
        <v>0.401118615399567</v>
      </c>
      <c r="AY14" s="16"/>
      <c r="AZ14" s="16" t="n">
        <v>0.353764409621803</v>
      </c>
      <c r="BA14" s="16" t="n">
        <v>0.348470671282299</v>
      </c>
      <c r="BB14" s="16" t="n">
        <v>0.376210425965278</v>
      </c>
      <c r="BC14" s="16" t="n">
        <v>0.401359453589217</v>
      </c>
      <c r="BD14" s="16" t="n">
        <v>0.538136187729746</v>
      </c>
      <c r="BE14" s="16"/>
      <c r="BF14" s="16" t="n">
        <v>0.372862998585133</v>
      </c>
      <c r="BG14" s="16" t="n">
        <v>0.373163260845827</v>
      </c>
    </row>
    <row r="15">
      <c r="B15" t="s">
        <v>75</v>
      </c>
      <c r="C15" s="16" t="n">
        <v>0.215993125404258</v>
      </c>
      <c r="D15" s="16" t="n">
        <v>0.233294754250683</v>
      </c>
      <c r="E15" s="16" t="n">
        <v>0.199781337976385</v>
      </c>
      <c r="F15" s="16"/>
      <c r="G15" s="16" t="n">
        <v>0.233563384476571</v>
      </c>
      <c r="H15" s="16" t="n">
        <v>0.191730045232177</v>
      </c>
      <c r="I15" s="16" t="n">
        <v>0.214594860351328</v>
      </c>
      <c r="J15" s="16" t="n">
        <v>0.226480404299505</v>
      </c>
      <c r="K15" s="16" t="n">
        <v>0.181136654283494</v>
      </c>
      <c r="L15" s="16" t="n">
        <v>0.242907542551082</v>
      </c>
      <c r="M15" s="16"/>
      <c r="N15" s="16" t="n">
        <v>0.219288775627513</v>
      </c>
      <c r="O15" s="16" t="n">
        <v>0.15792860793394</v>
      </c>
      <c r="P15" s="16" t="n">
        <v>0.239774154720763</v>
      </c>
      <c r="Q15" s="16" t="n">
        <v>0.246280779083676</v>
      </c>
      <c r="R15" s="16"/>
      <c r="S15" s="16" t="n">
        <v>0.199014218600713</v>
      </c>
      <c r="T15" s="16" t="n">
        <v>0.238855824833461</v>
      </c>
      <c r="U15" s="16" t="n">
        <v>0.222597806469129</v>
      </c>
      <c r="V15" s="16" t="n">
        <v>0.194253541495169</v>
      </c>
      <c r="W15" s="16" t="n">
        <v>0.148062017604675</v>
      </c>
      <c r="X15" s="16" t="n">
        <v>0.306164540124831</v>
      </c>
      <c r="Y15" s="16" t="n">
        <v>0.215509190606367</v>
      </c>
      <c r="Z15" s="16" t="n">
        <v>0.291639647000874</v>
      </c>
      <c r="AA15" s="16" t="n">
        <v>0.165675914302596</v>
      </c>
      <c r="AB15" s="16"/>
      <c r="AC15" s="16" t="n">
        <v>0.206099833595168</v>
      </c>
      <c r="AD15" s="16" t="n">
        <v>0.221201512317317</v>
      </c>
      <c r="AE15" s="16" t="n">
        <v>0.208876005107224</v>
      </c>
      <c r="AF15" s="16"/>
      <c r="AG15" s="16" t="n">
        <v>0.211754014165197</v>
      </c>
      <c r="AH15" s="16" t="n">
        <v>0.197224781635278</v>
      </c>
      <c r="AI15" s="16" t="n">
        <v>0.262313302699214</v>
      </c>
      <c r="AJ15" s="16" t="n">
        <v>0.181503469965345</v>
      </c>
      <c r="AK15" s="16" t="n">
        <v>0.217407218175472</v>
      </c>
      <c r="AL15" s="16"/>
      <c r="AM15" s="16" t="n">
        <v>0.221116867000393</v>
      </c>
      <c r="AN15" s="16" t="n">
        <v>0.212590822129052</v>
      </c>
      <c r="AO15" s="16" t="n">
        <v>0.253058372266604</v>
      </c>
      <c r="AP15" s="16" t="n">
        <v>0.185284624518424</v>
      </c>
      <c r="AQ15" s="16" t="n">
        <v>0.251857109607305</v>
      </c>
      <c r="AR15" s="16"/>
      <c r="AS15" s="16" t="n">
        <v>0.219588768275972</v>
      </c>
      <c r="AT15" s="16" t="n">
        <v>0.218887826070851</v>
      </c>
      <c r="AU15" s="16" t="n">
        <v>0.283725886283151</v>
      </c>
      <c r="AV15" s="16" t="n">
        <v>0.206537413813406</v>
      </c>
      <c r="AW15" s="16" t="n">
        <v>0.213376487559461</v>
      </c>
      <c r="AX15" s="16" t="n">
        <v>0.211561592412324</v>
      </c>
      <c r="AY15" s="16"/>
      <c r="AZ15" s="16" t="n">
        <v>0.22349830385741</v>
      </c>
      <c r="BA15" s="16" t="n">
        <v>0.232034189004575</v>
      </c>
      <c r="BB15" s="16" t="n">
        <v>0.225592756147744</v>
      </c>
      <c r="BC15" s="16" t="n">
        <v>0.157368841814618</v>
      </c>
      <c r="BD15" s="16" t="n">
        <v>0.11506777606804</v>
      </c>
      <c r="BE15" s="16"/>
      <c r="BF15" s="16" t="n">
        <v>0.215862664964604</v>
      </c>
      <c r="BG15" s="16" t="n">
        <v>0.216073685733646</v>
      </c>
    </row>
    <row r="16">
      <c r="B16" t="s">
        <v>76</v>
      </c>
      <c r="C16" s="16" t="n">
        <v>0.0886258193128999</v>
      </c>
      <c r="D16" s="16" t="n">
        <v>0.0896248646675694</v>
      </c>
      <c r="E16" s="16" t="n">
        <v>0.0852101840446563</v>
      </c>
      <c r="F16" s="16"/>
      <c r="G16" s="16" t="n">
        <v>0.0305325939085198</v>
      </c>
      <c r="H16" s="16" t="n">
        <v>0.0846391526956797</v>
      </c>
      <c r="I16" s="16" t="n">
        <v>0.139911269829529</v>
      </c>
      <c r="J16" s="16" t="n">
        <v>0.128228811376096</v>
      </c>
      <c r="K16" s="16" t="n">
        <v>0.0777922405927439</v>
      </c>
      <c r="L16" s="16" t="n">
        <v>0.0612217860584719</v>
      </c>
      <c r="M16" s="16"/>
      <c r="N16" s="16" t="n">
        <v>0.0916009615039781</v>
      </c>
      <c r="O16" s="16" t="n">
        <v>0.0808667849829228</v>
      </c>
      <c r="P16" s="16" t="n">
        <v>0.102147441019252</v>
      </c>
      <c r="Q16" s="16" t="n">
        <v>0.0810952428241665</v>
      </c>
      <c r="R16" s="16"/>
      <c r="S16" s="16" t="n">
        <v>0.0793616902046686</v>
      </c>
      <c r="T16" s="16" t="n">
        <v>0.0849907602404606</v>
      </c>
      <c r="U16" s="16" t="n">
        <v>0.0671327926442889</v>
      </c>
      <c r="V16" s="16" t="n">
        <v>0.10167896136047</v>
      </c>
      <c r="W16" s="16" t="n">
        <v>0.116572703027359</v>
      </c>
      <c r="X16" s="16" t="n">
        <v>0.070953698452129</v>
      </c>
      <c r="Y16" s="16" t="n">
        <v>0.0792997150262394</v>
      </c>
      <c r="Z16" s="16" t="n">
        <v>0.124936987883754</v>
      </c>
      <c r="AA16" s="16" t="n">
        <v>0.099235335053688</v>
      </c>
      <c r="AB16" s="16"/>
      <c r="AC16" s="16" t="n">
        <v>0.0844864326440813</v>
      </c>
      <c r="AD16" s="16" t="n">
        <v>0.112950736657874</v>
      </c>
      <c r="AE16" s="16" t="n">
        <v>0.0737972238267305</v>
      </c>
      <c r="AF16" s="16"/>
      <c r="AG16" s="16" t="n">
        <v>0.0915356218336214</v>
      </c>
      <c r="AH16" s="16" t="n">
        <v>0.0967217584949278</v>
      </c>
      <c r="AI16" s="16" t="n">
        <v>0.11818337794905</v>
      </c>
      <c r="AJ16" s="16" t="n">
        <v>0.0569953096299786</v>
      </c>
      <c r="AK16" s="16" t="n">
        <v>0.0723127400514027</v>
      </c>
      <c r="AL16" s="16"/>
      <c r="AM16" s="16" t="n">
        <v>0.0806124968768525</v>
      </c>
      <c r="AN16" s="16" t="n">
        <v>0.0857450613976092</v>
      </c>
      <c r="AO16" s="16" t="n">
        <v>0.1196929522268</v>
      </c>
      <c r="AP16" s="16" t="n">
        <v>0.115598546124665</v>
      </c>
      <c r="AQ16" s="16" t="n">
        <v>0.115858923710678</v>
      </c>
      <c r="AR16" s="16"/>
      <c r="AS16" s="16" t="n">
        <v>0.0788370021560897</v>
      </c>
      <c r="AT16" s="16" t="n">
        <v>0.0825458380338042</v>
      </c>
      <c r="AU16" s="16" t="n">
        <v>0.103127487184839</v>
      </c>
      <c r="AV16" s="16" t="n">
        <v>0.0843134256722095</v>
      </c>
      <c r="AW16" s="16" t="n">
        <v>0.117133588270461</v>
      </c>
      <c r="AX16" s="16" t="n">
        <v>0.123728738021316</v>
      </c>
      <c r="AY16" s="16"/>
      <c r="AZ16" s="16" t="n">
        <v>0.0682644180556762</v>
      </c>
      <c r="BA16" s="16" t="n">
        <v>0.0991934223741549</v>
      </c>
      <c r="BB16" s="16" t="n">
        <v>0.0946610081604407</v>
      </c>
      <c r="BC16" s="16" t="n">
        <v>0.0904861382003572</v>
      </c>
      <c r="BD16" s="16" t="n">
        <v>0.148485140057972</v>
      </c>
      <c r="BE16" s="16"/>
      <c r="BF16" s="16" t="n">
        <v>0.0744278175618827</v>
      </c>
      <c r="BG16" s="16" t="n">
        <v>0.0973931950839073</v>
      </c>
    </row>
    <row r="17">
      <c r="B17" t="s">
        <v>77</v>
      </c>
      <c r="C17" s="16" t="n">
        <v>0.0452151637939913</v>
      </c>
      <c r="D17" s="16" t="n">
        <v>0.0327246978515487</v>
      </c>
      <c r="E17" s="16" t="n">
        <v>0.0573271511707113</v>
      </c>
      <c r="F17" s="16"/>
      <c r="G17" s="16" t="n">
        <v>0.0336362373256722</v>
      </c>
      <c r="H17" s="16" t="n">
        <v>0.0435627681002501</v>
      </c>
      <c r="I17" s="16" t="n">
        <v>0.0400989290908484</v>
      </c>
      <c r="J17" s="16" t="n">
        <v>0.0454147185942843</v>
      </c>
      <c r="K17" s="16" t="n">
        <v>0.0301066352760128</v>
      </c>
      <c r="L17" s="16" t="n">
        <v>0.0653615590338946</v>
      </c>
      <c r="M17" s="16"/>
      <c r="N17" s="16" t="n">
        <v>0.055662368315862</v>
      </c>
      <c r="O17" s="16" t="n">
        <v>0.0422114380195099</v>
      </c>
      <c r="P17" s="16" t="n">
        <v>0.0233637366962765</v>
      </c>
      <c r="Q17" s="16" t="n">
        <v>0.05330997933459</v>
      </c>
      <c r="R17" s="16"/>
      <c r="S17" s="16" t="n">
        <v>0.0421892493843988</v>
      </c>
      <c r="T17" s="16" t="n">
        <v>0.0615674808830659</v>
      </c>
      <c r="U17" s="16" t="n">
        <v>0.0519283487777678</v>
      </c>
      <c r="V17" s="16" t="n">
        <v>0.0455496508456895</v>
      </c>
      <c r="W17" s="16" t="n">
        <v>0.0239105502256525</v>
      </c>
      <c r="X17" s="16" t="n">
        <v>0.0462341459869244</v>
      </c>
      <c r="Y17" s="16" t="n">
        <v>0.0250656043729766</v>
      </c>
      <c r="Z17" s="16" t="n">
        <v>0.0392640274917766</v>
      </c>
      <c r="AA17" s="16" t="n">
        <v>0.0534219557647418</v>
      </c>
      <c r="AB17" s="16"/>
      <c r="AC17" s="16" t="n">
        <v>0.0405764741319955</v>
      </c>
      <c r="AD17" s="16" t="n">
        <v>0.0555989527832394</v>
      </c>
      <c r="AE17" s="16" t="n">
        <v>0.037857645181706</v>
      </c>
      <c r="AF17" s="16"/>
      <c r="AG17" s="16" t="n">
        <v>0.0422789214827103</v>
      </c>
      <c r="AH17" s="16" t="n">
        <v>0.0512773334255234</v>
      </c>
      <c r="AI17" s="16" t="n">
        <v>0.0555973191201506</v>
      </c>
      <c r="AJ17" s="16" t="n">
        <v>0</v>
      </c>
      <c r="AK17" s="16" t="n">
        <v>0.0339436089330026</v>
      </c>
      <c r="AL17" s="16"/>
      <c r="AM17" s="16" t="n">
        <v>0.0456729787148441</v>
      </c>
      <c r="AN17" s="16" t="n">
        <v>0.0453684643661504</v>
      </c>
      <c r="AO17" s="16" t="n">
        <v>0.0445863070232912</v>
      </c>
      <c r="AP17" s="16" t="n">
        <v>0.0376262764618434</v>
      </c>
      <c r="AQ17" s="16" t="n">
        <v>0.0389672591835481</v>
      </c>
      <c r="AR17" s="16"/>
      <c r="AS17" s="16" t="n">
        <v>0.0391455202169413</v>
      </c>
      <c r="AT17" s="16" t="n">
        <v>0.0416499262048272</v>
      </c>
      <c r="AU17" s="16" t="n">
        <v>0.0576171730242647</v>
      </c>
      <c r="AV17" s="16" t="n">
        <v>0.0315661981957501</v>
      </c>
      <c r="AW17" s="16" t="n">
        <v>0.0832498990911525</v>
      </c>
      <c r="AX17" s="16" t="n">
        <v>0.0614615419624142</v>
      </c>
      <c r="AY17" s="16"/>
      <c r="AZ17" s="16" t="n">
        <v>0.043712627172146</v>
      </c>
      <c r="BA17" s="16" t="n">
        <v>0.0392787784994888</v>
      </c>
      <c r="BB17" s="16" t="n">
        <v>0.0475393507976135</v>
      </c>
      <c r="BC17" s="16" t="n">
        <v>0.0535443217074856</v>
      </c>
      <c r="BD17" s="16" t="n">
        <v>0.148190973787838</v>
      </c>
      <c r="BE17" s="16"/>
      <c r="BF17" s="16" t="n">
        <v>0.0287340959381844</v>
      </c>
      <c r="BG17" s="16" t="n">
        <v>0.0553923505230308</v>
      </c>
    </row>
    <row r="18">
      <c r="B18" t="s">
        <v>78</v>
      </c>
      <c r="C18" s="16" t="n">
        <v>0.0413669599177472</v>
      </c>
      <c r="D18" s="16" t="n">
        <v>0.0486945665783908</v>
      </c>
      <c r="E18" s="16" t="n">
        <v>0.0307321282926608</v>
      </c>
      <c r="F18" s="16"/>
      <c r="G18" s="16" t="n">
        <v>0.0465338469538203</v>
      </c>
      <c r="H18" s="16" t="n">
        <v>0.0436571827923083</v>
      </c>
      <c r="I18" s="16" t="n">
        <v>0.0353530149924599</v>
      </c>
      <c r="J18" s="16" t="n">
        <v>0.0439457277311568</v>
      </c>
      <c r="K18" s="16" t="n">
        <v>0.0439076631575808</v>
      </c>
      <c r="L18" s="16" t="n">
        <v>0.0379788333388809</v>
      </c>
      <c r="M18" s="16"/>
      <c r="N18" s="16" t="n">
        <v>0.0437220949991761</v>
      </c>
      <c r="O18" s="16" t="n">
        <v>0.0448559470385182</v>
      </c>
      <c r="P18" s="16" t="n">
        <v>0.0192279496559195</v>
      </c>
      <c r="Q18" s="16" t="n">
        <v>0.0558427477332837</v>
      </c>
      <c r="R18" s="16"/>
      <c r="S18" s="16" t="n">
        <v>0.0398503692351739</v>
      </c>
      <c r="T18" s="16" t="n">
        <v>0.0304124677244067</v>
      </c>
      <c r="U18" s="16" t="n">
        <v>0.0557018318413446</v>
      </c>
      <c r="V18" s="16" t="n">
        <v>0.0312960467500925</v>
      </c>
      <c r="W18" s="16" t="n">
        <v>0.01733750417125</v>
      </c>
      <c r="X18" s="16" t="n">
        <v>0.0604730100281393</v>
      </c>
      <c r="Y18" s="16" t="n">
        <v>0.0429314082882989</v>
      </c>
      <c r="Z18" s="16" t="n">
        <v>0.0209315203580118</v>
      </c>
      <c r="AA18" s="16" t="n">
        <v>0.0611526725122539</v>
      </c>
      <c r="AB18" s="16"/>
      <c r="AC18" s="16" t="n">
        <v>0.022902025303053</v>
      </c>
      <c r="AD18" s="16" t="n">
        <v>0.0405283527885362</v>
      </c>
      <c r="AE18" s="16" t="n">
        <v>0.07357917538275</v>
      </c>
      <c r="AF18" s="16"/>
      <c r="AG18" s="16" t="n">
        <v>0.00919663688970747</v>
      </c>
      <c r="AH18" s="16" t="n">
        <v>0.052092022687216</v>
      </c>
      <c r="AI18" s="16" t="n">
        <v>0.056420220452799</v>
      </c>
      <c r="AJ18" s="16" t="n">
        <v>0</v>
      </c>
      <c r="AK18" s="16" t="n">
        <v>0.0635574290678418</v>
      </c>
      <c r="AL18" s="16"/>
      <c r="AM18" s="16" t="n">
        <v>0.014251164369419</v>
      </c>
      <c r="AN18" s="16" t="n">
        <v>0.0335454799680447</v>
      </c>
      <c r="AO18" s="16" t="n">
        <v>0.0988570902109137</v>
      </c>
      <c r="AP18" s="16" t="n">
        <v>0</v>
      </c>
      <c r="AQ18" s="16" t="n">
        <v>0.107982596441589</v>
      </c>
      <c r="AR18" s="16"/>
      <c r="AS18" s="16" t="n">
        <v>0.0341827589243337</v>
      </c>
      <c r="AT18" s="16" t="n">
        <v>0.00929580321269893</v>
      </c>
      <c r="AU18" s="16" t="n">
        <v>0.0533779794088204</v>
      </c>
      <c r="AV18" s="16" t="n">
        <v>0</v>
      </c>
      <c r="AW18" s="16" t="n">
        <v>0.133729107830995</v>
      </c>
      <c r="AX18" s="16" t="n">
        <v>0.0679433771355279</v>
      </c>
      <c r="AY18" s="16"/>
      <c r="AZ18" s="16" t="n">
        <v>0.0266838194730901</v>
      </c>
      <c r="BA18" s="16" t="n">
        <v>0.0594505130997916</v>
      </c>
      <c r="BB18" s="16" t="n">
        <v>0.0552546260294223</v>
      </c>
      <c r="BC18" s="16" t="n">
        <v>0.0079197269202417</v>
      </c>
      <c r="BD18" s="16" t="n">
        <v>0</v>
      </c>
      <c r="BE18" s="16"/>
      <c r="BF18" s="16" t="n">
        <v>0.0764218636438649</v>
      </c>
      <c r="BG18" s="16" t="n">
        <v>0.0197202860425772</v>
      </c>
    </row>
    <row r="19">
      <c r="B19" t="s">
        <v>79</v>
      </c>
      <c r="C19" s="16" t="n">
        <v>0.608798931571103</v>
      </c>
      <c r="D19" s="16" t="n">
        <v>0.595661116651808</v>
      </c>
      <c r="E19" s="16" t="n">
        <v>0.626949198515587</v>
      </c>
      <c r="F19" s="16"/>
      <c r="G19" s="16" t="n">
        <v>0.655733937335417</v>
      </c>
      <c r="H19" s="16" t="n">
        <v>0.636410851179585</v>
      </c>
      <c r="I19" s="16" t="n">
        <v>0.570041925735835</v>
      </c>
      <c r="J19" s="16" t="n">
        <v>0.555930337998958</v>
      </c>
      <c r="K19" s="16" t="n">
        <v>0.667056806690169</v>
      </c>
      <c r="L19" s="16" t="n">
        <v>0.592530279017671</v>
      </c>
      <c r="M19" s="16"/>
      <c r="N19" s="16" t="n">
        <v>0.58972579955347</v>
      </c>
      <c r="O19" s="16" t="n">
        <v>0.674137222025109</v>
      </c>
      <c r="P19" s="16" t="n">
        <v>0.61548671790779</v>
      </c>
      <c r="Q19" s="16" t="n">
        <v>0.563471251024284</v>
      </c>
      <c r="R19" s="16"/>
      <c r="S19" s="16" t="n">
        <v>0.639584472575046</v>
      </c>
      <c r="T19" s="16" t="n">
        <v>0.584173466318606</v>
      </c>
      <c r="U19" s="16" t="n">
        <v>0.60263922026747</v>
      </c>
      <c r="V19" s="16" t="n">
        <v>0.62722179954858</v>
      </c>
      <c r="W19" s="16" t="n">
        <v>0.694117224971064</v>
      </c>
      <c r="X19" s="16" t="n">
        <v>0.516174605407977</v>
      </c>
      <c r="Y19" s="16" t="n">
        <v>0.637194081706118</v>
      </c>
      <c r="Z19" s="16" t="n">
        <v>0.523227817265583</v>
      </c>
      <c r="AA19" s="16" t="n">
        <v>0.62051412236672</v>
      </c>
      <c r="AB19" s="16"/>
      <c r="AC19" s="16" t="n">
        <v>0.645935234325702</v>
      </c>
      <c r="AD19" s="16" t="n">
        <v>0.569720445453033</v>
      </c>
      <c r="AE19" s="16" t="n">
        <v>0.605889950501589</v>
      </c>
      <c r="AF19" s="16"/>
      <c r="AG19" s="16" t="n">
        <v>0.645234805628764</v>
      </c>
      <c r="AH19" s="16" t="n">
        <v>0.602684103757055</v>
      </c>
      <c r="AI19" s="16" t="n">
        <v>0.507485779778786</v>
      </c>
      <c r="AJ19" s="16" t="n">
        <v>0.761501220404676</v>
      </c>
      <c r="AK19" s="16" t="n">
        <v>0.612779003772281</v>
      </c>
      <c r="AL19" s="16"/>
      <c r="AM19" s="16" t="n">
        <v>0.638346493038492</v>
      </c>
      <c r="AN19" s="16" t="n">
        <v>0.622750172139144</v>
      </c>
      <c r="AO19" s="16" t="n">
        <v>0.483805278272391</v>
      </c>
      <c r="AP19" s="16" t="n">
        <v>0.661490552895068</v>
      </c>
      <c r="AQ19" s="16" t="n">
        <v>0.485334111056881</v>
      </c>
      <c r="AR19" s="16"/>
      <c r="AS19" s="16" t="n">
        <v>0.628245950426663</v>
      </c>
      <c r="AT19" s="16" t="n">
        <v>0.647620606477818</v>
      </c>
      <c r="AU19" s="16" t="n">
        <v>0.502151474098925</v>
      </c>
      <c r="AV19" s="16" t="n">
        <v>0.677582962318634</v>
      </c>
      <c r="AW19" s="16" t="n">
        <v>0.45251091724793</v>
      </c>
      <c r="AX19" s="16" t="n">
        <v>0.535304750468418</v>
      </c>
      <c r="AY19" s="16"/>
      <c r="AZ19" s="16" t="n">
        <v>0.637840831441677</v>
      </c>
      <c r="BA19" s="16" t="n">
        <v>0.57004309702199</v>
      </c>
      <c r="BB19" s="16" t="n">
        <v>0.576952258864779</v>
      </c>
      <c r="BC19" s="16" t="n">
        <v>0.690680971357297</v>
      </c>
      <c r="BD19" s="16" t="n">
        <v>0.588256110086151</v>
      </c>
      <c r="BE19" s="16"/>
      <c r="BF19" s="16" t="n">
        <v>0.604553557891464</v>
      </c>
      <c r="BG19" s="16" t="n">
        <v>0.611420482616839</v>
      </c>
    </row>
    <row r="20">
      <c r="B20" t="s">
        <v>80</v>
      </c>
      <c r="C20" s="16" t="n">
        <v>0.133840983106891</v>
      </c>
      <c r="D20" s="16" t="n">
        <v>0.122349562519118</v>
      </c>
      <c r="E20" s="16" t="n">
        <v>0.142537335215368</v>
      </c>
      <c r="F20" s="16"/>
      <c r="G20" s="16" t="n">
        <v>0.064168831234192</v>
      </c>
      <c r="H20" s="16" t="n">
        <v>0.12820192079593</v>
      </c>
      <c r="I20" s="16" t="n">
        <v>0.180010198920377</v>
      </c>
      <c r="J20" s="16" t="n">
        <v>0.17364352997038</v>
      </c>
      <c r="K20" s="16" t="n">
        <v>0.107898875868757</v>
      </c>
      <c r="L20" s="16" t="n">
        <v>0.126583345092366</v>
      </c>
      <c r="M20" s="16"/>
      <c r="N20" s="16" t="n">
        <v>0.14726332981984</v>
      </c>
      <c r="O20" s="16" t="n">
        <v>0.123078223002433</v>
      </c>
      <c r="P20" s="16" t="n">
        <v>0.125511177715528</v>
      </c>
      <c r="Q20" s="16" t="n">
        <v>0.134405222158756</v>
      </c>
      <c r="R20" s="16"/>
      <c r="S20" s="16" t="n">
        <v>0.121550939589067</v>
      </c>
      <c r="T20" s="16" t="n">
        <v>0.146558241123527</v>
      </c>
      <c r="U20" s="16" t="n">
        <v>0.119061141422057</v>
      </c>
      <c r="V20" s="16" t="n">
        <v>0.147228612206159</v>
      </c>
      <c r="W20" s="16" t="n">
        <v>0.140483253253011</v>
      </c>
      <c r="X20" s="16" t="n">
        <v>0.117187844439053</v>
      </c>
      <c r="Y20" s="16" t="n">
        <v>0.104365319399216</v>
      </c>
      <c r="Z20" s="16" t="n">
        <v>0.164201015375531</v>
      </c>
      <c r="AA20" s="16" t="n">
        <v>0.15265729081843</v>
      </c>
      <c r="AB20" s="16"/>
      <c r="AC20" s="16" t="n">
        <v>0.125062906776077</v>
      </c>
      <c r="AD20" s="16" t="n">
        <v>0.168549689441113</v>
      </c>
      <c r="AE20" s="16" t="n">
        <v>0.111654869008437</v>
      </c>
      <c r="AF20" s="16"/>
      <c r="AG20" s="16" t="n">
        <v>0.133814543316332</v>
      </c>
      <c r="AH20" s="16" t="n">
        <v>0.147999091920451</v>
      </c>
      <c r="AI20" s="16" t="n">
        <v>0.1737806970692</v>
      </c>
      <c r="AJ20" s="16" t="n">
        <v>0.0569953096299786</v>
      </c>
      <c r="AK20" s="16" t="n">
        <v>0.106256348984405</v>
      </c>
      <c r="AL20" s="16"/>
      <c r="AM20" s="16" t="n">
        <v>0.126285475591697</v>
      </c>
      <c r="AN20" s="16" t="n">
        <v>0.13111352576376</v>
      </c>
      <c r="AO20" s="16" t="n">
        <v>0.164279259250091</v>
      </c>
      <c r="AP20" s="16" t="n">
        <v>0.153224822586508</v>
      </c>
      <c r="AQ20" s="16" t="n">
        <v>0.154826182894226</v>
      </c>
      <c r="AR20" s="16"/>
      <c r="AS20" s="16" t="n">
        <v>0.117982522373031</v>
      </c>
      <c r="AT20" s="16" t="n">
        <v>0.124195764238631</v>
      </c>
      <c r="AU20" s="16" t="n">
        <v>0.160744660209104</v>
      </c>
      <c r="AV20" s="16" t="n">
        <v>0.11587962386796</v>
      </c>
      <c r="AW20" s="16" t="n">
        <v>0.200383487361614</v>
      </c>
      <c r="AX20" s="16" t="n">
        <v>0.185190279983731</v>
      </c>
      <c r="AY20" s="16"/>
      <c r="AZ20" s="16" t="n">
        <v>0.111977045227822</v>
      </c>
      <c r="BA20" s="16" t="n">
        <v>0.138472200873644</v>
      </c>
      <c r="BB20" s="16" t="n">
        <v>0.142200358958054</v>
      </c>
      <c r="BC20" s="16" t="n">
        <v>0.144030459907843</v>
      </c>
      <c r="BD20" s="16" t="n">
        <v>0.296676113845809</v>
      </c>
      <c r="BE20" s="16"/>
      <c r="BF20" s="16" t="n">
        <v>0.103161913500067</v>
      </c>
      <c r="BG20" s="16" t="n">
        <v>0.152785545606938</v>
      </c>
    </row>
    <row r="21">
      <c r="B21" t="s">
        <v>81</v>
      </c>
      <c r="C21" s="16" t="n">
        <v>0.474957948464212</v>
      </c>
      <c r="D21" s="16" t="n">
        <v>0.47331155413269</v>
      </c>
      <c r="E21" s="16" t="n">
        <v>0.484411863300219</v>
      </c>
      <c r="F21" s="16"/>
      <c r="G21" s="16" t="n">
        <v>0.591565106101225</v>
      </c>
      <c r="H21" s="16" t="n">
        <v>0.508208930383655</v>
      </c>
      <c r="I21" s="16" t="n">
        <v>0.390031726815458</v>
      </c>
      <c r="J21" s="16" t="n">
        <v>0.382286808028578</v>
      </c>
      <c r="K21" s="16" t="n">
        <v>0.559157930821412</v>
      </c>
      <c r="L21" s="16" t="n">
        <v>0.465946933925305</v>
      </c>
      <c r="M21" s="16"/>
      <c r="N21" s="16" t="n">
        <v>0.44246246973363</v>
      </c>
      <c r="O21" s="16" t="n">
        <v>0.551058999022676</v>
      </c>
      <c r="P21" s="16" t="n">
        <v>0.489975540192261</v>
      </c>
      <c r="Q21" s="16" t="n">
        <v>0.429066028865527</v>
      </c>
      <c r="R21" s="16"/>
      <c r="S21" s="16" t="n">
        <v>0.518033532985978</v>
      </c>
      <c r="T21" s="16" t="n">
        <v>0.43761522519508</v>
      </c>
      <c r="U21" s="16" t="n">
        <v>0.483578078845413</v>
      </c>
      <c r="V21" s="16" t="n">
        <v>0.47999318734242</v>
      </c>
      <c r="W21" s="16" t="n">
        <v>0.553633971718053</v>
      </c>
      <c r="X21" s="16" t="n">
        <v>0.398986760968923</v>
      </c>
      <c r="Y21" s="16" t="n">
        <v>0.532828762306902</v>
      </c>
      <c r="Z21" s="16" t="n">
        <v>0.359026801890052</v>
      </c>
      <c r="AA21" s="16" t="n">
        <v>0.46785683154829</v>
      </c>
      <c r="AB21" s="16"/>
      <c r="AC21" s="16" t="n">
        <v>0.520872327549625</v>
      </c>
      <c r="AD21" s="16" t="n">
        <v>0.40117075601192</v>
      </c>
      <c r="AE21" s="16" t="n">
        <v>0.494235081493153</v>
      </c>
      <c r="AF21" s="16"/>
      <c r="AG21" s="16" t="n">
        <v>0.511420262312432</v>
      </c>
      <c r="AH21" s="16" t="n">
        <v>0.454685011836603</v>
      </c>
      <c r="AI21" s="16" t="n">
        <v>0.333705082709586</v>
      </c>
      <c r="AJ21" s="16" t="n">
        <v>0.704505910774697</v>
      </c>
      <c r="AK21" s="16" t="n">
        <v>0.506522654787876</v>
      </c>
      <c r="AL21" s="16"/>
      <c r="AM21" s="16" t="n">
        <v>0.512061017446795</v>
      </c>
      <c r="AN21" s="16" t="n">
        <v>0.491636646375384</v>
      </c>
      <c r="AO21" s="16" t="n">
        <v>0.319526019022299</v>
      </c>
      <c r="AP21" s="16" t="n">
        <v>0.50826573030856</v>
      </c>
      <c r="AQ21" s="16" t="n">
        <v>0.330507928162655</v>
      </c>
      <c r="AR21" s="16"/>
      <c r="AS21" s="16" t="n">
        <v>0.510263428053632</v>
      </c>
      <c r="AT21" s="16" t="n">
        <v>0.523424842239187</v>
      </c>
      <c r="AU21" s="16" t="n">
        <v>0.341406813889821</v>
      </c>
      <c r="AV21" s="16" t="n">
        <v>0.561703338450675</v>
      </c>
      <c r="AW21" s="16" t="n">
        <v>0.252127429886316</v>
      </c>
      <c r="AX21" s="16" t="n">
        <v>0.350114470484687</v>
      </c>
      <c r="AY21" s="16"/>
      <c r="AZ21" s="16" t="n">
        <v>0.525863786213855</v>
      </c>
      <c r="BA21" s="16" t="n">
        <v>0.431570896148346</v>
      </c>
      <c r="BB21" s="16" t="n">
        <v>0.434751899906725</v>
      </c>
      <c r="BC21" s="16" t="n">
        <v>0.546650511449454</v>
      </c>
      <c r="BD21" s="16" t="n">
        <v>0.291579996240341</v>
      </c>
      <c r="BE21" s="16"/>
      <c r="BF21" s="16" t="n">
        <v>0.501391644391397</v>
      </c>
      <c r="BG21" s="16" t="n">
        <v>0.458634937009901</v>
      </c>
    </row>
    <row r="22">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row>
    <row r="23">
      <c r="B23" s="7" t="s">
        <v>87</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row>
    <row r="24">
      <c r="B24" s="26" t="s">
        <v>85</v>
      </c>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row>
    <row r="25">
      <c r="B25" t="s">
        <v>73</v>
      </c>
      <c r="C25" s="16" t="n">
        <v>0.685892711750899</v>
      </c>
      <c r="D25" s="16" t="n">
        <v>0.668880829542302</v>
      </c>
      <c r="E25" s="16" t="n">
        <v>0.69876733345072</v>
      </c>
      <c r="F25" s="16"/>
      <c r="G25" s="16" t="n">
        <v>0.699770744454679</v>
      </c>
      <c r="H25" s="16" t="n">
        <v>0.649531220898366</v>
      </c>
      <c r="I25" s="16" t="n">
        <v>0.604533392807802</v>
      </c>
      <c r="J25" s="16" t="n">
        <v>0.733274549744814</v>
      </c>
      <c r="K25" s="16" t="n">
        <v>0.758919712195209</v>
      </c>
      <c r="L25" s="16" t="n">
        <v>0.679221767839321</v>
      </c>
      <c r="M25" s="16"/>
      <c r="N25" s="16" t="n">
        <v>0.699705540013043</v>
      </c>
      <c r="O25" s="16" t="n">
        <v>0.640544711576941</v>
      </c>
      <c r="P25" s="16" t="n">
        <v>0.705856514866187</v>
      </c>
      <c r="Q25" s="16" t="n">
        <v>0.703884561874451</v>
      </c>
      <c r="R25" s="16"/>
      <c r="S25" s="16" t="n">
        <v>0.641865784169102</v>
      </c>
      <c r="T25" s="16" t="n">
        <v>0.638490214611923</v>
      </c>
      <c r="U25" s="16" t="n">
        <v>0.692212211909445</v>
      </c>
      <c r="V25" s="16" t="n">
        <v>0.722241314676968</v>
      </c>
      <c r="W25" s="16" t="n">
        <v>0.689707365069112</v>
      </c>
      <c r="X25" s="16" t="n">
        <v>0.736895816216796</v>
      </c>
      <c r="Y25" s="16" t="n">
        <v>0.671370633647671</v>
      </c>
      <c r="Z25" s="16" t="n">
        <v>0.673380525495543</v>
      </c>
      <c r="AA25" s="16" t="n">
        <v>0.734139130128778</v>
      </c>
      <c r="AB25" s="16"/>
      <c r="AC25" s="16" t="n">
        <v>0.681028336348674</v>
      </c>
      <c r="AD25" s="16" t="n">
        <v>0.69066603925511</v>
      </c>
      <c r="AE25" s="16" t="n">
        <v>0.666911568047069</v>
      </c>
      <c r="AF25" s="16"/>
      <c r="AG25" s="16" t="n">
        <v>0.711324261658298</v>
      </c>
      <c r="AH25" s="16" t="n">
        <v>0.720734444027745</v>
      </c>
      <c r="AI25" s="16" t="n">
        <v>0.729261310512334</v>
      </c>
      <c r="AJ25" s="16" t="n">
        <v>0.558535112683366</v>
      </c>
      <c r="AK25" s="16" t="n">
        <v>0.610349550250141</v>
      </c>
      <c r="AL25" s="16"/>
      <c r="AM25" s="16" t="n">
        <v>0.717320338031016</v>
      </c>
      <c r="AN25" s="16" t="n">
        <v>0.680860747316841</v>
      </c>
      <c r="AO25" s="16" t="n">
        <v>0.74947589007611</v>
      </c>
      <c r="AP25" s="16" t="n">
        <v>0.679950205870618</v>
      </c>
      <c r="AQ25" s="16" t="n">
        <v>0.554902366985198</v>
      </c>
      <c r="AR25" s="16"/>
      <c r="AS25" s="16" t="n">
        <v>0.70123844088988</v>
      </c>
      <c r="AT25" s="16" t="n">
        <v>0.67687131336597</v>
      </c>
      <c r="AU25" s="16" t="n">
        <v>0.785979415371791</v>
      </c>
      <c r="AV25" s="16" t="n">
        <v>0.718405238689215</v>
      </c>
      <c r="AW25" s="16" t="n">
        <v>0.626964099559705</v>
      </c>
      <c r="AX25" s="16" t="n">
        <v>0.603768252219268</v>
      </c>
      <c r="AY25" s="16"/>
      <c r="AZ25" s="16" t="n">
        <v>0.760806594518795</v>
      </c>
      <c r="BA25" s="16" t="n">
        <v>0.615736699930782</v>
      </c>
      <c r="BB25" s="16" t="n">
        <v>0.674622866679067</v>
      </c>
      <c r="BC25" s="16" t="n">
        <v>0.706485354882628</v>
      </c>
      <c r="BD25" s="16" t="n">
        <v>0.758479180560188</v>
      </c>
      <c r="BE25" s="16"/>
      <c r="BF25" s="16" t="n">
        <v>0.607974335134771</v>
      </c>
      <c r="BG25" s="16" t="n">
        <v>0.734007911286744</v>
      </c>
    </row>
    <row r="26">
      <c r="B26" t="s">
        <v>74</v>
      </c>
      <c r="C26" s="16" t="n">
        <v>0.269975248878576</v>
      </c>
      <c r="D26" s="16" t="n">
        <v>0.277653542233394</v>
      </c>
      <c r="E26" s="16" t="n">
        <v>0.265400226110492</v>
      </c>
      <c r="F26" s="16"/>
      <c r="G26" s="16" t="n">
        <v>0.262334106708294</v>
      </c>
      <c r="H26" s="16" t="n">
        <v>0.26862448913509</v>
      </c>
      <c r="I26" s="16" t="n">
        <v>0.3095504889417</v>
      </c>
      <c r="J26" s="16" t="n">
        <v>0.234526356287795</v>
      </c>
      <c r="K26" s="16" t="n">
        <v>0.23435550310852</v>
      </c>
      <c r="L26" s="16" t="n">
        <v>0.296399772619627</v>
      </c>
      <c r="M26" s="16"/>
      <c r="N26" s="16" t="n">
        <v>0.257144413665529</v>
      </c>
      <c r="O26" s="16" t="n">
        <v>0.321779491383368</v>
      </c>
      <c r="P26" s="16" t="n">
        <v>0.249331873930728</v>
      </c>
      <c r="Q26" s="16" t="n">
        <v>0.251597924515775</v>
      </c>
      <c r="R26" s="16"/>
      <c r="S26" s="16" t="n">
        <v>0.26729258585831</v>
      </c>
      <c r="T26" s="16" t="n">
        <v>0.335573575888023</v>
      </c>
      <c r="U26" s="16" t="n">
        <v>0.273823750250109</v>
      </c>
      <c r="V26" s="16" t="n">
        <v>0.254217826115469</v>
      </c>
      <c r="W26" s="16" t="n">
        <v>0.271585223576436</v>
      </c>
      <c r="X26" s="16" t="n">
        <v>0.245767430098812</v>
      </c>
      <c r="Y26" s="16" t="n">
        <v>0.290834923998002</v>
      </c>
      <c r="Z26" s="16" t="n">
        <v>0.247643772619374</v>
      </c>
      <c r="AA26" s="16" t="n">
        <v>0.212582920304467</v>
      </c>
      <c r="AB26" s="16"/>
      <c r="AC26" s="16" t="n">
        <v>0.278688047221381</v>
      </c>
      <c r="AD26" s="16" t="n">
        <v>0.270824945858203</v>
      </c>
      <c r="AE26" s="16" t="n">
        <v>0.271224678206881</v>
      </c>
      <c r="AF26" s="16"/>
      <c r="AG26" s="16" t="n">
        <v>0.256775747654303</v>
      </c>
      <c r="AH26" s="16" t="n">
        <v>0.231204699031424</v>
      </c>
      <c r="AI26" s="16" t="n">
        <v>0.219878384788172</v>
      </c>
      <c r="AJ26" s="16" t="n">
        <v>0.325663242454413</v>
      </c>
      <c r="AK26" s="16" t="n">
        <v>0.34913224468694</v>
      </c>
      <c r="AL26" s="16"/>
      <c r="AM26" s="16" t="n">
        <v>0.258789695338</v>
      </c>
      <c r="AN26" s="16" t="n">
        <v>0.266566793769773</v>
      </c>
      <c r="AO26" s="16" t="n">
        <v>0.198768511556963</v>
      </c>
      <c r="AP26" s="16" t="n">
        <v>0.290302477355968</v>
      </c>
      <c r="AQ26" s="16" t="n">
        <v>0.36862547243198</v>
      </c>
      <c r="AR26" s="16"/>
      <c r="AS26" s="16" t="n">
        <v>0.251920726549262</v>
      </c>
      <c r="AT26" s="16" t="n">
        <v>0.293926775917448</v>
      </c>
      <c r="AU26" s="16" t="n">
        <v>0.155267435447886</v>
      </c>
      <c r="AV26" s="16" t="n">
        <v>0.239716010590731</v>
      </c>
      <c r="AW26" s="16" t="n">
        <v>0.276955061625027</v>
      </c>
      <c r="AX26" s="16" t="n">
        <v>0.367800346542331</v>
      </c>
      <c r="AY26" s="16"/>
      <c r="AZ26" s="16" t="n">
        <v>0.229997927258506</v>
      </c>
      <c r="BA26" s="16" t="n">
        <v>0.328064228282629</v>
      </c>
      <c r="BB26" s="16" t="n">
        <v>0.261975736838237</v>
      </c>
      <c r="BC26" s="16" t="n">
        <v>0.22971031792517</v>
      </c>
      <c r="BD26" s="16" t="n">
        <v>0.158292227319906</v>
      </c>
      <c r="BE26" s="16"/>
      <c r="BF26" s="16" t="n">
        <v>0.328753265868387</v>
      </c>
      <c r="BG26" s="16" t="n">
        <v>0.233679369284998</v>
      </c>
    </row>
    <row r="27">
      <c r="B27" t="s">
        <v>75</v>
      </c>
      <c r="C27" s="16" t="n">
        <v>0.0279667719793828</v>
      </c>
      <c r="D27" s="16" t="n">
        <v>0.0386828044080436</v>
      </c>
      <c r="E27" s="16" t="n">
        <v>0.0182190250225823</v>
      </c>
      <c r="F27" s="16"/>
      <c r="G27" s="16" t="n">
        <v>0.0330267696668728</v>
      </c>
      <c r="H27" s="16" t="n">
        <v>0.0656975416740321</v>
      </c>
      <c r="I27" s="16" t="n">
        <v>0.0526034187227211</v>
      </c>
      <c r="J27" s="16" t="n">
        <v>0</v>
      </c>
      <c r="K27" s="16" t="n">
        <v>0</v>
      </c>
      <c r="L27" s="16" t="n">
        <v>0.0200460277236956</v>
      </c>
      <c r="M27" s="16"/>
      <c r="N27" s="16" t="n">
        <v>0.0244915509874053</v>
      </c>
      <c r="O27" s="16" t="n">
        <v>0.0215730837472334</v>
      </c>
      <c r="P27" s="16" t="n">
        <v>0.0349127564488897</v>
      </c>
      <c r="Q27" s="16" t="n">
        <v>0.0250108282435749</v>
      </c>
      <c r="R27" s="16"/>
      <c r="S27" s="16" t="n">
        <v>0.0579744005403047</v>
      </c>
      <c r="T27" s="16" t="n">
        <v>0.0179317433113763</v>
      </c>
      <c r="U27" s="16" t="n">
        <v>0.0183794819127368</v>
      </c>
      <c r="V27" s="16" t="n">
        <v>0.0151370183259236</v>
      </c>
      <c r="W27" s="16" t="n">
        <v>0.0387074113544517</v>
      </c>
      <c r="X27" s="16" t="n">
        <v>0.0173367536843922</v>
      </c>
      <c r="Y27" s="16" t="n">
        <v>0.0377944423543269</v>
      </c>
      <c r="Z27" s="16" t="n">
        <v>0.0221635635513971</v>
      </c>
      <c r="AA27" s="16" t="n">
        <v>0.0191897913826038</v>
      </c>
      <c r="AB27" s="16"/>
      <c r="AC27" s="16" t="n">
        <v>0.0237151612498595</v>
      </c>
      <c r="AD27" s="16" t="n">
        <v>0.0252918877626943</v>
      </c>
      <c r="AE27" s="16" t="n">
        <v>0.0334844618808425</v>
      </c>
      <c r="AF27" s="16"/>
      <c r="AG27" s="16" t="n">
        <v>0.0153959287238188</v>
      </c>
      <c r="AH27" s="16" t="n">
        <v>0.0342570199024406</v>
      </c>
      <c r="AI27" s="16" t="n">
        <v>0.0508603046994939</v>
      </c>
      <c r="AJ27" s="16" t="n">
        <v>0.115801644862222</v>
      </c>
      <c r="AK27" s="16" t="n">
        <v>0.00432934986008574</v>
      </c>
      <c r="AL27" s="16"/>
      <c r="AM27" s="16" t="n">
        <v>0.0134223717644874</v>
      </c>
      <c r="AN27" s="16" t="n">
        <v>0.0357597912785444</v>
      </c>
      <c r="AO27" s="16" t="n">
        <v>0.0407874551600076</v>
      </c>
      <c r="AP27" s="16" t="n">
        <v>0.0297473167734139</v>
      </c>
      <c r="AQ27" s="16" t="n">
        <v>0.0575843258868712</v>
      </c>
      <c r="AR27" s="16"/>
      <c r="AS27" s="16" t="n">
        <v>0.0238339598889653</v>
      </c>
      <c r="AT27" s="16" t="n">
        <v>0.0123515714485355</v>
      </c>
      <c r="AU27" s="16" t="n">
        <v>0.0480842346995462</v>
      </c>
      <c r="AV27" s="16" t="n">
        <v>0.0418787507200541</v>
      </c>
      <c r="AW27" s="16" t="n">
        <v>0.0625027064217548</v>
      </c>
      <c r="AX27" s="16" t="n">
        <v>0.0284314012384018</v>
      </c>
      <c r="AY27" s="16"/>
      <c r="AZ27" s="16" t="n">
        <v>0.00531586625707267</v>
      </c>
      <c r="BA27" s="16" t="n">
        <v>0.0431753523044912</v>
      </c>
      <c r="BB27" s="16" t="n">
        <v>0.037277511311646</v>
      </c>
      <c r="BC27" s="16" t="n">
        <v>0.0309974385164833</v>
      </c>
      <c r="BD27" s="16" t="n">
        <v>0.0832285921199058</v>
      </c>
      <c r="BE27" s="16"/>
      <c r="BF27" s="16" t="n">
        <v>0.0430929969775767</v>
      </c>
      <c r="BG27" s="16" t="n">
        <v>0.018626211182053</v>
      </c>
    </row>
    <row r="28">
      <c r="B28" t="s">
        <v>76</v>
      </c>
      <c r="C28" s="16" t="n">
        <v>0.00599534502142489</v>
      </c>
      <c r="D28" s="16" t="n">
        <v>0.00557432539358431</v>
      </c>
      <c r="E28" s="16" t="n">
        <v>0.00644671166448876</v>
      </c>
      <c r="F28" s="16"/>
      <c r="G28" s="16" t="n">
        <v>0</v>
      </c>
      <c r="H28" s="16" t="n">
        <v>0.0109761494547847</v>
      </c>
      <c r="I28" s="16" t="n">
        <v>0.0252999630781743</v>
      </c>
      <c r="J28" s="16" t="n">
        <v>0</v>
      </c>
      <c r="K28" s="16" t="n">
        <v>0</v>
      </c>
      <c r="L28" s="16" t="n">
        <v>0</v>
      </c>
      <c r="M28" s="16"/>
      <c r="N28" s="16" t="n">
        <v>0.0129492963947574</v>
      </c>
      <c r="O28" s="16" t="n">
        <v>0</v>
      </c>
      <c r="P28" s="16" t="n">
        <v>0.0039228392072372</v>
      </c>
      <c r="Q28" s="16" t="n">
        <v>0.00671349413897166</v>
      </c>
      <c r="R28" s="16"/>
      <c r="S28" s="16" t="n">
        <v>0.0328672294322835</v>
      </c>
      <c r="T28" s="16" t="n">
        <v>0</v>
      </c>
      <c r="U28" s="16" t="n">
        <v>0</v>
      </c>
      <c r="V28" s="16" t="n">
        <v>0</v>
      </c>
      <c r="W28" s="16" t="n">
        <v>0</v>
      </c>
      <c r="X28" s="16" t="n">
        <v>0</v>
      </c>
      <c r="Y28" s="16" t="n">
        <v>0</v>
      </c>
      <c r="Z28" s="16" t="n">
        <v>0.0176957393494444</v>
      </c>
      <c r="AA28" s="16" t="n">
        <v>0</v>
      </c>
      <c r="AB28" s="16"/>
      <c r="AC28" s="16" t="n">
        <v>0.0110068662830124</v>
      </c>
      <c r="AD28" s="16" t="n">
        <v>0.00228617815651667</v>
      </c>
      <c r="AE28" s="16" t="n">
        <v>0.00604512931684251</v>
      </c>
      <c r="AF28" s="16"/>
      <c r="AG28" s="16" t="n">
        <v>0.0137517359275084</v>
      </c>
      <c r="AH28" s="16" t="n">
        <v>0</v>
      </c>
      <c r="AI28" s="16" t="n">
        <v>0</v>
      </c>
      <c r="AJ28" s="16" t="n">
        <v>0</v>
      </c>
      <c r="AK28" s="16" t="n">
        <v>0.00635062617229211</v>
      </c>
      <c r="AL28" s="16"/>
      <c r="AM28" s="16" t="n">
        <v>0.0104675948664965</v>
      </c>
      <c r="AN28" s="16" t="n">
        <v>0.00286544756337439</v>
      </c>
      <c r="AO28" s="16" t="n">
        <v>0.01096814320692</v>
      </c>
      <c r="AP28" s="16" t="n">
        <v>0</v>
      </c>
      <c r="AQ28" s="16" t="n">
        <v>0</v>
      </c>
      <c r="AR28" s="16"/>
      <c r="AS28" s="16" t="n">
        <v>0.00359868855533643</v>
      </c>
      <c r="AT28" s="16" t="n">
        <v>0.0168503392680463</v>
      </c>
      <c r="AU28" s="16" t="n">
        <v>0.0106689144807769</v>
      </c>
      <c r="AV28" s="16" t="n">
        <v>0</v>
      </c>
      <c r="AW28" s="16" t="n">
        <v>0</v>
      </c>
      <c r="AX28" s="16" t="n">
        <v>0</v>
      </c>
      <c r="AY28" s="16"/>
      <c r="AZ28" s="16" t="n">
        <v>0</v>
      </c>
      <c r="BA28" s="16" t="n">
        <v>0.00347638704103289</v>
      </c>
      <c r="BB28" s="16" t="n">
        <v>0.0170247180240462</v>
      </c>
      <c r="BC28" s="16" t="n">
        <v>0.00970528551788068</v>
      </c>
      <c r="BD28" s="16" t="n">
        <v>0</v>
      </c>
      <c r="BE28" s="16"/>
      <c r="BF28" s="16" t="n">
        <v>0.00436591371332851</v>
      </c>
      <c r="BG28" s="16" t="n">
        <v>0.00700153144270079</v>
      </c>
    </row>
    <row r="29">
      <c r="B29" t="s">
        <v>77</v>
      </c>
      <c r="C29" s="16" t="n">
        <v>0.00437952832240367</v>
      </c>
      <c r="D29" s="16" t="n">
        <v>0.00210983942732982</v>
      </c>
      <c r="E29" s="16" t="n">
        <v>0.0065434555214352</v>
      </c>
      <c r="F29" s="16"/>
      <c r="G29" s="16" t="n">
        <v>0.00486837917015427</v>
      </c>
      <c r="H29" s="16" t="n">
        <v>0.00517059883772718</v>
      </c>
      <c r="I29" s="16" t="n">
        <v>0</v>
      </c>
      <c r="J29" s="16" t="n">
        <v>0.0117766452821068</v>
      </c>
      <c r="K29" s="16" t="n">
        <v>0</v>
      </c>
      <c r="L29" s="16" t="n">
        <v>0.00433243181735742</v>
      </c>
      <c r="M29" s="16"/>
      <c r="N29" s="16" t="n">
        <v>0.00570919893926514</v>
      </c>
      <c r="O29" s="16" t="n">
        <v>0.00743006347613616</v>
      </c>
      <c r="P29" s="16" t="n">
        <v>0</v>
      </c>
      <c r="Q29" s="16" t="n">
        <v>0.00375005439895507</v>
      </c>
      <c r="R29" s="16"/>
      <c r="S29" s="16" t="n">
        <v>0</v>
      </c>
      <c r="T29" s="16" t="n">
        <v>0</v>
      </c>
      <c r="U29" s="16" t="n">
        <v>0.00506636812936451</v>
      </c>
      <c r="V29" s="16" t="n">
        <v>0.00840384088163905</v>
      </c>
      <c r="W29" s="16" t="n">
        <v>0</v>
      </c>
      <c r="X29" s="16" t="n">
        <v>0</v>
      </c>
      <c r="Y29" s="16" t="n">
        <v>0</v>
      </c>
      <c r="Z29" s="16" t="n">
        <v>0.0391163989842412</v>
      </c>
      <c r="AA29" s="16" t="n">
        <v>0.00794377363110952</v>
      </c>
      <c r="AB29" s="16"/>
      <c r="AC29" s="16" t="n">
        <v>0.00243387363779762</v>
      </c>
      <c r="AD29" s="16" t="n">
        <v>0.00781809820811106</v>
      </c>
      <c r="AE29" s="16" t="n">
        <v>0</v>
      </c>
      <c r="AF29" s="16"/>
      <c r="AG29" s="16" t="n">
        <v>0.00275232603607206</v>
      </c>
      <c r="AH29" s="16" t="n">
        <v>0.00547280705523675</v>
      </c>
      <c r="AI29" s="16" t="n">
        <v>0</v>
      </c>
      <c r="AJ29" s="16" t="n">
        <v>0</v>
      </c>
      <c r="AK29" s="16" t="n">
        <v>0.00637538650363171</v>
      </c>
      <c r="AL29" s="16"/>
      <c r="AM29" s="16" t="n">
        <v>0</v>
      </c>
      <c r="AN29" s="16" t="n">
        <v>0.00726105533641702</v>
      </c>
      <c r="AO29" s="16" t="n">
        <v>0</v>
      </c>
      <c r="AP29" s="16" t="n">
        <v>0</v>
      </c>
      <c r="AQ29" s="16" t="n">
        <v>0.0188878346959513</v>
      </c>
      <c r="AR29" s="16"/>
      <c r="AS29" s="16" t="n">
        <v>0.00728609281177395</v>
      </c>
      <c r="AT29" s="16" t="n">
        <v>0</v>
      </c>
      <c r="AU29" s="16" t="n">
        <v>0</v>
      </c>
      <c r="AV29" s="16" t="n">
        <v>0</v>
      </c>
      <c r="AW29" s="16" t="n">
        <v>0.0335781323935131</v>
      </c>
      <c r="AX29" s="16" t="n">
        <v>0</v>
      </c>
      <c r="AY29" s="16"/>
      <c r="AZ29" s="16" t="n">
        <v>0.00387961196562674</v>
      </c>
      <c r="BA29" s="16" t="n">
        <v>0</v>
      </c>
      <c r="BB29" s="16" t="n">
        <v>0.00427993423790355</v>
      </c>
      <c r="BC29" s="16" t="n">
        <v>0.0231016031578383</v>
      </c>
      <c r="BD29" s="16" t="n">
        <v>0</v>
      </c>
      <c r="BE29" s="16"/>
      <c r="BF29" s="16" t="n">
        <v>0.00406787242511479</v>
      </c>
      <c r="BG29" s="16" t="n">
        <v>0.00457197824674506</v>
      </c>
    </row>
    <row r="30">
      <c r="B30" t="s">
        <v>78</v>
      </c>
      <c r="C30" s="16" t="n">
        <v>0.00579039404731358</v>
      </c>
      <c r="D30" s="16" t="n">
        <v>0.00709865899534646</v>
      </c>
      <c r="E30" s="16" t="n">
        <v>0.00462324823028127</v>
      </c>
      <c r="F30" s="16"/>
      <c r="G30" s="16" t="n">
        <v>0</v>
      </c>
      <c r="H30" s="16" t="n">
        <v>0</v>
      </c>
      <c r="I30" s="16" t="n">
        <v>0.00801273644960243</v>
      </c>
      <c r="J30" s="16" t="n">
        <v>0.0204224486852836</v>
      </c>
      <c r="K30" s="16" t="n">
        <v>0.00672478469627026</v>
      </c>
      <c r="L30" s="16" t="n">
        <v>0</v>
      </c>
      <c r="M30" s="16"/>
      <c r="N30" s="16" t="n">
        <v>0</v>
      </c>
      <c r="O30" s="16" t="n">
        <v>0.00867264981632133</v>
      </c>
      <c r="P30" s="16" t="n">
        <v>0.00597601554695868</v>
      </c>
      <c r="Q30" s="16" t="n">
        <v>0.00904313682827209</v>
      </c>
      <c r="R30" s="16"/>
      <c r="S30" s="16" t="n">
        <v>0</v>
      </c>
      <c r="T30" s="16" t="n">
        <v>0.008004466188678</v>
      </c>
      <c r="U30" s="16" t="n">
        <v>0.0105181877983453</v>
      </c>
      <c r="V30" s="16" t="n">
        <v>0</v>
      </c>
      <c r="W30" s="16" t="n">
        <v>0</v>
      </c>
      <c r="X30" s="16" t="n">
        <v>0</v>
      </c>
      <c r="Y30" s="16" t="n">
        <v>0</v>
      </c>
      <c r="Z30" s="16" t="n">
        <v>0</v>
      </c>
      <c r="AA30" s="16" t="n">
        <v>0.0261443845530415</v>
      </c>
      <c r="AB30" s="16"/>
      <c r="AC30" s="16" t="n">
        <v>0.00312771525927543</v>
      </c>
      <c r="AD30" s="16" t="n">
        <v>0.00311285075936498</v>
      </c>
      <c r="AE30" s="16" t="n">
        <v>0.0223341625483657</v>
      </c>
      <c r="AF30" s="16"/>
      <c r="AG30" s="16" t="n">
        <v>0</v>
      </c>
      <c r="AH30" s="16" t="n">
        <v>0.00833102998315293</v>
      </c>
      <c r="AI30" s="16" t="n">
        <v>0</v>
      </c>
      <c r="AJ30" s="16" t="n">
        <v>0</v>
      </c>
      <c r="AK30" s="16" t="n">
        <v>0.0234628425269091</v>
      </c>
      <c r="AL30" s="16"/>
      <c r="AM30" s="16" t="n">
        <v>0</v>
      </c>
      <c r="AN30" s="16" t="n">
        <v>0.00668616473504965</v>
      </c>
      <c r="AO30" s="16" t="n">
        <v>0</v>
      </c>
      <c r="AP30" s="16" t="n">
        <v>0</v>
      </c>
      <c r="AQ30" s="16" t="n">
        <v>0</v>
      </c>
      <c r="AR30" s="16"/>
      <c r="AS30" s="16" t="n">
        <v>0.0121220913047818</v>
      </c>
      <c r="AT30" s="16" t="n">
        <v>0</v>
      </c>
      <c r="AU30" s="16" t="n">
        <v>0</v>
      </c>
      <c r="AV30" s="16" t="n">
        <v>0</v>
      </c>
      <c r="AW30" s="16" t="n">
        <v>0</v>
      </c>
      <c r="AX30" s="16" t="n">
        <v>0</v>
      </c>
      <c r="AY30" s="16"/>
      <c r="AZ30" s="16" t="n">
        <v>0</v>
      </c>
      <c r="BA30" s="16" t="n">
        <v>0.00954733244106494</v>
      </c>
      <c r="BB30" s="16" t="n">
        <v>0.0048192329091003</v>
      </c>
      <c r="BC30" s="16" t="n">
        <v>0</v>
      </c>
      <c r="BD30" s="16" t="n">
        <v>0</v>
      </c>
      <c r="BE30" s="16"/>
      <c r="BF30" s="16" t="n">
        <v>0.0117456158808218</v>
      </c>
      <c r="BG30" s="16" t="n">
        <v>0.00211299855675919</v>
      </c>
    </row>
    <row r="31">
      <c r="B31" t="s">
        <v>79</v>
      </c>
      <c r="C31" s="16" t="n">
        <v>0.955867960629475</v>
      </c>
      <c r="D31" s="16" t="n">
        <v>0.946534371775696</v>
      </c>
      <c r="E31" s="16" t="n">
        <v>0.964167559561213</v>
      </c>
      <c r="F31" s="16"/>
      <c r="G31" s="16" t="n">
        <v>0.962104851162973</v>
      </c>
      <c r="H31" s="16" t="n">
        <v>0.918155710033456</v>
      </c>
      <c r="I31" s="16" t="n">
        <v>0.914083881749502</v>
      </c>
      <c r="J31" s="16" t="n">
        <v>0.96780090603261</v>
      </c>
      <c r="K31" s="16" t="n">
        <v>0.99327521530373</v>
      </c>
      <c r="L31" s="16" t="n">
        <v>0.975621540458947</v>
      </c>
      <c r="M31" s="16"/>
      <c r="N31" s="16" t="n">
        <v>0.956849953678572</v>
      </c>
      <c r="O31" s="16" t="n">
        <v>0.962324202960309</v>
      </c>
      <c r="P31" s="16" t="n">
        <v>0.955188388796914</v>
      </c>
      <c r="Q31" s="16" t="n">
        <v>0.955482486390226</v>
      </c>
      <c r="R31" s="16"/>
      <c r="S31" s="16" t="n">
        <v>0.909158370027412</v>
      </c>
      <c r="T31" s="16" t="n">
        <v>0.974063790499946</v>
      </c>
      <c r="U31" s="16" t="n">
        <v>0.966035962159553</v>
      </c>
      <c r="V31" s="16" t="n">
        <v>0.976459140792437</v>
      </c>
      <c r="W31" s="16" t="n">
        <v>0.961292588645548</v>
      </c>
      <c r="X31" s="16" t="n">
        <v>0.982663246315608</v>
      </c>
      <c r="Y31" s="16" t="n">
        <v>0.962205557645673</v>
      </c>
      <c r="Z31" s="16" t="n">
        <v>0.921024298114917</v>
      </c>
      <c r="AA31" s="16" t="n">
        <v>0.946722050433245</v>
      </c>
      <c r="AB31" s="16"/>
      <c r="AC31" s="16" t="n">
        <v>0.959716383570055</v>
      </c>
      <c r="AD31" s="16" t="n">
        <v>0.961490985113313</v>
      </c>
      <c r="AE31" s="16" t="n">
        <v>0.938136246253949</v>
      </c>
      <c r="AF31" s="16"/>
      <c r="AG31" s="16" t="n">
        <v>0.968100009312601</v>
      </c>
      <c r="AH31" s="16" t="n">
        <v>0.95193914305917</v>
      </c>
      <c r="AI31" s="16" t="n">
        <v>0.949139695300506</v>
      </c>
      <c r="AJ31" s="16" t="n">
        <v>0.884198355137778</v>
      </c>
      <c r="AK31" s="16" t="n">
        <v>0.959481794937081</v>
      </c>
      <c r="AL31" s="16"/>
      <c r="AM31" s="16" t="n">
        <v>0.976110033369016</v>
      </c>
      <c r="AN31" s="16" t="n">
        <v>0.947427541086615</v>
      </c>
      <c r="AO31" s="16" t="n">
        <v>0.948244401633072</v>
      </c>
      <c r="AP31" s="16" t="n">
        <v>0.970252683226586</v>
      </c>
      <c r="AQ31" s="16" t="n">
        <v>0.923527839417178</v>
      </c>
      <c r="AR31" s="16"/>
      <c r="AS31" s="16" t="n">
        <v>0.953159167439142</v>
      </c>
      <c r="AT31" s="16" t="n">
        <v>0.970798089283418</v>
      </c>
      <c r="AU31" s="16" t="n">
        <v>0.941246850819677</v>
      </c>
      <c r="AV31" s="16" t="n">
        <v>0.958121249279946</v>
      </c>
      <c r="AW31" s="16" t="n">
        <v>0.903919161184732</v>
      </c>
      <c r="AX31" s="16" t="n">
        <v>0.971568598761598</v>
      </c>
      <c r="AY31" s="16"/>
      <c r="AZ31" s="16" t="n">
        <v>0.990804521777301</v>
      </c>
      <c r="BA31" s="16" t="n">
        <v>0.943800928213411</v>
      </c>
      <c r="BB31" s="16" t="n">
        <v>0.936598603517304</v>
      </c>
      <c r="BC31" s="16" t="n">
        <v>0.936195672807798</v>
      </c>
      <c r="BD31" s="16" t="n">
        <v>0.916771407880094</v>
      </c>
      <c r="BE31" s="16"/>
      <c r="BF31" s="16" t="n">
        <v>0.936727601003158</v>
      </c>
      <c r="BG31" s="16" t="n">
        <v>0.967687280571742</v>
      </c>
    </row>
    <row r="32">
      <c r="B32" t="s">
        <v>80</v>
      </c>
      <c r="C32" s="16" t="n">
        <v>0.0103748733438286</v>
      </c>
      <c r="D32" s="16" t="n">
        <v>0.00768416482091412</v>
      </c>
      <c r="E32" s="16" t="n">
        <v>0.012990167185924</v>
      </c>
      <c r="F32" s="16"/>
      <c r="G32" s="16" t="n">
        <v>0.00486837917015427</v>
      </c>
      <c r="H32" s="16" t="n">
        <v>0.0161467482925119</v>
      </c>
      <c r="I32" s="16" t="n">
        <v>0.0252999630781743</v>
      </c>
      <c r="J32" s="16" t="n">
        <v>0.0117766452821068</v>
      </c>
      <c r="K32" s="16" t="n">
        <v>0</v>
      </c>
      <c r="L32" s="16" t="n">
        <v>0.00433243181735742</v>
      </c>
      <c r="M32" s="16"/>
      <c r="N32" s="16" t="n">
        <v>0.0186584953340225</v>
      </c>
      <c r="O32" s="16" t="n">
        <v>0.00743006347613616</v>
      </c>
      <c r="P32" s="16" t="n">
        <v>0.0039228392072372</v>
      </c>
      <c r="Q32" s="16" t="n">
        <v>0.0104635485379267</v>
      </c>
      <c r="R32" s="16"/>
      <c r="S32" s="16" t="n">
        <v>0.0328672294322835</v>
      </c>
      <c r="T32" s="16" t="n">
        <v>0</v>
      </c>
      <c r="U32" s="16" t="n">
        <v>0.00506636812936451</v>
      </c>
      <c r="V32" s="16" t="n">
        <v>0.00840384088163905</v>
      </c>
      <c r="W32" s="16" t="n">
        <v>0</v>
      </c>
      <c r="X32" s="16" t="n">
        <v>0</v>
      </c>
      <c r="Y32" s="16" t="n">
        <v>0</v>
      </c>
      <c r="Z32" s="16" t="n">
        <v>0.0568121383336855</v>
      </c>
      <c r="AA32" s="16" t="n">
        <v>0.00794377363110952</v>
      </c>
      <c r="AB32" s="16"/>
      <c r="AC32" s="16" t="n">
        <v>0.01344073992081</v>
      </c>
      <c r="AD32" s="16" t="n">
        <v>0.0101042763646277</v>
      </c>
      <c r="AE32" s="16" t="n">
        <v>0.00604512931684251</v>
      </c>
      <c r="AF32" s="16"/>
      <c r="AG32" s="16" t="n">
        <v>0.0165040619635805</v>
      </c>
      <c r="AH32" s="16" t="n">
        <v>0.00547280705523675</v>
      </c>
      <c r="AI32" s="16" t="n">
        <v>0</v>
      </c>
      <c r="AJ32" s="16" t="n">
        <v>0</v>
      </c>
      <c r="AK32" s="16" t="n">
        <v>0.0127260126759238</v>
      </c>
      <c r="AL32" s="16"/>
      <c r="AM32" s="16" t="n">
        <v>0.0104675948664965</v>
      </c>
      <c r="AN32" s="16" t="n">
        <v>0.0101265028997914</v>
      </c>
      <c r="AO32" s="16" t="n">
        <v>0.01096814320692</v>
      </c>
      <c r="AP32" s="16" t="n">
        <v>0</v>
      </c>
      <c r="AQ32" s="16" t="n">
        <v>0.0188878346959513</v>
      </c>
      <c r="AR32" s="16"/>
      <c r="AS32" s="16" t="n">
        <v>0.0108847813671104</v>
      </c>
      <c r="AT32" s="16" t="n">
        <v>0.0168503392680463</v>
      </c>
      <c r="AU32" s="16" t="n">
        <v>0.0106689144807769</v>
      </c>
      <c r="AV32" s="16" t="n">
        <v>0</v>
      </c>
      <c r="AW32" s="16" t="n">
        <v>0.0335781323935131</v>
      </c>
      <c r="AX32" s="16" t="n">
        <v>0</v>
      </c>
      <c r="AY32" s="16"/>
      <c r="AZ32" s="16" t="n">
        <v>0.00387961196562674</v>
      </c>
      <c r="BA32" s="16" t="n">
        <v>0.00347638704103289</v>
      </c>
      <c r="BB32" s="16" t="n">
        <v>0.0213046522619497</v>
      </c>
      <c r="BC32" s="16" t="n">
        <v>0.032806888675719</v>
      </c>
      <c r="BD32" s="16" t="n">
        <v>0</v>
      </c>
      <c r="BE32" s="16"/>
      <c r="BF32" s="16" t="n">
        <v>0.0084337861384433</v>
      </c>
      <c r="BG32" s="16" t="n">
        <v>0.0115735096894459</v>
      </c>
    </row>
    <row r="33">
      <c r="B33" t="s">
        <v>81</v>
      </c>
      <c r="C33" s="16" t="n">
        <v>0.945493087285647</v>
      </c>
      <c r="D33" s="16" t="n">
        <v>0.938850206954782</v>
      </c>
      <c r="E33" s="16" t="n">
        <v>0.951177392375289</v>
      </c>
      <c r="F33" s="16"/>
      <c r="G33" s="16" t="n">
        <v>0.957236471992819</v>
      </c>
      <c r="H33" s="16" t="n">
        <v>0.902008961740944</v>
      </c>
      <c r="I33" s="16" t="n">
        <v>0.888783918671328</v>
      </c>
      <c r="J33" s="16" t="n">
        <v>0.956024260750503</v>
      </c>
      <c r="K33" s="16" t="n">
        <v>0.99327521530373</v>
      </c>
      <c r="L33" s="16" t="n">
        <v>0.97128910864159</v>
      </c>
      <c r="M33" s="16"/>
      <c r="N33" s="16" t="n">
        <v>0.93819145834455</v>
      </c>
      <c r="O33" s="16" t="n">
        <v>0.954894139484173</v>
      </c>
      <c r="P33" s="16" t="n">
        <v>0.951265549589677</v>
      </c>
      <c r="Q33" s="16" t="n">
        <v>0.9450189378523</v>
      </c>
      <c r="R33" s="16"/>
      <c r="S33" s="16" t="n">
        <v>0.876291140595128</v>
      </c>
      <c r="T33" s="16" t="n">
        <v>0.974063790499946</v>
      </c>
      <c r="U33" s="16" t="n">
        <v>0.960969594030189</v>
      </c>
      <c r="V33" s="16" t="n">
        <v>0.968055299910798</v>
      </c>
      <c r="W33" s="16" t="n">
        <v>0.961292588645548</v>
      </c>
      <c r="X33" s="16" t="n">
        <v>0.982663246315608</v>
      </c>
      <c r="Y33" s="16" t="n">
        <v>0.962205557645673</v>
      </c>
      <c r="Z33" s="16" t="n">
        <v>0.864212159781232</v>
      </c>
      <c r="AA33" s="16" t="n">
        <v>0.938778276802136</v>
      </c>
      <c r="AB33" s="16"/>
      <c r="AC33" s="16" t="n">
        <v>0.946275643649245</v>
      </c>
      <c r="AD33" s="16" t="n">
        <v>0.951386708748685</v>
      </c>
      <c r="AE33" s="16" t="n">
        <v>0.932091116937107</v>
      </c>
      <c r="AF33" s="16"/>
      <c r="AG33" s="16" t="n">
        <v>0.95159594734902</v>
      </c>
      <c r="AH33" s="16" t="n">
        <v>0.946466336003933</v>
      </c>
      <c r="AI33" s="16" t="n">
        <v>0.949139695300506</v>
      </c>
      <c r="AJ33" s="16" t="n">
        <v>0.884198355137778</v>
      </c>
      <c r="AK33" s="16" t="n">
        <v>0.946755782261158</v>
      </c>
      <c r="AL33" s="16"/>
      <c r="AM33" s="16" t="n">
        <v>0.96564243850252</v>
      </c>
      <c r="AN33" s="16" t="n">
        <v>0.937301038186823</v>
      </c>
      <c r="AO33" s="16" t="n">
        <v>0.937276258426152</v>
      </c>
      <c r="AP33" s="16" t="n">
        <v>0.970252683226586</v>
      </c>
      <c r="AQ33" s="16" t="n">
        <v>0.904640004721226</v>
      </c>
      <c r="AR33" s="16"/>
      <c r="AS33" s="16" t="n">
        <v>0.942274386072032</v>
      </c>
      <c r="AT33" s="16" t="n">
        <v>0.953947750015372</v>
      </c>
      <c r="AU33" s="16" t="n">
        <v>0.9305779363389</v>
      </c>
      <c r="AV33" s="16" t="n">
        <v>0.958121249279946</v>
      </c>
      <c r="AW33" s="16" t="n">
        <v>0.870341028791219</v>
      </c>
      <c r="AX33" s="16" t="n">
        <v>0.971568598761598</v>
      </c>
      <c r="AY33" s="16"/>
      <c r="AZ33" s="16" t="n">
        <v>0.986924909811674</v>
      </c>
      <c r="BA33" s="16" t="n">
        <v>0.940324541172378</v>
      </c>
      <c r="BB33" s="16" t="n">
        <v>0.915293951255354</v>
      </c>
      <c r="BC33" s="16" t="n">
        <v>0.903388784132079</v>
      </c>
      <c r="BD33" s="16" t="n">
        <v>0.916771407880094</v>
      </c>
      <c r="BE33" s="16"/>
      <c r="BF33" s="16" t="n">
        <v>0.928293814864715</v>
      </c>
      <c r="BG33" s="16" t="n">
        <v>0.956113770882296</v>
      </c>
    </row>
    <row r="34">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row>
    <row r="35">
      <c r="B35" s="7" t="s">
        <v>96</v>
      </c>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row>
    <row r="36">
      <c r="B36" s="26" t="s">
        <v>85</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row>
    <row r="37">
      <c r="B37" t="s">
        <v>91</v>
      </c>
      <c r="C37" s="16" t="n">
        <v>0.240673362989692</v>
      </c>
      <c r="D37" s="16" t="n">
        <v>0.20272751289265</v>
      </c>
      <c r="E37" s="16" t="n">
        <v>0.278465347528342</v>
      </c>
      <c r="F37" s="16"/>
      <c r="G37" s="16" t="n">
        <v>0.259417876877861</v>
      </c>
      <c r="H37" s="16" t="n">
        <v>0.208135409583888</v>
      </c>
      <c r="I37" s="16" t="n">
        <v>0.179347821903757</v>
      </c>
      <c r="J37" s="16" t="n">
        <v>0.236988972103955</v>
      </c>
      <c r="K37" s="16" t="n">
        <v>0.307300935266436</v>
      </c>
      <c r="L37" s="16" t="n">
        <v>0.255868715448614</v>
      </c>
      <c r="M37" s="16"/>
      <c r="N37" s="16" t="n">
        <v>0.214370928122572</v>
      </c>
      <c r="O37" s="16" t="n">
        <v>0.23331136614084</v>
      </c>
      <c r="P37" s="16" t="n">
        <v>0.224221253700251</v>
      </c>
      <c r="Q37" s="16" t="n">
        <v>0.297924640760347</v>
      </c>
      <c r="R37" s="16"/>
      <c r="S37" s="16" t="n">
        <v>0.239857141839014</v>
      </c>
      <c r="T37" s="16" t="n">
        <v>0.177998413278726</v>
      </c>
      <c r="U37" s="16" t="n">
        <v>0.237863103874375</v>
      </c>
      <c r="V37" s="16" t="n">
        <v>0.301485514569029</v>
      </c>
      <c r="W37" s="16" t="n">
        <v>0.225148293628814</v>
      </c>
      <c r="X37" s="16" t="n">
        <v>0.240887410585949</v>
      </c>
      <c r="Y37" s="16" t="n">
        <v>0.283757429941647</v>
      </c>
      <c r="Z37" s="16" t="n">
        <v>0.239392769664903</v>
      </c>
      <c r="AA37" s="16" t="n">
        <v>0.248832906750911</v>
      </c>
      <c r="AB37" s="16"/>
      <c r="AC37" s="16" t="n">
        <v>0.256913419862644</v>
      </c>
      <c r="AD37" s="16" t="n">
        <v>0.218942511260819</v>
      </c>
      <c r="AE37" s="16" t="n">
        <v>0.245602069914713</v>
      </c>
      <c r="AF37" s="16"/>
      <c r="AG37" s="16" t="n">
        <v>0.283800953850085</v>
      </c>
      <c r="AH37" s="16" t="n">
        <v>0.221031620492121</v>
      </c>
      <c r="AI37" s="16" t="n">
        <v>0.17658542984867</v>
      </c>
      <c r="AJ37" s="16" t="n">
        <v>0.267706584742566</v>
      </c>
      <c r="AK37" s="16" t="n">
        <v>0.204356395222609</v>
      </c>
      <c r="AL37" s="16"/>
      <c r="AM37" s="16" t="n">
        <v>0.292708454231553</v>
      </c>
      <c r="AN37" s="16" t="n">
        <v>0.229943455405644</v>
      </c>
      <c r="AO37" s="16" t="n">
        <v>0.144279287427239</v>
      </c>
      <c r="AP37" s="16" t="n">
        <v>0.255675958602722</v>
      </c>
      <c r="AQ37" s="16" t="n">
        <v>0.187774728329955</v>
      </c>
      <c r="AR37" s="16"/>
      <c r="AS37" s="16" t="n">
        <v>0.217665248055287</v>
      </c>
      <c r="AT37" s="16" t="n">
        <v>0.290090266191817</v>
      </c>
      <c r="AU37" s="16" t="n">
        <v>0.147482166744004</v>
      </c>
      <c r="AV37" s="16" t="n">
        <v>0.267729550358691</v>
      </c>
      <c r="AW37" s="16" t="n">
        <v>0.239357602326296</v>
      </c>
      <c r="AX37" s="16" t="n">
        <v>0.24808653963462</v>
      </c>
      <c r="AY37" s="16"/>
      <c r="AZ37" s="16" t="n">
        <v>0.289757794125153</v>
      </c>
      <c r="BA37" s="16" t="n">
        <v>0.198347948274571</v>
      </c>
      <c r="BB37" s="16" t="n">
        <v>0.206818981883516</v>
      </c>
      <c r="BC37" s="16" t="n">
        <v>0.30161106617437</v>
      </c>
      <c r="BD37" s="16" t="n">
        <v>0.0889409525325653</v>
      </c>
      <c r="BE37" s="16"/>
      <c r="BF37" s="16" t="n">
        <v>0.228985097072716</v>
      </c>
      <c r="BG37" s="16" t="n">
        <v>0.247890957493669</v>
      </c>
    </row>
    <row r="38">
      <c r="B38" t="s">
        <v>92</v>
      </c>
      <c r="C38" s="16" t="n">
        <v>0.556098715581571</v>
      </c>
      <c r="D38" s="16" t="n">
        <v>0.569215587282964</v>
      </c>
      <c r="E38" s="16" t="n">
        <v>0.545643311400547</v>
      </c>
      <c r="F38" s="16"/>
      <c r="G38" s="16" t="n">
        <v>0.518068133470718</v>
      </c>
      <c r="H38" s="16" t="n">
        <v>0.482164775669169</v>
      </c>
      <c r="I38" s="16" t="n">
        <v>0.606883283018099</v>
      </c>
      <c r="J38" s="16" t="n">
        <v>0.601226319523307</v>
      </c>
      <c r="K38" s="16" t="n">
        <v>0.518955577368948</v>
      </c>
      <c r="L38" s="16" t="n">
        <v>0.58483773248182</v>
      </c>
      <c r="M38" s="16"/>
      <c r="N38" s="16" t="n">
        <v>0.576006723899287</v>
      </c>
      <c r="O38" s="16" t="n">
        <v>0.577001429123182</v>
      </c>
      <c r="P38" s="16" t="n">
        <v>0.590271411199934</v>
      </c>
      <c r="Q38" s="16" t="n">
        <v>0.482457291294783</v>
      </c>
      <c r="R38" s="16"/>
      <c r="S38" s="16" t="n">
        <v>0.58601275090416</v>
      </c>
      <c r="T38" s="16" t="n">
        <v>0.605995721002699</v>
      </c>
      <c r="U38" s="16" t="n">
        <v>0.582117219073789</v>
      </c>
      <c r="V38" s="16" t="n">
        <v>0.510783305702125</v>
      </c>
      <c r="W38" s="16" t="n">
        <v>0.576273899276051</v>
      </c>
      <c r="X38" s="16" t="n">
        <v>0.510124377822541</v>
      </c>
      <c r="Y38" s="16" t="n">
        <v>0.524324804143537</v>
      </c>
      <c r="Z38" s="16" t="n">
        <v>0.497498064330005</v>
      </c>
      <c r="AA38" s="16" t="n">
        <v>0.545257002663506</v>
      </c>
      <c r="AB38" s="16"/>
      <c r="AC38" s="16" t="n">
        <v>0.554466171574392</v>
      </c>
      <c r="AD38" s="16" t="n">
        <v>0.609077457437116</v>
      </c>
      <c r="AE38" s="16" t="n">
        <v>0.454168771603727</v>
      </c>
      <c r="AF38" s="16"/>
      <c r="AG38" s="16" t="n">
        <v>0.546971040113787</v>
      </c>
      <c r="AH38" s="16" t="n">
        <v>0.568348628744505</v>
      </c>
      <c r="AI38" s="16" t="n">
        <v>0.64855738069767</v>
      </c>
      <c r="AJ38" s="16" t="n">
        <v>0.498517987955396</v>
      </c>
      <c r="AK38" s="16" t="n">
        <v>0.549060320213214</v>
      </c>
      <c r="AL38" s="16"/>
      <c r="AM38" s="16" t="n">
        <v>0.53525971447562</v>
      </c>
      <c r="AN38" s="16" t="n">
        <v>0.571682004062158</v>
      </c>
      <c r="AO38" s="16" t="n">
        <v>0.663472434086604</v>
      </c>
      <c r="AP38" s="16" t="n">
        <v>0.602348870874352</v>
      </c>
      <c r="AQ38" s="16" t="n">
        <v>0.461912127611344</v>
      </c>
      <c r="AR38" s="16"/>
      <c r="AS38" s="16" t="n">
        <v>0.595212744387063</v>
      </c>
      <c r="AT38" s="16" t="n">
        <v>0.52556536081492</v>
      </c>
      <c r="AU38" s="16" t="n">
        <v>0.617742168024481</v>
      </c>
      <c r="AV38" s="16" t="n">
        <v>0.594582637104309</v>
      </c>
      <c r="AW38" s="16" t="n">
        <v>0.473322298911845</v>
      </c>
      <c r="AX38" s="16" t="n">
        <v>0.527286583899611</v>
      </c>
      <c r="AY38" s="16"/>
      <c r="AZ38" s="16" t="n">
        <v>0.530648785409591</v>
      </c>
      <c r="BA38" s="16" t="n">
        <v>0.554187492533073</v>
      </c>
      <c r="BB38" s="16" t="n">
        <v>0.585678959478141</v>
      </c>
      <c r="BC38" s="16" t="n">
        <v>0.46531063631084</v>
      </c>
      <c r="BD38" s="16" t="n">
        <v>0.657959828467644</v>
      </c>
      <c r="BE38" s="16"/>
      <c r="BF38" s="16" t="n">
        <v>0.531042132766601</v>
      </c>
      <c r="BG38" s="16" t="n">
        <v>0.571571349049901</v>
      </c>
    </row>
    <row r="39">
      <c r="B39" t="s">
        <v>93</v>
      </c>
      <c r="C39" s="16" t="n">
        <v>0.149275719058653</v>
      </c>
      <c r="D39" s="16" t="n">
        <v>0.15688965099074</v>
      </c>
      <c r="E39" s="16" t="n">
        <v>0.139277864855966</v>
      </c>
      <c r="F39" s="16"/>
      <c r="G39" s="16" t="n">
        <v>0.184126627695778</v>
      </c>
      <c r="H39" s="16" t="n">
        <v>0.229912044378064</v>
      </c>
      <c r="I39" s="16" t="n">
        <v>0.141865914630263</v>
      </c>
      <c r="J39" s="16" t="n">
        <v>0.135003744510223</v>
      </c>
      <c r="K39" s="16" t="n">
        <v>0.11238971690195</v>
      </c>
      <c r="L39" s="16" t="n">
        <v>0.115244278383461</v>
      </c>
      <c r="M39" s="16"/>
      <c r="N39" s="16" t="n">
        <v>0.176936899981195</v>
      </c>
      <c r="O39" s="16" t="n">
        <v>0.142531403411392</v>
      </c>
      <c r="P39" s="16" t="n">
        <v>0.134172175582385</v>
      </c>
      <c r="Q39" s="16" t="n">
        <v>0.131828483124496</v>
      </c>
      <c r="R39" s="16"/>
      <c r="S39" s="16" t="n">
        <v>0.120152772440227</v>
      </c>
      <c r="T39" s="16" t="n">
        <v>0.1406023407048</v>
      </c>
      <c r="U39" s="16" t="n">
        <v>0.152337554846432</v>
      </c>
      <c r="V39" s="16" t="n">
        <v>0.154071698590387</v>
      </c>
      <c r="W39" s="16" t="n">
        <v>0.128832888747694</v>
      </c>
      <c r="X39" s="16" t="n">
        <v>0.183008667429839</v>
      </c>
      <c r="Y39" s="16" t="n">
        <v>0.115662865195475</v>
      </c>
      <c r="Z39" s="16" t="n">
        <v>0.242030017139544</v>
      </c>
      <c r="AA39" s="16" t="n">
        <v>0.165684111835133</v>
      </c>
      <c r="AB39" s="16"/>
      <c r="AC39" s="16" t="n">
        <v>0.146157315702206</v>
      </c>
      <c r="AD39" s="16" t="n">
        <v>0.127636666272626</v>
      </c>
      <c r="AE39" s="16" t="n">
        <v>0.191307233796104</v>
      </c>
      <c r="AF39" s="16"/>
      <c r="AG39" s="16" t="n">
        <v>0.132361460973629</v>
      </c>
      <c r="AH39" s="16" t="n">
        <v>0.146691959128517</v>
      </c>
      <c r="AI39" s="16" t="n">
        <v>0.16266492156179</v>
      </c>
      <c r="AJ39" s="16" t="n">
        <v>0.233775427302037</v>
      </c>
      <c r="AK39" s="16" t="n">
        <v>0.170163006316527</v>
      </c>
      <c r="AL39" s="16"/>
      <c r="AM39" s="16" t="n">
        <v>0.13507233065192</v>
      </c>
      <c r="AN39" s="16" t="n">
        <v>0.152999148637379</v>
      </c>
      <c r="AO39" s="16" t="n">
        <v>0.14878999775509</v>
      </c>
      <c r="AP39" s="16" t="n">
        <v>0.11402006641299</v>
      </c>
      <c r="AQ39" s="16" t="n">
        <v>0.253116984443389</v>
      </c>
      <c r="AR39" s="16"/>
      <c r="AS39" s="16" t="n">
        <v>0.145017639441469</v>
      </c>
      <c r="AT39" s="16" t="n">
        <v>0.122832869289658</v>
      </c>
      <c r="AU39" s="16" t="n">
        <v>0.168319584002572</v>
      </c>
      <c r="AV39" s="16" t="n">
        <v>0.108666814776439</v>
      </c>
      <c r="AW39" s="16" t="n">
        <v>0.232806048682606</v>
      </c>
      <c r="AX39" s="16" t="n">
        <v>0.16960749592673</v>
      </c>
      <c r="AY39" s="16"/>
      <c r="AZ39" s="16" t="n">
        <v>0.122099580893223</v>
      </c>
      <c r="BA39" s="16" t="n">
        <v>0.171316316313259</v>
      </c>
      <c r="BB39" s="16" t="n">
        <v>0.171037226154594</v>
      </c>
      <c r="BC39" s="16" t="n">
        <v>0.152609220142269</v>
      </c>
      <c r="BD39" s="16" t="n">
        <v>0.231410253929283</v>
      </c>
      <c r="BE39" s="16"/>
      <c r="BF39" s="16" t="n">
        <v>0.156470444302703</v>
      </c>
      <c r="BG39" s="16" t="n">
        <v>0.144832920636035</v>
      </c>
    </row>
    <row r="40">
      <c r="B40" t="s">
        <v>94</v>
      </c>
      <c r="C40" s="16" t="n">
        <v>0.0324476359170644</v>
      </c>
      <c r="D40" s="16" t="n">
        <v>0.0479943965018784</v>
      </c>
      <c r="E40" s="16" t="n">
        <v>0.0164611135346003</v>
      </c>
      <c r="F40" s="16"/>
      <c r="G40" s="16" t="n">
        <v>0.0190846917272085</v>
      </c>
      <c r="H40" s="16" t="n">
        <v>0.0571558589521444</v>
      </c>
      <c r="I40" s="16" t="n">
        <v>0.034682890739099</v>
      </c>
      <c r="J40" s="16" t="n">
        <v>0.0197938620712231</v>
      </c>
      <c r="K40" s="16" t="n">
        <v>0.0492964849645781</v>
      </c>
      <c r="L40" s="16" t="n">
        <v>0.0165214704657381</v>
      </c>
      <c r="M40" s="16"/>
      <c r="N40" s="16" t="n">
        <v>0.0224139041982608</v>
      </c>
      <c r="O40" s="16" t="n">
        <v>0.0261981623749888</v>
      </c>
      <c r="P40" s="16" t="n">
        <v>0.0313882054226053</v>
      </c>
      <c r="Q40" s="16" t="n">
        <v>0.0516170442077909</v>
      </c>
      <c r="R40" s="16"/>
      <c r="S40" s="16" t="n">
        <v>0.0393854788406678</v>
      </c>
      <c r="T40" s="16" t="n">
        <v>0.0411600241076307</v>
      </c>
      <c r="U40" s="16" t="n">
        <v>0.00933012794487054</v>
      </c>
      <c r="V40" s="16" t="n">
        <v>0.0193395347157864</v>
      </c>
      <c r="W40" s="16" t="n">
        <v>0.0357182665439605</v>
      </c>
      <c r="X40" s="16" t="n">
        <v>0.0289362795845307</v>
      </c>
      <c r="Y40" s="16" t="n">
        <v>0.0538061598247599</v>
      </c>
      <c r="Z40" s="16" t="n">
        <v>0.0210791488655473</v>
      </c>
      <c r="AA40" s="16" t="n">
        <v>0.0312812396078591</v>
      </c>
      <c r="AB40" s="16"/>
      <c r="AC40" s="16" t="n">
        <v>0.0257776190087605</v>
      </c>
      <c r="AD40" s="16" t="n">
        <v>0.0290729502572921</v>
      </c>
      <c r="AE40" s="16" t="n">
        <v>0.0610244532907579</v>
      </c>
      <c r="AF40" s="16"/>
      <c r="AG40" s="16" t="n">
        <v>0.0309446252906443</v>
      </c>
      <c r="AH40" s="16" t="n">
        <v>0.0334033721577912</v>
      </c>
      <c r="AI40" s="16" t="n">
        <v>0</v>
      </c>
      <c r="AJ40" s="16" t="n">
        <v>0</v>
      </c>
      <c r="AK40" s="16" t="n">
        <v>0.0422023753955754</v>
      </c>
      <c r="AL40" s="16"/>
      <c r="AM40" s="16" t="n">
        <v>0.0273932956214277</v>
      </c>
      <c r="AN40" s="16" t="n">
        <v>0.0290502997354395</v>
      </c>
      <c r="AO40" s="16" t="n">
        <v>0</v>
      </c>
      <c r="AP40" s="16" t="n">
        <v>0.0206875052030869</v>
      </c>
      <c r="AQ40" s="16" t="n">
        <v>0.0771528525502659</v>
      </c>
      <c r="AR40" s="16"/>
      <c r="AS40" s="16" t="n">
        <v>0.0240794597874084</v>
      </c>
      <c r="AT40" s="16" t="n">
        <v>0.0524421744976316</v>
      </c>
      <c r="AU40" s="16" t="n">
        <v>0.0202304205251728</v>
      </c>
      <c r="AV40" s="16" t="n">
        <v>0.0232813619993977</v>
      </c>
      <c r="AW40" s="16" t="n">
        <v>0.0410277934058335</v>
      </c>
      <c r="AX40" s="16" t="n">
        <v>0.00807755164396646</v>
      </c>
      <c r="AY40" s="16"/>
      <c r="AZ40" s="16" t="n">
        <v>0.0274620585381547</v>
      </c>
      <c r="BA40" s="16" t="n">
        <v>0.0423091306471622</v>
      </c>
      <c r="BB40" s="16" t="n">
        <v>0.0194167236488439</v>
      </c>
      <c r="BC40" s="16" t="n">
        <v>0.0725493504522792</v>
      </c>
      <c r="BD40" s="16" t="n">
        <v>0.021688965070508</v>
      </c>
      <c r="BE40" s="16"/>
      <c r="BF40" s="16" t="n">
        <v>0.0477222452930877</v>
      </c>
      <c r="BG40" s="16" t="n">
        <v>0.023015446620049</v>
      </c>
    </row>
    <row r="41">
      <c r="B41" t="s">
        <v>78</v>
      </c>
      <c r="C41" s="16" t="n">
        <v>0.0215045664530201</v>
      </c>
      <c r="D41" s="16" t="n">
        <v>0.023172852331768</v>
      </c>
      <c r="E41" s="16" t="n">
        <v>0.0201523626805449</v>
      </c>
      <c r="F41" s="16"/>
      <c r="G41" s="16" t="n">
        <v>0.0193026702284349</v>
      </c>
      <c r="H41" s="16" t="n">
        <v>0.0226319114167353</v>
      </c>
      <c r="I41" s="16" t="n">
        <v>0.0372200897087828</v>
      </c>
      <c r="J41" s="16" t="n">
        <v>0.00698710179129219</v>
      </c>
      <c r="K41" s="16" t="n">
        <v>0.0120572854980878</v>
      </c>
      <c r="L41" s="16" t="n">
        <v>0.0275278032203668</v>
      </c>
      <c r="M41" s="16"/>
      <c r="N41" s="16" t="n">
        <v>0.0102715437986848</v>
      </c>
      <c r="O41" s="16" t="n">
        <v>0.0209576389495972</v>
      </c>
      <c r="P41" s="16" t="n">
        <v>0.0199469540948254</v>
      </c>
      <c r="Q41" s="16" t="n">
        <v>0.0361725406125835</v>
      </c>
      <c r="R41" s="16"/>
      <c r="S41" s="16" t="n">
        <v>0.0145918559759315</v>
      </c>
      <c r="T41" s="16" t="n">
        <v>0.0342435009061433</v>
      </c>
      <c r="U41" s="16" t="n">
        <v>0.0183519942605333</v>
      </c>
      <c r="V41" s="16" t="n">
        <v>0.0143199464226736</v>
      </c>
      <c r="W41" s="16" t="n">
        <v>0.0340266518034796</v>
      </c>
      <c r="X41" s="16" t="n">
        <v>0.0370432645771405</v>
      </c>
      <c r="Y41" s="16" t="n">
        <v>0.0224487408945813</v>
      </c>
      <c r="Z41" s="16" t="n">
        <v>0</v>
      </c>
      <c r="AA41" s="16" t="n">
        <v>0.00894473914258982</v>
      </c>
      <c r="AB41" s="16"/>
      <c r="AC41" s="16" t="n">
        <v>0.0166854738519967</v>
      </c>
      <c r="AD41" s="16" t="n">
        <v>0.0152704147721466</v>
      </c>
      <c r="AE41" s="16" t="n">
        <v>0.0478974713946972</v>
      </c>
      <c r="AF41" s="16"/>
      <c r="AG41" s="16" t="n">
        <v>0.00592191977185535</v>
      </c>
      <c r="AH41" s="16" t="n">
        <v>0.0305244194770662</v>
      </c>
      <c r="AI41" s="16" t="n">
        <v>0.0121922678918706</v>
      </c>
      <c r="AJ41" s="16" t="n">
        <v>0</v>
      </c>
      <c r="AK41" s="16" t="n">
        <v>0.0342179028520749</v>
      </c>
      <c r="AL41" s="16"/>
      <c r="AM41" s="16" t="n">
        <v>0.00956620501947883</v>
      </c>
      <c r="AN41" s="16" t="n">
        <v>0.0163250921593795</v>
      </c>
      <c r="AO41" s="16" t="n">
        <v>0.0434582807310659</v>
      </c>
      <c r="AP41" s="16" t="n">
        <v>0.00726759890684868</v>
      </c>
      <c r="AQ41" s="16" t="n">
        <v>0.0200433070650449</v>
      </c>
      <c r="AR41" s="16"/>
      <c r="AS41" s="16" t="n">
        <v>0.018024908328772</v>
      </c>
      <c r="AT41" s="16" t="n">
        <v>0.00906932920597379</v>
      </c>
      <c r="AU41" s="16" t="n">
        <v>0.0462256607037703</v>
      </c>
      <c r="AV41" s="16" t="n">
        <v>0.00573963576116321</v>
      </c>
      <c r="AW41" s="16" t="n">
        <v>0.0134862566734191</v>
      </c>
      <c r="AX41" s="16" t="n">
        <v>0.0469418288950729</v>
      </c>
      <c r="AY41" s="16"/>
      <c r="AZ41" s="16" t="n">
        <v>0.0300317810338783</v>
      </c>
      <c r="BA41" s="16" t="n">
        <v>0.0338391122319349</v>
      </c>
      <c r="BB41" s="16" t="n">
        <v>0.0170481088349054</v>
      </c>
      <c r="BC41" s="16" t="n">
        <v>0.0079197269202417</v>
      </c>
      <c r="BD41" s="16" t="n">
        <v>0</v>
      </c>
      <c r="BE41" s="16"/>
      <c r="BF41" s="16" t="n">
        <v>0.035780080564893</v>
      </c>
      <c r="BG41" s="16" t="n">
        <v>0.0126893262003457</v>
      </c>
    </row>
    <row r="42">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row>
    <row r="43">
      <c r="B43" s="7" t="s">
        <v>97</v>
      </c>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row>
    <row r="44">
      <c r="B44" s="26" t="s">
        <v>85</v>
      </c>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row>
    <row r="45">
      <c r="B45" t="s">
        <v>91</v>
      </c>
      <c r="C45" s="16" t="n">
        <v>0.33063029710438</v>
      </c>
      <c r="D45" s="16" t="n">
        <v>0.250945235822189</v>
      </c>
      <c r="E45" s="16" t="n">
        <v>0.406186889412441</v>
      </c>
      <c r="F45" s="16"/>
      <c r="G45" s="16" t="n">
        <v>0.420189180903302</v>
      </c>
      <c r="H45" s="16" t="n">
        <v>0.317897594626691</v>
      </c>
      <c r="I45" s="16" t="n">
        <v>0.298886982007405</v>
      </c>
      <c r="J45" s="16" t="n">
        <v>0.358698948185498</v>
      </c>
      <c r="K45" s="16" t="n">
        <v>0.306950980621748</v>
      </c>
      <c r="L45" s="16" t="n">
        <v>0.317534664403511</v>
      </c>
      <c r="M45" s="16"/>
      <c r="N45" s="16" t="n">
        <v>0.300086205429911</v>
      </c>
      <c r="O45" s="16" t="n">
        <v>0.316919235635656</v>
      </c>
      <c r="P45" s="16" t="n">
        <v>0.36636615988429</v>
      </c>
      <c r="Q45" s="16" t="n">
        <v>0.355621620978836</v>
      </c>
      <c r="R45" s="16"/>
      <c r="S45" s="16" t="n">
        <v>0.321722534652256</v>
      </c>
      <c r="T45" s="16" t="n">
        <v>0.308642586552296</v>
      </c>
      <c r="U45" s="16" t="n">
        <v>0.277253859891958</v>
      </c>
      <c r="V45" s="16" t="n">
        <v>0.362405807318018</v>
      </c>
      <c r="W45" s="16" t="n">
        <v>0.310719316357744</v>
      </c>
      <c r="X45" s="16" t="n">
        <v>0.311625865124877</v>
      </c>
      <c r="Y45" s="16" t="n">
        <v>0.344685586084422</v>
      </c>
      <c r="Z45" s="16" t="n">
        <v>0.364876326852781</v>
      </c>
      <c r="AA45" s="16" t="n">
        <v>0.388621151353381</v>
      </c>
      <c r="AB45" s="16"/>
      <c r="AC45" s="16" t="n">
        <v>0.326074566727791</v>
      </c>
      <c r="AD45" s="16" t="n">
        <v>0.330449364372915</v>
      </c>
      <c r="AE45" s="16" t="n">
        <v>0.312632281552654</v>
      </c>
      <c r="AF45" s="16"/>
      <c r="AG45" s="16" t="n">
        <v>0.333283222517011</v>
      </c>
      <c r="AH45" s="16" t="n">
        <v>0.313701482969683</v>
      </c>
      <c r="AI45" s="16" t="n">
        <v>0.34253731253765</v>
      </c>
      <c r="AJ45" s="16" t="n">
        <v>0.434200262935568</v>
      </c>
      <c r="AK45" s="16" t="n">
        <v>0.323618663889373</v>
      </c>
      <c r="AL45" s="16"/>
      <c r="AM45" s="16" t="n">
        <v>0.331667479690327</v>
      </c>
      <c r="AN45" s="16" t="n">
        <v>0.321618864482836</v>
      </c>
      <c r="AO45" s="16" t="n">
        <v>0.270154924434117</v>
      </c>
      <c r="AP45" s="16" t="n">
        <v>0.328412905226547</v>
      </c>
      <c r="AQ45" s="16" t="n">
        <v>0.267232796748348</v>
      </c>
      <c r="AR45" s="16"/>
      <c r="AS45" s="16" t="n">
        <v>0.313310868465898</v>
      </c>
      <c r="AT45" s="16" t="n">
        <v>0.324716211958261</v>
      </c>
      <c r="AU45" s="16" t="n">
        <v>0.294839471220106</v>
      </c>
      <c r="AV45" s="16" t="n">
        <v>0.365634565195566</v>
      </c>
      <c r="AW45" s="16" t="n">
        <v>0.305304130262888</v>
      </c>
      <c r="AX45" s="16" t="n">
        <v>0.334959369499948</v>
      </c>
      <c r="AY45" s="16"/>
      <c r="AZ45" s="16" t="n">
        <v>0.326525431133066</v>
      </c>
      <c r="BA45" s="16" t="n">
        <v>0.370851771602713</v>
      </c>
      <c r="BB45" s="16" t="n">
        <v>0.291308692585455</v>
      </c>
      <c r="BC45" s="16" t="n">
        <v>0.381710079781664</v>
      </c>
      <c r="BD45" s="16" t="n">
        <v>0.156123955270799</v>
      </c>
      <c r="BE45" s="16"/>
      <c r="BF45" s="16" t="n">
        <v>0.359722580718791</v>
      </c>
      <c r="BG45" s="16" t="n">
        <v>0.312665587213709</v>
      </c>
    </row>
    <row r="46">
      <c r="B46" t="s">
        <v>92</v>
      </c>
      <c r="C46" s="16" t="n">
        <v>0.511589880371936</v>
      </c>
      <c r="D46" s="16" t="n">
        <v>0.546901233793844</v>
      </c>
      <c r="E46" s="16" t="n">
        <v>0.479193283918862</v>
      </c>
      <c r="F46" s="16"/>
      <c r="G46" s="16" t="n">
        <v>0.471124534765958</v>
      </c>
      <c r="H46" s="16" t="n">
        <v>0.444136959027462</v>
      </c>
      <c r="I46" s="16" t="n">
        <v>0.549349167355197</v>
      </c>
      <c r="J46" s="16" t="n">
        <v>0.492642774479573</v>
      </c>
      <c r="K46" s="16" t="n">
        <v>0.548062186632107</v>
      </c>
      <c r="L46" s="16" t="n">
        <v>0.54142432478643</v>
      </c>
      <c r="M46" s="16"/>
      <c r="N46" s="16" t="n">
        <v>0.533175643200025</v>
      </c>
      <c r="O46" s="16" t="n">
        <v>0.520106779803844</v>
      </c>
      <c r="P46" s="16" t="n">
        <v>0.494987837234138</v>
      </c>
      <c r="Q46" s="16" t="n">
        <v>0.488270589525291</v>
      </c>
      <c r="R46" s="16"/>
      <c r="S46" s="16" t="n">
        <v>0.595889801768683</v>
      </c>
      <c r="T46" s="16" t="n">
        <v>0.519684426103965</v>
      </c>
      <c r="U46" s="16" t="n">
        <v>0.575691023522487</v>
      </c>
      <c r="V46" s="16" t="n">
        <v>0.515597740710163</v>
      </c>
      <c r="W46" s="16" t="n">
        <v>0.493677391745191</v>
      </c>
      <c r="X46" s="16" t="n">
        <v>0.492639905038774</v>
      </c>
      <c r="Y46" s="16" t="n">
        <v>0.474933726030969</v>
      </c>
      <c r="Z46" s="16" t="n">
        <v>0.466398213618369</v>
      </c>
      <c r="AA46" s="16" t="n">
        <v>0.418396061855109</v>
      </c>
      <c r="AB46" s="16"/>
      <c r="AC46" s="16" t="n">
        <v>0.517364950109643</v>
      </c>
      <c r="AD46" s="16" t="n">
        <v>0.501254536638793</v>
      </c>
      <c r="AE46" s="16" t="n">
        <v>0.528353863854063</v>
      </c>
      <c r="AF46" s="16"/>
      <c r="AG46" s="16" t="n">
        <v>0.52791506171897</v>
      </c>
      <c r="AH46" s="16" t="n">
        <v>0.498918483047508</v>
      </c>
      <c r="AI46" s="16" t="n">
        <v>0.509840895845465</v>
      </c>
      <c r="AJ46" s="16" t="n">
        <v>0.508804427434453</v>
      </c>
      <c r="AK46" s="16" t="n">
        <v>0.503831136755628</v>
      </c>
      <c r="AL46" s="16"/>
      <c r="AM46" s="16" t="n">
        <v>0.523336087004973</v>
      </c>
      <c r="AN46" s="16" t="n">
        <v>0.508333309314873</v>
      </c>
      <c r="AO46" s="16" t="n">
        <v>0.584858310768283</v>
      </c>
      <c r="AP46" s="16" t="n">
        <v>0.588144839973339</v>
      </c>
      <c r="AQ46" s="16" t="n">
        <v>0.472991146277773</v>
      </c>
      <c r="AR46" s="16"/>
      <c r="AS46" s="16" t="n">
        <v>0.54082210283884</v>
      </c>
      <c r="AT46" s="16" t="n">
        <v>0.483793523825809</v>
      </c>
      <c r="AU46" s="16" t="n">
        <v>0.550953069383528</v>
      </c>
      <c r="AV46" s="16" t="n">
        <v>0.561573235066935</v>
      </c>
      <c r="AW46" s="16" t="n">
        <v>0.470281473083395</v>
      </c>
      <c r="AX46" s="16" t="n">
        <v>0.517183684635168</v>
      </c>
      <c r="AY46" s="16"/>
      <c r="AZ46" s="16" t="n">
        <v>0.527362093539699</v>
      </c>
      <c r="BA46" s="16" t="n">
        <v>0.449133497121931</v>
      </c>
      <c r="BB46" s="16" t="n">
        <v>0.544988995015844</v>
      </c>
      <c r="BC46" s="16" t="n">
        <v>0.463488307810254</v>
      </c>
      <c r="BD46" s="16" t="n">
        <v>0.691163923739311</v>
      </c>
      <c r="BE46" s="16"/>
      <c r="BF46" s="16" t="n">
        <v>0.449183305646251</v>
      </c>
      <c r="BG46" s="16" t="n">
        <v>0.550126422400629</v>
      </c>
    </row>
    <row r="47">
      <c r="B47" t="s">
        <v>93</v>
      </c>
      <c r="C47" s="16" t="n">
        <v>0.116946843602361</v>
      </c>
      <c r="D47" s="16" t="n">
        <v>0.147859873676025</v>
      </c>
      <c r="E47" s="16" t="n">
        <v>0.0874105204880802</v>
      </c>
      <c r="F47" s="16"/>
      <c r="G47" s="16" t="n">
        <v>0.0894089579799596</v>
      </c>
      <c r="H47" s="16" t="n">
        <v>0.168454809280533</v>
      </c>
      <c r="I47" s="16" t="n">
        <v>0.0886067334882369</v>
      </c>
      <c r="J47" s="16" t="n">
        <v>0.121877313472414</v>
      </c>
      <c r="K47" s="16" t="n">
        <v>0.114007596052244</v>
      </c>
      <c r="L47" s="16" t="n">
        <v>0.110135148628025</v>
      </c>
      <c r="M47" s="16"/>
      <c r="N47" s="16" t="n">
        <v>0.138563289539866</v>
      </c>
      <c r="O47" s="16" t="n">
        <v>0.12164170331208</v>
      </c>
      <c r="P47" s="16" t="n">
        <v>0.101319195913596</v>
      </c>
      <c r="Q47" s="16" t="n">
        <v>0.0979013975129508</v>
      </c>
      <c r="R47" s="16"/>
      <c r="S47" s="16" t="n">
        <v>0.0518555419743121</v>
      </c>
      <c r="T47" s="16" t="n">
        <v>0.136058924876958</v>
      </c>
      <c r="U47" s="16" t="n">
        <v>0.130774981535732</v>
      </c>
      <c r="V47" s="16" t="n">
        <v>0.0616749275847501</v>
      </c>
      <c r="W47" s="16" t="n">
        <v>0.123184893207203</v>
      </c>
      <c r="X47" s="16" t="n">
        <v>0.169037655556861</v>
      </c>
      <c r="Y47" s="16" t="n">
        <v>0.110424287579222</v>
      </c>
      <c r="Z47" s="16" t="n">
        <v>0.16872545952885</v>
      </c>
      <c r="AA47" s="16" t="n">
        <v>0.146822094045672</v>
      </c>
      <c r="AB47" s="16"/>
      <c r="AC47" s="16" t="n">
        <v>0.115624726849214</v>
      </c>
      <c r="AD47" s="16" t="n">
        <v>0.13548896476985</v>
      </c>
      <c r="AE47" s="16" t="n">
        <v>0.0884527040156591</v>
      </c>
      <c r="AF47" s="16"/>
      <c r="AG47" s="16" t="n">
        <v>0.106201208747546</v>
      </c>
      <c r="AH47" s="16" t="n">
        <v>0.145631801352258</v>
      </c>
      <c r="AI47" s="16" t="n">
        <v>0.123167132672791</v>
      </c>
      <c r="AJ47" s="16" t="n">
        <v>0</v>
      </c>
      <c r="AK47" s="16" t="n">
        <v>0.121915360276832</v>
      </c>
      <c r="AL47" s="16"/>
      <c r="AM47" s="16" t="n">
        <v>0.127251297113581</v>
      </c>
      <c r="AN47" s="16" t="n">
        <v>0.139897189690369</v>
      </c>
      <c r="AO47" s="16" t="n">
        <v>0.105337347323455</v>
      </c>
      <c r="AP47" s="16" t="n">
        <v>0.0417202387257315</v>
      </c>
      <c r="AQ47" s="16" t="n">
        <v>0.136781607289574</v>
      </c>
      <c r="AR47" s="16"/>
      <c r="AS47" s="16" t="n">
        <v>0.122472528804827</v>
      </c>
      <c r="AT47" s="16" t="n">
        <v>0.155751705468516</v>
      </c>
      <c r="AU47" s="16" t="n">
        <v>0.077657288586502</v>
      </c>
      <c r="AV47" s="16" t="n">
        <v>0.0328986894394817</v>
      </c>
      <c r="AW47" s="16" t="n">
        <v>0.137865279938177</v>
      </c>
      <c r="AX47" s="16" t="n">
        <v>0.120896236711592</v>
      </c>
      <c r="AY47" s="16"/>
      <c r="AZ47" s="16" t="n">
        <v>0.109530827410359</v>
      </c>
      <c r="BA47" s="16" t="n">
        <v>0.124245826640499</v>
      </c>
      <c r="BB47" s="16" t="n">
        <v>0.121733623136421</v>
      </c>
      <c r="BC47" s="16" t="n">
        <v>0.120038120207716</v>
      </c>
      <c r="BD47" s="16" t="n">
        <v>0.0694835288699842</v>
      </c>
      <c r="BE47" s="16"/>
      <c r="BF47" s="16" t="n">
        <v>0.117158971633435</v>
      </c>
      <c r="BG47" s="16" t="n">
        <v>0.116815852904332</v>
      </c>
    </row>
    <row r="48">
      <c r="B48" t="s">
        <v>94</v>
      </c>
      <c r="C48" s="16" t="n">
        <v>0.0267414141928833</v>
      </c>
      <c r="D48" s="16" t="n">
        <v>0.0402694064906837</v>
      </c>
      <c r="E48" s="16" t="n">
        <v>0.0129189683642669</v>
      </c>
      <c r="F48" s="16"/>
      <c r="G48" s="16" t="n">
        <v>0.00600216859184109</v>
      </c>
      <c r="H48" s="16" t="n">
        <v>0.0533703175540716</v>
      </c>
      <c r="I48" s="16" t="n">
        <v>0.0306273638699575</v>
      </c>
      <c r="J48" s="16" t="n">
        <v>0.0197938620712231</v>
      </c>
      <c r="K48" s="16" t="n">
        <v>0.0309792366939015</v>
      </c>
      <c r="L48" s="16" t="n">
        <v>0.016115810905208</v>
      </c>
      <c r="M48" s="16"/>
      <c r="N48" s="16" t="n">
        <v>0.0222067913561499</v>
      </c>
      <c r="O48" s="16" t="n">
        <v>0.0226674941587505</v>
      </c>
      <c r="P48" s="16" t="n">
        <v>0.0230328175974862</v>
      </c>
      <c r="Q48" s="16" t="n">
        <v>0.039884703693267</v>
      </c>
      <c r="R48" s="16"/>
      <c r="S48" s="16" t="n">
        <v>0.0264754596358825</v>
      </c>
      <c r="T48" s="16" t="n">
        <v>0.0276095962781034</v>
      </c>
      <c r="U48" s="16" t="n">
        <v>0</v>
      </c>
      <c r="V48" s="16" t="n">
        <v>0.0349514896028087</v>
      </c>
      <c r="W48" s="16" t="n">
        <v>0.0547905881190826</v>
      </c>
      <c r="X48" s="16" t="n">
        <v>0</v>
      </c>
      <c r="Y48" s="16" t="n">
        <v>0.0475076594108058</v>
      </c>
      <c r="Z48" s="16" t="n">
        <v>0</v>
      </c>
      <c r="AA48" s="16" t="n">
        <v>0.0372159536032469</v>
      </c>
      <c r="AB48" s="16"/>
      <c r="AC48" s="16" t="n">
        <v>0.0296485643533108</v>
      </c>
      <c r="AD48" s="16" t="n">
        <v>0.0220644100569891</v>
      </c>
      <c r="AE48" s="16" t="n">
        <v>0.0422892106189134</v>
      </c>
      <c r="AF48" s="16"/>
      <c r="AG48" s="16" t="n">
        <v>0.0302041147877533</v>
      </c>
      <c r="AH48" s="16" t="n">
        <v>0.0203008683008122</v>
      </c>
      <c r="AI48" s="16" t="n">
        <v>0</v>
      </c>
      <c r="AJ48" s="16" t="n">
        <v>0.0569953096299786</v>
      </c>
      <c r="AK48" s="16" t="n">
        <v>0.0316360861502651</v>
      </c>
      <c r="AL48" s="16"/>
      <c r="AM48" s="16" t="n">
        <v>0.0177451361911195</v>
      </c>
      <c r="AN48" s="16" t="n">
        <v>0.0189477160861496</v>
      </c>
      <c r="AO48" s="16" t="n">
        <v>0</v>
      </c>
      <c r="AP48" s="16" t="n">
        <v>0.0344147739349571</v>
      </c>
      <c r="AQ48" s="16" t="n">
        <v>0.0771528525502659</v>
      </c>
      <c r="AR48" s="16"/>
      <c r="AS48" s="16" t="n">
        <v>0.0147158866615338</v>
      </c>
      <c r="AT48" s="16" t="n">
        <v>0.0357385587474147</v>
      </c>
      <c r="AU48" s="16" t="n">
        <v>0.0294151567535118</v>
      </c>
      <c r="AV48" s="16" t="n">
        <v>0.0341225660237821</v>
      </c>
      <c r="AW48" s="16" t="n">
        <v>0.0557043293128005</v>
      </c>
      <c r="AX48" s="16" t="n">
        <v>0</v>
      </c>
      <c r="AY48" s="16"/>
      <c r="AZ48" s="16" t="n">
        <v>0.0222988386219572</v>
      </c>
      <c r="BA48" s="16" t="n">
        <v>0.0315187114055633</v>
      </c>
      <c r="BB48" s="16" t="n">
        <v>0.0260550572766359</v>
      </c>
      <c r="BC48" s="16" t="n">
        <v>0.026843765280124</v>
      </c>
      <c r="BD48" s="16" t="n">
        <v>0.0832285921199058</v>
      </c>
      <c r="BE48" s="16"/>
      <c r="BF48" s="16" t="n">
        <v>0.0500574516910001</v>
      </c>
      <c r="BG48" s="16" t="n">
        <v>0.0123435809046711</v>
      </c>
    </row>
    <row r="49">
      <c r="B49" t="s">
        <v>78</v>
      </c>
      <c r="C49" s="16" t="n">
        <v>0.0140915647284398</v>
      </c>
      <c r="D49" s="16" t="n">
        <v>0.0140242502172586</v>
      </c>
      <c r="E49" s="16" t="n">
        <v>0.0142903378163505</v>
      </c>
      <c r="F49" s="16"/>
      <c r="G49" s="16" t="n">
        <v>0.0132751577589398</v>
      </c>
      <c r="H49" s="16" t="n">
        <v>0.0161403195112423</v>
      </c>
      <c r="I49" s="16" t="n">
        <v>0.0325297532792035</v>
      </c>
      <c r="J49" s="16" t="n">
        <v>0.00698710179129219</v>
      </c>
      <c r="K49" s="16" t="n">
        <v>0</v>
      </c>
      <c r="L49" s="16" t="n">
        <v>0.0147900512768265</v>
      </c>
      <c r="M49" s="16"/>
      <c r="N49" s="16" t="n">
        <v>0.00596807047404864</v>
      </c>
      <c r="O49" s="16" t="n">
        <v>0.0186647870896702</v>
      </c>
      <c r="P49" s="16" t="n">
        <v>0.0142939893704893</v>
      </c>
      <c r="Q49" s="16" t="n">
        <v>0.018321688289655</v>
      </c>
      <c r="R49" s="16"/>
      <c r="S49" s="16" t="n">
        <v>0.00405666196886637</v>
      </c>
      <c r="T49" s="16" t="n">
        <v>0.008004466188678</v>
      </c>
      <c r="U49" s="16" t="n">
        <v>0.0162801350498238</v>
      </c>
      <c r="V49" s="16" t="n">
        <v>0.0253700347842597</v>
      </c>
      <c r="W49" s="16" t="n">
        <v>0.0176278105707791</v>
      </c>
      <c r="X49" s="16" t="n">
        <v>0.0266965742794886</v>
      </c>
      <c r="Y49" s="16" t="n">
        <v>0.0224487408945813</v>
      </c>
      <c r="Z49" s="16" t="n">
        <v>0</v>
      </c>
      <c r="AA49" s="16" t="n">
        <v>0.00894473914258982</v>
      </c>
      <c r="AB49" s="16"/>
      <c r="AC49" s="16" t="n">
        <v>0.0112871919600409</v>
      </c>
      <c r="AD49" s="16" t="n">
        <v>0.0107427241614524</v>
      </c>
      <c r="AE49" s="16" t="n">
        <v>0.0282719399587103</v>
      </c>
      <c r="AF49" s="16"/>
      <c r="AG49" s="16" t="n">
        <v>0.00239639222872025</v>
      </c>
      <c r="AH49" s="16" t="n">
        <v>0.0214473643297383</v>
      </c>
      <c r="AI49" s="16" t="n">
        <v>0.0244546589440931</v>
      </c>
      <c r="AJ49" s="16" t="n">
        <v>0</v>
      </c>
      <c r="AK49" s="16" t="n">
        <v>0.0189987529279013</v>
      </c>
      <c r="AL49" s="16"/>
      <c r="AM49" s="16" t="n">
        <v>0</v>
      </c>
      <c r="AN49" s="16" t="n">
        <v>0.0112029204257726</v>
      </c>
      <c r="AO49" s="16" t="n">
        <v>0.0396494174741449</v>
      </c>
      <c r="AP49" s="16" t="n">
        <v>0.00730724213942449</v>
      </c>
      <c r="AQ49" s="16" t="n">
        <v>0.0458415971340395</v>
      </c>
      <c r="AR49" s="16"/>
      <c r="AS49" s="16" t="n">
        <v>0.00867861322890029</v>
      </c>
      <c r="AT49" s="16" t="n">
        <v>0</v>
      </c>
      <c r="AU49" s="16" t="n">
        <v>0.0471350140563523</v>
      </c>
      <c r="AV49" s="16" t="n">
        <v>0.00577094427423564</v>
      </c>
      <c r="AW49" s="16" t="n">
        <v>0.0308447874027393</v>
      </c>
      <c r="AX49" s="16" t="n">
        <v>0.0269607091532922</v>
      </c>
      <c r="AY49" s="16"/>
      <c r="AZ49" s="16" t="n">
        <v>0.0142828092949184</v>
      </c>
      <c r="BA49" s="16" t="n">
        <v>0.024250193229293</v>
      </c>
      <c r="BB49" s="16" t="n">
        <v>0.0159136319856441</v>
      </c>
      <c r="BC49" s="16" t="n">
        <v>0.0079197269202417</v>
      </c>
      <c r="BD49" s="16" t="n">
        <v>0</v>
      </c>
      <c r="BE49" s="16"/>
      <c r="BF49" s="16" t="n">
        <v>0.0238776903105228</v>
      </c>
      <c r="BG49" s="16" t="n">
        <v>0.0080485565766594</v>
      </c>
    </row>
    <row r="50">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row>
    <row r="51">
      <c r="B51" s="7" t="s">
        <v>98</v>
      </c>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row>
    <row r="52">
      <c r="B52" s="26" t="s">
        <v>85</v>
      </c>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row>
    <row r="53">
      <c r="B53" t="s">
        <v>91</v>
      </c>
      <c r="C53" s="16" t="n">
        <v>0.139416757719974</v>
      </c>
      <c r="D53" s="16" t="n">
        <v>0.128267913745518</v>
      </c>
      <c r="E53" s="16" t="n">
        <v>0.151182730832594</v>
      </c>
      <c r="F53" s="16"/>
      <c r="G53" s="16" t="n">
        <v>0.188856063148402</v>
      </c>
      <c r="H53" s="16" t="n">
        <v>0.152964339780405</v>
      </c>
      <c r="I53" s="16" t="n">
        <v>0.214037795055984</v>
      </c>
      <c r="J53" s="16" t="n">
        <v>0.133198756636933</v>
      </c>
      <c r="K53" s="16" t="n">
        <v>0.0828540549819689</v>
      </c>
      <c r="L53" s="16" t="n">
        <v>0.0981358691303633</v>
      </c>
      <c r="M53" s="16"/>
      <c r="N53" s="16" t="n">
        <v>0.131974441568345</v>
      </c>
      <c r="O53" s="16" t="n">
        <v>0.10671164562179</v>
      </c>
      <c r="P53" s="16" t="n">
        <v>0.144016444977567</v>
      </c>
      <c r="Q53" s="16" t="n">
        <v>0.181298384631642</v>
      </c>
      <c r="R53" s="16"/>
      <c r="S53" s="16" t="n">
        <v>0.220603681686183</v>
      </c>
      <c r="T53" s="16" t="n">
        <v>0.115032370933462</v>
      </c>
      <c r="U53" s="16" t="n">
        <v>0.121544981876153</v>
      </c>
      <c r="V53" s="16" t="n">
        <v>0.135836752597446</v>
      </c>
      <c r="W53" s="16" t="n">
        <v>0.126590090831352</v>
      </c>
      <c r="X53" s="16" t="n">
        <v>0.130210129901149</v>
      </c>
      <c r="Y53" s="16" t="n">
        <v>0.102919981494539</v>
      </c>
      <c r="Z53" s="16" t="n">
        <v>0.0800871553889516</v>
      </c>
      <c r="AA53" s="16" t="n">
        <v>0.154907877720376</v>
      </c>
      <c r="AB53" s="16"/>
      <c r="AC53" s="16" t="n">
        <v>0.133182219254594</v>
      </c>
      <c r="AD53" s="16" t="n">
        <v>0.12626254206504</v>
      </c>
      <c r="AE53" s="16" t="n">
        <v>0.178037083712981</v>
      </c>
      <c r="AF53" s="16"/>
      <c r="AG53" s="16" t="n">
        <v>0.133539419016073</v>
      </c>
      <c r="AH53" s="16" t="n">
        <v>0.165397665309353</v>
      </c>
      <c r="AI53" s="16" t="n">
        <v>0.0746984130461158</v>
      </c>
      <c r="AJ53" s="16" t="n">
        <v>0.156962472898362</v>
      </c>
      <c r="AK53" s="16" t="n">
        <v>0.125030975233046</v>
      </c>
      <c r="AL53" s="16"/>
      <c r="AM53" s="16" t="n">
        <v>0.153449004530638</v>
      </c>
      <c r="AN53" s="16" t="n">
        <v>0.145546152469097</v>
      </c>
      <c r="AO53" s="16" t="n">
        <v>0.0650880288704637</v>
      </c>
      <c r="AP53" s="16" t="n">
        <v>0.165584094389461</v>
      </c>
      <c r="AQ53" s="16" t="n">
        <v>0.0822296416108842</v>
      </c>
      <c r="AR53" s="16"/>
      <c r="AS53" s="16" t="n">
        <v>0.153680104751991</v>
      </c>
      <c r="AT53" s="16" t="n">
        <v>0.130128725598459</v>
      </c>
      <c r="AU53" s="16" t="n">
        <v>0.0829657062547309</v>
      </c>
      <c r="AV53" s="16" t="n">
        <v>0.177899815772105</v>
      </c>
      <c r="AW53" s="16" t="n">
        <v>0.0929751526333712</v>
      </c>
      <c r="AX53" s="16" t="n">
        <v>0.140075139698769</v>
      </c>
      <c r="AY53" s="16"/>
      <c r="AZ53" s="16" t="n">
        <v>0.133899028594825</v>
      </c>
      <c r="BA53" s="16" t="n">
        <v>0.163256874409541</v>
      </c>
      <c r="BB53" s="16" t="n">
        <v>0.140297688779541</v>
      </c>
      <c r="BC53" s="16" t="n">
        <v>0.164237483221453</v>
      </c>
      <c r="BD53" s="16" t="n">
        <v>0.128753678741955</v>
      </c>
      <c r="BE53" s="16"/>
      <c r="BF53" s="16" t="n">
        <v>0.147359868216477</v>
      </c>
      <c r="BG53" s="16" t="n">
        <v>0.134511825622153</v>
      </c>
    </row>
    <row r="54">
      <c r="B54" t="s">
        <v>92</v>
      </c>
      <c r="C54" s="16" t="n">
        <v>0.47838527269049</v>
      </c>
      <c r="D54" s="16" t="n">
        <v>0.475618290383469</v>
      </c>
      <c r="E54" s="16" t="n">
        <v>0.483463188317835</v>
      </c>
      <c r="F54" s="16"/>
      <c r="G54" s="16" t="n">
        <v>0.48976575169097</v>
      </c>
      <c r="H54" s="16" t="n">
        <v>0.532725137364013</v>
      </c>
      <c r="I54" s="16" t="n">
        <v>0.436078559859086</v>
      </c>
      <c r="J54" s="16" t="n">
        <v>0.454626432358115</v>
      </c>
      <c r="K54" s="16" t="n">
        <v>0.515150807539488</v>
      </c>
      <c r="L54" s="16" t="n">
        <v>0.455076810128241</v>
      </c>
      <c r="M54" s="16"/>
      <c r="N54" s="16" t="n">
        <v>0.45024188289679</v>
      </c>
      <c r="O54" s="16" t="n">
        <v>0.52781740637893</v>
      </c>
      <c r="P54" s="16" t="n">
        <v>0.473993205691982</v>
      </c>
      <c r="Q54" s="16" t="n">
        <v>0.459537223658383</v>
      </c>
      <c r="R54" s="16"/>
      <c r="S54" s="16" t="n">
        <v>0.462969230944999</v>
      </c>
      <c r="T54" s="16" t="n">
        <v>0.473160843306334</v>
      </c>
      <c r="U54" s="16" t="n">
        <v>0.493323634875987</v>
      </c>
      <c r="V54" s="16" t="n">
        <v>0.527736741373074</v>
      </c>
      <c r="W54" s="16" t="n">
        <v>0.431973763477787</v>
      </c>
      <c r="X54" s="16" t="n">
        <v>0.464243425281171</v>
      </c>
      <c r="Y54" s="16" t="n">
        <v>0.47201770782019</v>
      </c>
      <c r="Z54" s="16" t="n">
        <v>0.533260272282137</v>
      </c>
      <c r="AA54" s="16" t="n">
        <v>0.476214501100137</v>
      </c>
      <c r="AB54" s="16"/>
      <c r="AC54" s="16" t="n">
        <v>0.492710616787139</v>
      </c>
      <c r="AD54" s="16" t="n">
        <v>0.460266061163548</v>
      </c>
      <c r="AE54" s="16" t="n">
        <v>0.474648528812798</v>
      </c>
      <c r="AF54" s="16"/>
      <c r="AG54" s="16" t="n">
        <v>0.484242220418513</v>
      </c>
      <c r="AH54" s="16" t="n">
        <v>0.434306069282901</v>
      </c>
      <c r="AI54" s="16" t="n">
        <v>0.421898727876484</v>
      </c>
      <c r="AJ54" s="16" t="n">
        <v>0.550660554659581</v>
      </c>
      <c r="AK54" s="16" t="n">
        <v>0.510586089784554</v>
      </c>
      <c r="AL54" s="16"/>
      <c r="AM54" s="16" t="n">
        <v>0.503723343137613</v>
      </c>
      <c r="AN54" s="16" t="n">
        <v>0.451402743237942</v>
      </c>
      <c r="AO54" s="16" t="n">
        <v>0.452302148319211</v>
      </c>
      <c r="AP54" s="16" t="n">
        <v>0.500383188992238</v>
      </c>
      <c r="AQ54" s="16" t="n">
        <v>0.504790319284268</v>
      </c>
      <c r="AR54" s="16"/>
      <c r="AS54" s="16" t="n">
        <v>0.465453592271226</v>
      </c>
      <c r="AT54" s="16" t="n">
        <v>0.493487854386182</v>
      </c>
      <c r="AU54" s="16" t="n">
        <v>0.392939980079968</v>
      </c>
      <c r="AV54" s="16" t="n">
        <v>0.512900566660199</v>
      </c>
      <c r="AW54" s="16" t="n">
        <v>0.491647481389605</v>
      </c>
      <c r="AX54" s="16" t="n">
        <v>0.468464104453437</v>
      </c>
      <c r="AY54" s="16"/>
      <c r="AZ54" s="16" t="n">
        <v>0.508582088726962</v>
      </c>
      <c r="BA54" s="16" t="n">
        <v>0.40727820578809</v>
      </c>
      <c r="BB54" s="16" t="n">
        <v>0.518568501115935</v>
      </c>
      <c r="BC54" s="16" t="n">
        <v>0.469347655864189</v>
      </c>
      <c r="BD54" s="16" t="n">
        <v>0.428584936979957</v>
      </c>
      <c r="BE54" s="16"/>
      <c r="BF54" s="16" t="n">
        <v>0.448850848906893</v>
      </c>
      <c r="BG54" s="16" t="n">
        <v>0.496623007551484</v>
      </c>
    </row>
    <row r="55">
      <c r="B55" t="s">
        <v>93</v>
      </c>
      <c r="C55" s="16" t="n">
        <v>0.281573525571782</v>
      </c>
      <c r="D55" s="16" t="n">
        <v>0.299826951331449</v>
      </c>
      <c r="E55" s="16" t="n">
        <v>0.261470995468034</v>
      </c>
      <c r="F55" s="16"/>
      <c r="G55" s="16" t="n">
        <v>0.238911845968015</v>
      </c>
      <c r="H55" s="16" t="n">
        <v>0.209557591996584</v>
      </c>
      <c r="I55" s="16" t="n">
        <v>0.250788902847951</v>
      </c>
      <c r="J55" s="16" t="n">
        <v>0.320355736946092</v>
      </c>
      <c r="K55" s="16" t="n">
        <v>0.308291618852257</v>
      </c>
      <c r="L55" s="16" t="n">
        <v>0.328887518963047</v>
      </c>
      <c r="M55" s="16"/>
      <c r="N55" s="16" t="n">
        <v>0.325119512635104</v>
      </c>
      <c r="O55" s="16" t="n">
        <v>0.261222958034891</v>
      </c>
      <c r="P55" s="16" t="n">
        <v>0.295109454794527</v>
      </c>
      <c r="Q55" s="16" t="n">
        <v>0.243055750886093</v>
      </c>
      <c r="R55" s="16"/>
      <c r="S55" s="16" t="n">
        <v>0.190867144045189</v>
      </c>
      <c r="T55" s="16" t="n">
        <v>0.317738183264346</v>
      </c>
      <c r="U55" s="16" t="n">
        <v>0.289113607807544</v>
      </c>
      <c r="V55" s="16" t="n">
        <v>0.232475493376285</v>
      </c>
      <c r="W55" s="16" t="n">
        <v>0.345033745268132</v>
      </c>
      <c r="X55" s="16" t="n">
        <v>0.311956243815758</v>
      </c>
      <c r="Y55" s="16" t="n">
        <v>0.285428547015484</v>
      </c>
      <c r="Z55" s="16" t="n">
        <v>0.327515285476777</v>
      </c>
      <c r="AA55" s="16" t="n">
        <v>0.294555804035221</v>
      </c>
      <c r="AB55" s="16"/>
      <c r="AC55" s="16" t="n">
        <v>0.256784854538226</v>
      </c>
      <c r="AD55" s="16" t="n">
        <v>0.331615249938766</v>
      </c>
      <c r="AE55" s="16" t="n">
        <v>0.247206139071511</v>
      </c>
      <c r="AF55" s="16"/>
      <c r="AG55" s="16" t="n">
        <v>0.304702687508997</v>
      </c>
      <c r="AH55" s="16" t="n">
        <v>0.28313384010121</v>
      </c>
      <c r="AI55" s="16" t="n">
        <v>0.374581422685688</v>
      </c>
      <c r="AJ55" s="16" t="n">
        <v>0.292376972442057</v>
      </c>
      <c r="AK55" s="16" t="n">
        <v>0.248423987773084</v>
      </c>
      <c r="AL55" s="16"/>
      <c r="AM55" s="16" t="n">
        <v>0.2627201352486</v>
      </c>
      <c r="AN55" s="16" t="n">
        <v>0.305433253738776</v>
      </c>
      <c r="AO55" s="16" t="n">
        <v>0.372923035324843</v>
      </c>
      <c r="AP55" s="16" t="n">
        <v>0.238916826698904</v>
      </c>
      <c r="AQ55" s="16" t="n">
        <v>0.289864464407154</v>
      </c>
      <c r="AR55" s="16"/>
      <c r="AS55" s="16" t="n">
        <v>0.301578537702385</v>
      </c>
      <c r="AT55" s="16" t="n">
        <v>0.308104925796224</v>
      </c>
      <c r="AU55" s="16" t="n">
        <v>0.344786055464581</v>
      </c>
      <c r="AV55" s="16" t="n">
        <v>0.195680369738243</v>
      </c>
      <c r="AW55" s="16" t="n">
        <v>0.235296898121871</v>
      </c>
      <c r="AX55" s="16" t="n">
        <v>0.308019157082638</v>
      </c>
      <c r="AY55" s="16"/>
      <c r="AZ55" s="16" t="n">
        <v>0.252404132294261</v>
      </c>
      <c r="BA55" s="16" t="n">
        <v>0.298500086510654</v>
      </c>
      <c r="BB55" s="16" t="n">
        <v>0.271177389368066</v>
      </c>
      <c r="BC55" s="16" t="n">
        <v>0.30862017132866</v>
      </c>
      <c r="BD55" s="16" t="n">
        <v>0.326333688030312</v>
      </c>
      <c r="BE55" s="16"/>
      <c r="BF55" s="16" t="n">
        <v>0.284081710933767</v>
      </c>
      <c r="BG55" s="16" t="n">
        <v>0.280024701733224</v>
      </c>
    </row>
    <row r="56">
      <c r="B56" t="s">
        <v>94</v>
      </c>
      <c r="C56" s="16" t="n">
        <v>0.0557798761344898</v>
      </c>
      <c r="D56" s="16" t="n">
        <v>0.0565352176547552</v>
      </c>
      <c r="E56" s="16" t="n">
        <v>0.0556115190309292</v>
      </c>
      <c r="F56" s="16"/>
      <c r="G56" s="16" t="n">
        <v>0.0272821288755855</v>
      </c>
      <c r="H56" s="16" t="n">
        <v>0.0669353054915716</v>
      </c>
      <c r="I56" s="16" t="n">
        <v>0.0562440488079922</v>
      </c>
      <c r="J56" s="16" t="n">
        <v>0.0552661362671904</v>
      </c>
      <c r="K56" s="16" t="n">
        <v>0.0431451664388684</v>
      </c>
      <c r="L56" s="16" t="n">
        <v>0.0692026594961071</v>
      </c>
      <c r="M56" s="16"/>
      <c r="N56" s="16" t="n">
        <v>0.0656563558682302</v>
      </c>
      <c r="O56" s="16" t="n">
        <v>0.0455116181384688</v>
      </c>
      <c r="P56" s="16" t="n">
        <v>0.0552751648256402</v>
      </c>
      <c r="Q56" s="16" t="n">
        <v>0.0535441662744884</v>
      </c>
      <c r="R56" s="16"/>
      <c r="S56" s="16" t="n">
        <v>0.0634550869628013</v>
      </c>
      <c r="T56" s="16" t="n">
        <v>0.0626804760999694</v>
      </c>
      <c r="U56" s="16" t="n">
        <v>0.0480541099634714</v>
      </c>
      <c r="V56" s="16" t="n">
        <v>0.0655264782530579</v>
      </c>
      <c r="W56" s="16" t="n">
        <v>0.060547710774458</v>
      </c>
      <c r="X56" s="16" t="n">
        <v>0.0377463936128301</v>
      </c>
      <c r="Y56" s="16" t="n">
        <v>0.0633147961275137</v>
      </c>
      <c r="Z56" s="16" t="n">
        <v>0.0172196354794848</v>
      </c>
      <c r="AA56" s="16" t="n">
        <v>0.0557275523964041</v>
      </c>
      <c r="AB56" s="16"/>
      <c r="AC56" s="16" t="n">
        <v>0.0652716666156231</v>
      </c>
      <c r="AD56" s="16" t="n">
        <v>0.0497092824553137</v>
      </c>
      <c r="AE56" s="16" t="n">
        <v>0.0622658707444058</v>
      </c>
      <c r="AF56" s="16"/>
      <c r="AG56" s="16" t="n">
        <v>0.0599973900977764</v>
      </c>
      <c r="AH56" s="16" t="n">
        <v>0.0637758494913876</v>
      </c>
      <c r="AI56" s="16" t="n">
        <v>0.0674188107209008</v>
      </c>
      <c r="AJ56" s="16" t="n">
        <v>0</v>
      </c>
      <c r="AK56" s="16" t="n">
        <v>0.0516227739672049</v>
      </c>
      <c r="AL56" s="16"/>
      <c r="AM56" s="16" t="n">
        <v>0.0635280590140821</v>
      </c>
      <c r="AN56" s="16" t="n">
        <v>0.0623275997817111</v>
      </c>
      <c r="AO56" s="16" t="n">
        <v>0.0275630977308508</v>
      </c>
      <c r="AP56" s="16" t="n">
        <v>0.0506404289332548</v>
      </c>
      <c r="AQ56" s="16" t="n">
        <v>0.0453215905003031</v>
      </c>
      <c r="AR56" s="16"/>
      <c r="AS56" s="16" t="n">
        <v>0.0501464906737602</v>
      </c>
      <c r="AT56" s="16" t="n">
        <v>0.048858643581555</v>
      </c>
      <c r="AU56" s="16" t="n">
        <v>0.0733088180854138</v>
      </c>
      <c r="AV56" s="16" t="n">
        <v>0.0740043318865629</v>
      </c>
      <c r="AW56" s="16" t="n">
        <v>0.059873688199441</v>
      </c>
      <c r="AX56" s="16" t="n">
        <v>0.0432116809912261</v>
      </c>
      <c r="AY56" s="16"/>
      <c r="AZ56" s="16" t="n">
        <v>0.0579127571938475</v>
      </c>
      <c r="BA56" s="16" t="n">
        <v>0.0633540380751393</v>
      </c>
      <c r="BB56" s="16" t="n">
        <v>0.035393607996045</v>
      </c>
      <c r="BC56" s="16" t="n">
        <v>0.0414333712753457</v>
      </c>
      <c r="BD56" s="16" t="n">
        <v>0.116327696247776</v>
      </c>
      <c r="BE56" s="16"/>
      <c r="BF56" s="16" t="n">
        <v>0.0488722372772644</v>
      </c>
      <c r="BG56" s="16" t="n">
        <v>0.0600453964952948</v>
      </c>
    </row>
    <row r="57">
      <c r="B57" t="s">
        <v>78</v>
      </c>
      <c r="C57" s="16" t="n">
        <v>0.0448445678832644</v>
      </c>
      <c r="D57" s="16" t="n">
        <v>0.0397516268848088</v>
      </c>
      <c r="E57" s="16" t="n">
        <v>0.0482715663506066</v>
      </c>
      <c r="F57" s="16"/>
      <c r="G57" s="16" t="n">
        <v>0.0551842103170274</v>
      </c>
      <c r="H57" s="16" t="n">
        <v>0.0378176253674269</v>
      </c>
      <c r="I57" s="16" t="n">
        <v>0.0428506934289873</v>
      </c>
      <c r="J57" s="16" t="n">
        <v>0.0365529377916701</v>
      </c>
      <c r="K57" s="16" t="n">
        <v>0.0505583521874173</v>
      </c>
      <c r="L57" s="16" t="n">
        <v>0.0486971422822412</v>
      </c>
      <c r="M57" s="16"/>
      <c r="N57" s="16" t="n">
        <v>0.0270078070315315</v>
      </c>
      <c r="O57" s="16" t="n">
        <v>0.0587363718259196</v>
      </c>
      <c r="P57" s="16" t="n">
        <v>0.0316057297102827</v>
      </c>
      <c r="Q57" s="16" t="n">
        <v>0.0625644745493935</v>
      </c>
      <c r="R57" s="16"/>
      <c r="S57" s="16" t="n">
        <v>0.0621048563608275</v>
      </c>
      <c r="T57" s="16" t="n">
        <v>0.0313881263958884</v>
      </c>
      <c r="U57" s="16" t="n">
        <v>0.047963665476844</v>
      </c>
      <c r="V57" s="16" t="n">
        <v>0.038424534400137</v>
      </c>
      <c r="W57" s="16" t="n">
        <v>0.0358546896482707</v>
      </c>
      <c r="X57" s="16" t="n">
        <v>0.0558438073890925</v>
      </c>
      <c r="Y57" s="16" t="n">
        <v>0.0763189675422734</v>
      </c>
      <c r="Z57" s="16" t="n">
        <v>0.0419176513726492</v>
      </c>
      <c r="AA57" s="16" t="n">
        <v>0.0185942647478611</v>
      </c>
      <c r="AB57" s="16"/>
      <c r="AC57" s="16" t="n">
        <v>0.0520506428044174</v>
      </c>
      <c r="AD57" s="16" t="n">
        <v>0.0321468643773313</v>
      </c>
      <c r="AE57" s="16" t="n">
        <v>0.0378423776583048</v>
      </c>
      <c r="AF57" s="16"/>
      <c r="AG57" s="16" t="n">
        <v>0.0175182829586403</v>
      </c>
      <c r="AH57" s="16" t="n">
        <v>0.0533865758151474</v>
      </c>
      <c r="AI57" s="16" t="n">
        <v>0.0614026256708116</v>
      </c>
      <c r="AJ57" s="16" t="n">
        <v>0</v>
      </c>
      <c r="AK57" s="16" t="n">
        <v>0.0643361732421103</v>
      </c>
      <c r="AL57" s="16"/>
      <c r="AM57" s="16" t="n">
        <v>0.0165794580690667</v>
      </c>
      <c r="AN57" s="16" t="n">
        <v>0.0352902507724737</v>
      </c>
      <c r="AO57" s="16" t="n">
        <v>0.0821236897546317</v>
      </c>
      <c r="AP57" s="16" t="n">
        <v>0.0444754609861421</v>
      </c>
      <c r="AQ57" s="16" t="n">
        <v>0.0777939841973914</v>
      </c>
      <c r="AR57" s="16"/>
      <c r="AS57" s="16" t="n">
        <v>0.0291412746006373</v>
      </c>
      <c r="AT57" s="16" t="n">
        <v>0.0194198506375798</v>
      </c>
      <c r="AU57" s="16" t="n">
        <v>0.105999440115306</v>
      </c>
      <c r="AV57" s="16" t="n">
        <v>0.0395149159428908</v>
      </c>
      <c r="AW57" s="16" t="n">
        <v>0.120206779655712</v>
      </c>
      <c r="AX57" s="16" t="n">
        <v>0.0402299177739298</v>
      </c>
      <c r="AY57" s="16"/>
      <c r="AZ57" s="16" t="n">
        <v>0.0472019931901049</v>
      </c>
      <c r="BA57" s="16" t="n">
        <v>0.0676107952165759</v>
      </c>
      <c r="BB57" s="16" t="n">
        <v>0.0345628127404132</v>
      </c>
      <c r="BC57" s="16" t="n">
        <v>0.0163613183103521</v>
      </c>
      <c r="BD57" s="16" t="n">
        <v>0</v>
      </c>
      <c r="BE57" s="16"/>
      <c r="BF57" s="16" t="n">
        <v>0.0708353346655982</v>
      </c>
      <c r="BG57" s="16" t="n">
        <v>0.0287950685978448</v>
      </c>
    </row>
    <row r="58">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row>
    <row r="59">
      <c r="B59" s="7" t="s">
        <v>101</v>
      </c>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row>
    <row r="60">
      <c r="B60" s="26" t="s">
        <v>85</v>
      </c>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row>
    <row r="61">
      <c r="B61" t="s">
        <v>99</v>
      </c>
      <c r="C61" s="16" t="n">
        <v>0.951406823459683</v>
      </c>
      <c r="D61" s="16" t="n">
        <v>0.940863159561864</v>
      </c>
      <c r="E61" s="16" t="n">
        <v>0.960794594687991</v>
      </c>
      <c r="F61" s="16"/>
      <c r="G61" s="16" t="n">
        <v>0.981983527128966</v>
      </c>
      <c r="H61" s="16" t="n">
        <v>0.965031405202223</v>
      </c>
      <c r="I61" s="16" t="n">
        <v>0.992459568893149</v>
      </c>
      <c r="J61" s="16" t="n">
        <v>0.951414806344667</v>
      </c>
      <c r="K61" s="16" t="n">
        <v>0.962735114065945</v>
      </c>
      <c r="L61" s="16" t="n">
        <v>0.891343723464798</v>
      </c>
      <c r="M61" s="16"/>
      <c r="N61" s="16" t="n">
        <v>0.972813173166096</v>
      </c>
      <c r="O61" s="16" t="n">
        <v>0.948152647532315</v>
      </c>
      <c r="P61" s="16" t="n">
        <v>0.952964274333882</v>
      </c>
      <c r="Q61" s="16" t="n">
        <v>0.938164156764727</v>
      </c>
      <c r="R61" s="16"/>
      <c r="S61" s="16" t="n">
        <v>0.956305740707319</v>
      </c>
      <c r="T61" s="16" t="n">
        <v>0.935815378623837</v>
      </c>
      <c r="U61" s="16" t="n">
        <v>0.926213806100132</v>
      </c>
      <c r="V61" s="16" t="n">
        <v>0.951570072794605</v>
      </c>
      <c r="W61" s="16" t="n">
        <v>0.95713523626163</v>
      </c>
      <c r="X61" s="16" t="n">
        <v>0.957920398732392</v>
      </c>
      <c r="Y61" s="16" t="n">
        <v>0.950163500811519</v>
      </c>
      <c r="Z61" s="16" t="n">
        <v>0.980098206918929</v>
      </c>
      <c r="AA61" s="16" t="n">
        <v>0.965822174813696</v>
      </c>
      <c r="AB61" s="16"/>
      <c r="AC61" s="16" t="n">
        <v>0.9374529096938</v>
      </c>
      <c r="AD61" s="16" t="n">
        <v>0.953856875196942</v>
      </c>
      <c r="AE61" s="16" t="n">
        <v>0.969342942108269</v>
      </c>
      <c r="AF61" s="16"/>
      <c r="AG61" s="16" t="n">
        <v>0.948003386871582</v>
      </c>
      <c r="AH61" s="16" t="n">
        <v>0.967550176081588</v>
      </c>
      <c r="AI61" s="16" t="n">
        <v>0.950362654545296</v>
      </c>
      <c r="AJ61" s="16" t="n">
        <v>0.857931169981271</v>
      </c>
      <c r="AK61" s="16" t="n">
        <v>0.922252116800983</v>
      </c>
      <c r="AL61" s="16"/>
      <c r="AM61" s="16" t="n">
        <v>0.951607708418019</v>
      </c>
      <c r="AN61" s="16" t="n">
        <v>0.969043700978554</v>
      </c>
      <c r="AO61" s="16" t="n">
        <v>0.944468463052614</v>
      </c>
      <c r="AP61" s="16" t="n">
        <v>0.927034348806217</v>
      </c>
      <c r="AQ61" s="16" t="n">
        <v>1</v>
      </c>
      <c r="AR61" s="16"/>
      <c r="AS61" s="16" t="n">
        <v>0.966210789349454</v>
      </c>
      <c r="AT61" s="16" t="n">
        <v>0.957423429516355</v>
      </c>
      <c r="AU61" s="16" t="n">
        <v>0.934713381093357</v>
      </c>
      <c r="AV61" s="16" t="n">
        <v>0.918640301091605</v>
      </c>
      <c r="AW61" s="16" t="n">
        <v>0.991328641668413</v>
      </c>
      <c r="AX61" s="16" t="n">
        <v>0.947708607483509</v>
      </c>
      <c r="AY61" s="16"/>
      <c r="AZ61" s="16" t="n">
        <v>0.929691538599337</v>
      </c>
      <c r="BA61" s="16" t="n">
        <v>0.964989358745844</v>
      </c>
      <c r="BB61" s="16" t="n">
        <v>0.962492310555637</v>
      </c>
      <c r="BC61" s="16" t="n">
        <v>0.972153715621341</v>
      </c>
      <c r="BD61" s="16" t="n">
        <v>0.972740518830564</v>
      </c>
      <c r="BE61" s="16"/>
      <c r="BF61" s="16" t="n">
        <v>0.947265543355234</v>
      </c>
      <c r="BG61" s="16" t="n">
        <v>0.953964095918541</v>
      </c>
    </row>
    <row r="62">
      <c r="B62" t="s">
        <v>100</v>
      </c>
      <c r="C62" s="16" t="n">
        <v>0.0485931765403175</v>
      </c>
      <c r="D62" s="16" t="n">
        <v>0.0591368404381358</v>
      </c>
      <c r="E62" s="16" t="n">
        <v>0.0392054053120087</v>
      </c>
      <c r="F62" s="16"/>
      <c r="G62" s="16" t="n">
        <v>0.018016472871034</v>
      </c>
      <c r="H62" s="16" t="n">
        <v>0.0349685947977771</v>
      </c>
      <c r="I62" s="16" t="n">
        <v>0.00754043110685135</v>
      </c>
      <c r="J62" s="16" t="n">
        <v>0.048585193655333</v>
      </c>
      <c r="K62" s="16" t="n">
        <v>0.0372648859340546</v>
      </c>
      <c r="L62" s="16" t="n">
        <v>0.108656276535202</v>
      </c>
      <c r="M62" s="16"/>
      <c r="N62" s="16" t="n">
        <v>0.0271868268339036</v>
      </c>
      <c r="O62" s="16" t="n">
        <v>0.0518473524676853</v>
      </c>
      <c r="P62" s="16" t="n">
        <v>0.0470357256661181</v>
      </c>
      <c r="Q62" s="16" t="n">
        <v>0.0618358432352726</v>
      </c>
      <c r="R62" s="16"/>
      <c r="S62" s="16" t="n">
        <v>0.0436942592926809</v>
      </c>
      <c r="T62" s="16" t="n">
        <v>0.0641846213761633</v>
      </c>
      <c r="U62" s="16" t="n">
        <v>0.0737861938998682</v>
      </c>
      <c r="V62" s="16" t="n">
        <v>0.0484299272053953</v>
      </c>
      <c r="W62" s="16" t="n">
        <v>0.0428647637383701</v>
      </c>
      <c r="X62" s="16" t="n">
        <v>0.0420796012676077</v>
      </c>
      <c r="Y62" s="16" t="n">
        <v>0.0498364991884806</v>
      </c>
      <c r="Z62" s="16" t="n">
        <v>0.0199017930810714</v>
      </c>
      <c r="AA62" s="16" t="n">
        <v>0.0341778251863041</v>
      </c>
      <c r="AB62" s="16"/>
      <c r="AC62" s="16" t="n">
        <v>0.0625470903062</v>
      </c>
      <c r="AD62" s="16" t="n">
        <v>0.0461431248030579</v>
      </c>
      <c r="AE62" s="16" t="n">
        <v>0.0306570578917309</v>
      </c>
      <c r="AF62" s="16"/>
      <c r="AG62" s="16" t="n">
        <v>0.0519966131284177</v>
      </c>
      <c r="AH62" s="16" t="n">
        <v>0.032449823918412</v>
      </c>
      <c r="AI62" s="16" t="n">
        <v>0.0496373454547042</v>
      </c>
      <c r="AJ62" s="16" t="n">
        <v>0.142068830018729</v>
      </c>
      <c r="AK62" s="16" t="n">
        <v>0.0777478831990165</v>
      </c>
      <c r="AL62" s="16"/>
      <c r="AM62" s="16" t="n">
        <v>0.0483922915819814</v>
      </c>
      <c r="AN62" s="16" t="n">
        <v>0.0309562990214461</v>
      </c>
      <c r="AO62" s="16" t="n">
        <v>0.0555315369473862</v>
      </c>
      <c r="AP62" s="16" t="n">
        <v>0.0729656511937825</v>
      </c>
      <c r="AQ62" s="16" t="n">
        <v>0</v>
      </c>
      <c r="AR62" s="16"/>
      <c r="AS62" s="16" t="n">
        <v>0.0337892106505457</v>
      </c>
      <c r="AT62" s="16" t="n">
        <v>0.0425765704836449</v>
      </c>
      <c r="AU62" s="16" t="n">
        <v>0.0652866189066433</v>
      </c>
      <c r="AV62" s="16" t="n">
        <v>0.0813596989083951</v>
      </c>
      <c r="AW62" s="16" t="n">
        <v>0.00867135833158684</v>
      </c>
      <c r="AX62" s="16" t="n">
        <v>0.0522913925164911</v>
      </c>
      <c r="AY62" s="16"/>
      <c r="AZ62" s="16" t="n">
        <v>0.0703084614006629</v>
      </c>
      <c r="BA62" s="16" t="n">
        <v>0.0350106412541562</v>
      </c>
      <c r="BB62" s="16" t="n">
        <v>0.0375076894443631</v>
      </c>
      <c r="BC62" s="16" t="n">
        <v>0.0278462843786592</v>
      </c>
      <c r="BD62" s="16" t="n">
        <v>0.0272594811694361</v>
      </c>
      <c r="BE62" s="16"/>
      <c r="BF62" s="16" t="n">
        <v>0.0527344566447655</v>
      </c>
      <c r="BG62" s="16" t="n">
        <v>0.0460359040814596</v>
      </c>
    </row>
    <row r="63">
      <c r="B63" t="s">
        <v>78</v>
      </c>
      <c r="C63" s="16" t="n">
        <v>0</v>
      </c>
      <c r="D63" s="16" t="n">
        <v>0</v>
      </c>
      <c r="E63" s="16" t="n">
        <v>0</v>
      </c>
      <c r="F63" s="16"/>
      <c r="G63" s="16" t="n">
        <v>0</v>
      </c>
      <c r="H63" s="16" t="n">
        <v>0</v>
      </c>
      <c r="I63" s="16" t="n">
        <v>0</v>
      </c>
      <c r="J63" s="16" t="n">
        <v>0</v>
      </c>
      <c r="K63" s="16" t="n">
        <v>0</v>
      </c>
      <c r="L63" s="16" t="n">
        <v>0</v>
      </c>
      <c r="M63" s="16"/>
      <c r="N63" s="16" t="n">
        <v>0</v>
      </c>
      <c r="O63" s="16" t="n">
        <v>0</v>
      </c>
      <c r="P63" s="16" t="n">
        <v>0</v>
      </c>
      <c r="Q63" s="16" t="n">
        <v>0</v>
      </c>
      <c r="R63" s="16"/>
      <c r="S63" s="16" t="n">
        <v>0</v>
      </c>
      <c r="T63" s="16" t="n">
        <v>0</v>
      </c>
      <c r="U63" s="16" t="n">
        <v>0</v>
      </c>
      <c r="V63" s="16" t="n">
        <v>0</v>
      </c>
      <c r="W63" s="16" t="n">
        <v>0</v>
      </c>
      <c r="X63" s="16" t="n">
        <v>0</v>
      </c>
      <c r="Y63" s="16" t="n">
        <v>0</v>
      </c>
      <c r="Z63" s="16" t="n">
        <v>0</v>
      </c>
      <c r="AA63" s="16" t="n">
        <v>0</v>
      </c>
      <c r="AB63" s="16"/>
      <c r="AC63" s="16" t="n">
        <v>0</v>
      </c>
      <c r="AD63" s="16" t="n">
        <v>0</v>
      </c>
      <c r="AE63" s="16" t="n">
        <v>0</v>
      </c>
      <c r="AF63" s="16"/>
      <c r="AG63" s="16" t="n">
        <v>0</v>
      </c>
      <c r="AH63" s="16" t="n">
        <v>0</v>
      </c>
      <c r="AI63" s="16" t="n">
        <v>0</v>
      </c>
      <c r="AJ63" s="16" t="n">
        <v>0</v>
      </c>
      <c r="AK63" s="16" t="n">
        <v>0</v>
      </c>
      <c r="AL63" s="16"/>
      <c r="AM63" s="16" t="n">
        <v>0</v>
      </c>
      <c r="AN63" s="16" t="n">
        <v>0</v>
      </c>
      <c r="AO63" s="16" t="n">
        <v>0</v>
      </c>
      <c r="AP63" s="16" t="n">
        <v>0</v>
      </c>
      <c r="AQ63" s="16" t="n">
        <v>0</v>
      </c>
      <c r="AR63" s="16"/>
      <c r="AS63" s="16" t="n">
        <v>0</v>
      </c>
      <c r="AT63" s="16" t="n">
        <v>0</v>
      </c>
      <c r="AU63" s="16" t="n">
        <v>0</v>
      </c>
      <c r="AV63" s="16" t="n">
        <v>0</v>
      </c>
      <c r="AW63" s="16" t="n">
        <v>0</v>
      </c>
      <c r="AX63" s="16" t="n">
        <v>0</v>
      </c>
      <c r="AY63" s="16"/>
      <c r="AZ63" s="16" t="n">
        <v>0</v>
      </c>
      <c r="BA63" s="16" t="n">
        <v>0</v>
      </c>
      <c r="BB63" s="16" t="n">
        <v>0</v>
      </c>
      <c r="BC63" s="16" t="n">
        <v>0</v>
      </c>
      <c r="BD63" s="16" t="n">
        <v>0</v>
      </c>
      <c r="BE63" s="16"/>
      <c r="BF63" s="16" t="n">
        <v>0</v>
      </c>
      <c r="BG63" s="16" t="n">
        <v>0</v>
      </c>
    </row>
    <row r="64">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row>
    <row r="65">
      <c r="B65" s="7" t="s">
        <v>104</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row>
    <row r="66">
      <c r="B66" s="26" t="s">
        <v>85</v>
      </c>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row>
    <row r="67">
      <c r="B67" t="s">
        <v>102</v>
      </c>
      <c r="C67" s="16" t="n">
        <v>0.944366254711289</v>
      </c>
      <c r="D67" s="16" t="n">
        <v>0.937618738441927</v>
      </c>
      <c r="E67" s="16" t="n">
        <v>0.950137510518232</v>
      </c>
      <c r="F67" s="16"/>
      <c r="G67" s="16" t="n">
        <v>0.975015214637103</v>
      </c>
      <c r="H67" s="16" t="n">
        <v>0.958717143940477</v>
      </c>
      <c r="I67" s="16" t="n">
        <v>0.983104713174878</v>
      </c>
      <c r="J67" s="16" t="n">
        <v>0.972194329601944</v>
      </c>
      <c r="K67" s="16" t="n">
        <v>0.943471855667014</v>
      </c>
      <c r="L67" s="16" t="n">
        <v>0.873813655056916</v>
      </c>
      <c r="M67" s="16"/>
      <c r="N67" s="16" t="n">
        <v>0.973537146306962</v>
      </c>
      <c r="O67" s="16" t="n">
        <v>0.940869309457386</v>
      </c>
      <c r="P67" s="16" t="n">
        <v>0.939943010085759</v>
      </c>
      <c r="Q67" s="16" t="n">
        <v>0.928062319755128</v>
      </c>
      <c r="R67" s="16"/>
      <c r="S67" s="16" t="n">
        <v>0.965583485729705</v>
      </c>
      <c r="T67" s="16" t="n">
        <v>0.928991321519851</v>
      </c>
      <c r="U67" s="16" t="n">
        <v>0.934857718753033</v>
      </c>
      <c r="V67" s="16" t="n">
        <v>0.942397281623725</v>
      </c>
      <c r="W67" s="16" t="n">
        <v>0.982647676659804</v>
      </c>
      <c r="X67" s="16" t="n">
        <v>0.951508122222174</v>
      </c>
      <c r="Y67" s="16" t="n">
        <v>0.946169501384</v>
      </c>
      <c r="Z67" s="16" t="n">
        <v>0.901827650718089</v>
      </c>
      <c r="AA67" s="16" t="n">
        <v>0.930722362339462</v>
      </c>
      <c r="AB67" s="16"/>
      <c r="AC67" s="16" t="n">
        <v>0.925598215748016</v>
      </c>
      <c r="AD67" s="16" t="n">
        <v>0.951011530316665</v>
      </c>
      <c r="AE67" s="16" t="n">
        <v>0.974747543009992</v>
      </c>
      <c r="AF67" s="16"/>
      <c r="AG67" s="16" t="n">
        <v>0.953669936954617</v>
      </c>
      <c r="AH67" s="16" t="n">
        <v>0.95743444967356</v>
      </c>
      <c r="AI67" s="16" t="n">
        <v>0.894160631737972</v>
      </c>
      <c r="AJ67" s="16" t="n">
        <v>0.797100770437384</v>
      </c>
      <c r="AK67" s="16" t="n">
        <v>0.94383966294177</v>
      </c>
      <c r="AL67" s="16"/>
      <c r="AM67" s="16" t="n">
        <v>0.945773589540991</v>
      </c>
      <c r="AN67" s="16" t="n">
        <v>0.963730696520927</v>
      </c>
      <c r="AO67" s="16" t="n">
        <v>0.934502938726912</v>
      </c>
      <c r="AP67" s="16" t="n">
        <v>0.9163256433881</v>
      </c>
      <c r="AQ67" s="16" t="n">
        <v>0.945251649500631</v>
      </c>
      <c r="AR67" s="16"/>
      <c r="AS67" s="16" t="n">
        <v>0.959676902358547</v>
      </c>
      <c r="AT67" s="16" t="n">
        <v>0.956228047925343</v>
      </c>
      <c r="AU67" s="16" t="n">
        <v>0.937199158082346</v>
      </c>
      <c r="AV67" s="16" t="n">
        <v>0.915936286007219</v>
      </c>
      <c r="AW67" s="16" t="n">
        <v>0.965031767597976</v>
      </c>
      <c r="AX67" s="16" t="n">
        <v>0.919748274025376</v>
      </c>
      <c r="AY67" s="16"/>
      <c r="AZ67" s="16" t="n">
        <v>0.919978042629707</v>
      </c>
      <c r="BA67" s="16" t="n">
        <v>0.969613573528212</v>
      </c>
      <c r="BB67" s="16" t="n">
        <v>0.950102566859805</v>
      </c>
      <c r="BC67" s="16" t="n">
        <v>0.956436619422723</v>
      </c>
      <c r="BD67" s="16" t="n">
        <v>1</v>
      </c>
      <c r="BE67" s="16"/>
      <c r="BF67" s="16" t="n">
        <v>0.939751228697512</v>
      </c>
      <c r="BG67" s="16" t="n">
        <v>0.947216068929184</v>
      </c>
    </row>
    <row r="68">
      <c r="B68" t="s">
        <v>103</v>
      </c>
      <c r="C68" s="16" t="n">
        <v>0.0524986400790243</v>
      </c>
      <c r="D68" s="16" t="n">
        <v>0.0601472355804534</v>
      </c>
      <c r="E68" s="16" t="n">
        <v>0.0458548311850657</v>
      </c>
      <c r="F68" s="16"/>
      <c r="G68" s="16" t="n">
        <v>0.024984785362897</v>
      </c>
      <c r="H68" s="16" t="n">
        <v>0.0349809775430804</v>
      </c>
      <c r="I68" s="16" t="n">
        <v>0.0168952868251218</v>
      </c>
      <c r="J68" s="16" t="n">
        <v>0.0278056703980561</v>
      </c>
      <c r="K68" s="16" t="n">
        <v>0.0565281443329861</v>
      </c>
      <c r="L68" s="16" t="n">
        <v>0.117382874166134</v>
      </c>
      <c r="M68" s="16"/>
      <c r="N68" s="16" t="n">
        <v>0.0224560841236674</v>
      </c>
      <c r="O68" s="16" t="n">
        <v>0.0591306905426137</v>
      </c>
      <c r="P68" s="16" t="n">
        <v>0.0552770457324867</v>
      </c>
      <c r="Q68" s="16" t="n">
        <v>0.067844496382216</v>
      </c>
      <c r="R68" s="16"/>
      <c r="S68" s="16" t="n">
        <v>0.0344165142702954</v>
      </c>
      <c r="T68" s="16" t="n">
        <v>0.0710086784801492</v>
      </c>
      <c r="U68" s="16" t="n">
        <v>0.0651422812469671</v>
      </c>
      <c r="V68" s="16" t="n">
        <v>0.0484299272053953</v>
      </c>
      <c r="W68" s="16" t="n">
        <v>0.0173523233401958</v>
      </c>
      <c r="X68" s="16" t="n">
        <v>0.0484918777778264</v>
      </c>
      <c r="Y68" s="16" t="n">
        <v>0.0538304986160002</v>
      </c>
      <c r="Z68" s="16" t="n">
        <v>0.0544466869860195</v>
      </c>
      <c r="AA68" s="16" t="n">
        <v>0.0692776376605378</v>
      </c>
      <c r="AB68" s="16"/>
      <c r="AC68" s="16" t="n">
        <v>0.0716702802803419</v>
      </c>
      <c r="AD68" s="16" t="n">
        <v>0.0462791998287501</v>
      </c>
      <c r="AE68" s="16" t="n">
        <v>0.0252524569900084</v>
      </c>
      <c r="AF68" s="16"/>
      <c r="AG68" s="16" t="n">
        <v>0.0434157332704176</v>
      </c>
      <c r="AH68" s="16" t="n">
        <v>0.0388833219169464</v>
      </c>
      <c r="AI68" s="16" t="n">
        <v>0.105839368262028</v>
      </c>
      <c r="AJ68" s="16" t="n">
        <v>0.202899229562616</v>
      </c>
      <c r="AK68" s="16" t="n">
        <v>0.0561603370582301</v>
      </c>
      <c r="AL68" s="16"/>
      <c r="AM68" s="16" t="n">
        <v>0.0450642546302369</v>
      </c>
      <c r="AN68" s="16" t="n">
        <v>0.0333140883630859</v>
      </c>
      <c r="AO68" s="16" t="n">
        <v>0.0654970612730882</v>
      </c>
      <c r="AP68" s="16" t="n">
        <v>0.0836743566119005</v>
      </c>
      <c r="AQ68" s="16" t="n">
        <v>0.0547483504993692</v>
      </c>
      <c r="AR68" s="16"/>
      <c r="AS68" s="16" t="n">
        <v>0.036611670863872</v>
      </c>
      <c r="AT68" s="16" t="n">
        <v>0.0393087007706541</v>
      </c>
      <c r="AU68" s="16" t="n">
        <v>0.0628008419176539</v>
      </c>
      <c r="AV68" s="16" t="n">
        <v>0.0840637139927812</v>
      </c>
      <c r="AW68" s="16" t="n">
        <v>0.0349682324020244</v>
      </c>
      <c r="AX68" s="16" t="n">
        <v>0.0696679405283298</v>
      </c>
      <c r="AY68" s="16"/>
      <c r="AZ68" s="16" t="n">
        <v>0.0756679205263215</v>
      </c>
      <c r="BA68" s="16" t="n">
        <v>0.0303864264717879</v>
      </c>
      <c r="BB68" s="16" t="n">
        <v>0.0454644042274071</v>
      </c>
      <c r="BC68" s="16" t="n">
        <v>0.0435633805772769</v>
      </c>
      <c r="BD68" s="16" t="n">
        <v>0</v>
      </c>
      <c r="BE68" s="16"/>
      <c r="BF68" s="16" t="n">
        <v>0.057435468555863</v>
      </c>
      <c r="BG68" s="16" t="n">
        <v>0.0494501103540329</v>
      </c>
    </row>
    <row r="69">
      <c r="B69" t="s">
        <v>78</v>
      </c>
      <c r="C69" s="16" t="n">
        <v>0.00313510520968718</v>
      </c>
      <c r="D69" s="16" t="n">
        <v>0.0022340259776194</v>
      </c>
      <c r="E69" s="16" t="n">
        <v>0.00400765829670212</v>
      </c>
      <c r="F69" s="16"/>
      <c r="G69" s="16" t="n">
        <v>0</v>
      </c>
      <c r="H69" s="16" t="n">
        <v>0.00630187851644235</v>
      </c>
      <c r="I69" s="16" t="n">
        <v>0</v>
      </c>
      <c r="J69" s="16" t="n">
        <v>0</v>
      </c>
      <c r="K69" s="16" t="n">
        <v>0</v>
      </c>
      <c r="L69" s="16" t="n">
        <v>0.00880347077695032</v>
      </c>
      <c r="M69" s="16"/>
      <c r="N69" s="16" t="n">
        <v>0.00400676956937006</v>
      </c>
      <c r="O69" s="16" t="n">
        <v>0</v>
      </c>
      <c r="P69" s="16" t="n">
        <v>0.0047799441817547</v>
      </c>
      <c r="Q69" s="16" t="n">
        <v>0.00409318386265601</v>
      </c>
      <c r="R69" s="16"/>
      <c r="S69" s="16" t="n">
        <v>0</v>
      </c>
      <c r="T69" s="16" t="n">
        <v>0</v>
      </c>
      <c r="U69" s="16" t="n">
        <v>0</v>
      </c>
      <c r="V69" s="16" t="n">
        <v>0.00917279117087974</v>
      </c>
      <c r="W69" s="16" t="n">
        <v>0</v>
      </c>
      <c r="X69" s="16" t="n">
        <v>0</v>
      </c>
      <c r="Y69" s="16" t="n">
        <v>0</v>
      </c>
      <c r="Z69" s="16" t="n">
        <v>0.0437256622958919</v>
      </c>
      <c r="AA69" s="16" t="n">
        <v>0</v>
      </c>
      <c r="AB69" s="16"/>
      <c r="AC69" s="16" t="n">
        <v>0.0027315039716424</v>
      </c>
      <c r="AD69" s="16" t="n">
        <v>0.00270926985458515</v>
      </c>
      <c r="AE69" s="16" t="n">
        <v>0</v>
      </c>
      <c r="AF69" s="16"/>
      <c r="AG69" s="16" t="n">
        <v>0.00291432977496538</v>
      </c>
      <c r="AH69" s="16" t="n">
        <v>0.00368222840949398</v>
      </c>
      <c r="AI69" s="16" t="n">
        <v>0</v>
      </c>
      <c r="AJ69" s="16" t="n">
        <v>0</v>
      </c>
      <c r="AK69" s="16" t="n">
        <v>0</v>
      </c>
      <c r="AL69" s="16"/>
      <c r="AM69" s="16" t="n">
        <v>0.00916215582877166</v>
      </c>
      <c r="AN69" s="16" t="n">
        <v>0.00295521511598726</v>
      </c>
      <c r="AO69" s="16" t="n">
        <v>0</v>
      </c>
      <c r="AP69" s="16" t="n">
        <v>0</v>
      </c>
      <c r="AQ69" s="16" t="n">
        <v>0</v>
      </c>
      <c r="AR69" s="16"/>
      <c r="AS69" s="16" t="n">
        <v>0.00371142677758051</v>
      </c>
      <c r="AT69" s="16" t="n">
        <v>0.00446325130400267</v>
      </c>
      <c r="AU69" s="16" t="n">
        <v>0</v>
      </c>
      <c r="AV69" s="16" t="n">
        <v>0</v>
      </c>
      <c r="AW69" s="16" t="n">
        <v>0</v>
      </c>
      <c r="AX69" s="16" t="n">
        <v>0.0105837854462943</v>
      </c>
      <c r="AY69" s="16"/>
      <c r="AZ69" s="16" t="n">
        <v>0.00435403684397111</v>
      </c>
      <c r="BA69" s="16" t="n">
        <v>0</v>
      </c>
      <c r="BB69" s="16" t="n">
        <v>0.00443302891278829</v>
      </c>
      <c r="BC69" s="16" t="n">
        <v>0</v>
      </c>
      <c r="BD69" s="16" t="n">
        <v>0</v>
      </c>
      <c r="BE69" s="16"/>
      <c r="BF69" s="16" t="n">
        <v>0.00281330274662484</v>
      </c>
      <c r="BG69" s="16" t="n">
        <v>0.00333382071678318</v>
      </c>
    </row>
    <row r="70">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row>
    <row r="71">
      <c r="B71" s="7" t="s">
        <v>108</v>
      </c>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row>
    <row r="72">
      <c r="B72" s="26" t="s">
        <v>85</v>
      </c>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row>
    <row r="73">
      <c r="B73" t="s">
        <v>105</v>
      </c>
      <c r="C73" s="16" t="n">
        <v>0.170834177964823</v>
      </c>
      <c r="D73" s="16" t="n">
        <v>0.222751433747544</v>
      </c>
      <c r="E73" s="16" t="n">
        <v>0.123948782933352</v>
      </c>
      <c r="F73" s="16"/>
      <c r="G73" s="16" t="n">
        <v>0.251851491623847</v>
      </c>
      <c r="H73" s="16" t="n">
        <v>0.365637075208389</v>
      </c>
      <c r="I73" s="16" t="n">
        <v>0.244996748640357</v>
      </c>
      <c r="J73" s="16" t="n">
        <v>0.111128992198678</v>
      </c>
      <c r="K73" s="16" t="n">
        <v>0.0549938144270695</v>
      </c>
      <c r="L73" s="16" t="n">
        <v>0.0621446520081491</v>
      </c>
      <c r="M73" s="16"/>
      <c r="N73" s="16" t="n">
        <v>0.275416096548758</v>
      </c>
      <c r="O73" s="16" t="n">
        <v>0.15322748673028</v>
      </c>
      <c r="P73" s="16" t="n">
        <v>0.154556345966253</v>
      </c>
      <c r="Q73" s="16" t="n">
        <v>0.095323765986364</v>
      </c>
      <c r="R73" s="16"/>
      <c r="S73" s="16" t="n">
        <v>0.266289890486023</v>
      </c>
      <c r="T73" s="16" t="n">
        <v>0.102854499208883</v>
      </c>
      <c r="U73" s="16" t="n">
        <v>0.163401207518991</v>
      </c>
      <c r="V73" s="16" t="n">
        <v>0.151406261314218</v>
      </c>
      <c r="W73" s="16" t="n">
        <v>0.132547223132017</v>
      </c>
      <c r="X73" s="16" t="n">
        <v>0.220153095543423</v>
      </c>
      <c r="Y73" s="16" t="n">
        <v>0.084246264820374</v>
      </c>
      <c r="Z73" s="16" t="n">
        <v>0.174963825781936</v>
      </c>
      <c r="AA73" s="16" t="n">
        <v>0.21281477794667</v>
      </c>
      <c r="AB73" s="16"/>
      <c r="AC73" s="16" t="n">
        <v>0.133381537055747</v>
      </c>
      <c r="AD73" s="16" t="n">
        <v>0.243241807566367</v>
      </c>
      <c r="AE73" s="16" t="n">
        <v>0.0983477277021732</v>
      </c>
      <c r="AF73" s="16"/>
      <c r="AG73" s="16" t="n">
        <v>0.165444416514276</v>
      </c>
      <c r="AH73" s="16" t="n">
        <v>0.252842073919038</v>
      </c>
      <c r="AI73" s="16" t="n">
        <v>0.071118798354375</v>
      </c>
      <c r="AJ73" s="16" t="n">
        <v>0.113662020653787</v>
      </c>
      <c r="AK73" s="16" t="n">
        <v>0.0869995809193042</v>
      </c>
      <c r="AL73" s="16"/>
      <c r="AM73" s="16" t="n">
        <v>0.178742574814444</v>
      </c>
      <c r="AN73" s="16" t="n">
        <v>0.247406426359484</v>
      </c>
      <c r="AO73" s="16" t="n">
        <v>0.108159581743516</v>
      </c>
      <c r="AP73" s="16" t="n">
        <v>0.108540266004894</v>
      </c>
      <c r="AQ73" s="16" t="n">
        <v>0.103923630011825</v>
      </c>
      <c r="AR73" s="16"/>
      <c r="AS73" s="16" t="n">
        <v>0.269701053253994</v>
      </c>
      <c r="AT73" s="16" t="n">
        <v>0.181286615283796</v>
      </c>
      <c r="AU73" s="16" t="n">
        <v>0.0736566553603837</v>
      </c>
      <c r="AV73" s="16" t="n">
        <v>0.128811704053794</v>
      </c>
      <c r="AW73" s="16" t="n">
        <v>0.130369298817314</v>
      </c>
      <c r="AX73" s="16" t="n">
        <v>0.0626674506541983</v>
      </c>
      <c r="AY73" s="16"/>
      <c r="AZ73" s="16" t="n">
        <v>0.0764766897409384</v>
      </c>
      <c r="BA73" s="16" t="n">
        <v>0.18096408216386</v>
      </c>
      <c r="BB73" s="16" t="n">
        <v>0.205665819914693</v>
      </c>
      <c r="BC73" s="16" t="n">
        <v>0.285227266160014</v>
      </c>
      <c r="BD73" s="16" t="n">
        <v>0.506661448709843</v>
      </c>
      <c r="BE73" s="16"/>
      <c r="BF73" s="16" t="n">
        <v>0.139729578625921</v>
      </c>
      <c r="BG73" s="16" t="n">
        <v>0.19004150836195</v>
      </c>
    </row>
    <row r="74">
      <c r="B74" t="s">
        <v>106</v>
      </c>
      <c r="C74" s="16" t="n">
        <v>0.490365289879746</v>
      </c>
      <c r="D74" s="16" t="n">
        <v>0.473486831278431</v>
      </c>
      <c r="E74" s="16" t="n">
        <v>0.501230236925553</v>
      </c>
      <c r="F74" s="16"/>
      <c r="G74" s="16" t="n">
        <v>0.610085468483405</v>
      </c>
      <c r="H74" s="16" t="n">
        <v>0.422330655119904</v>
      </c>
      <c r="I74" s="16" t="n">
        <v>0.536910856727775</v>
      </c>
      <c r="J74" s="16" t="n">
        <v>0.52379582147702</v>
      </c>
      <c r="K74" s="16" t="n">
        <v>0.486734842495585</v>
      </c>
      <c r="L74" s="16" t="n">
        <v>0.431884564472198</v>
      </c>
      <c r="M74" s="16"/>
      <c r="N74" s="16" t="n">
        <v>0.493468171698535</v>
      </c>
      <c r="O74" s="16" t="n">
        <v>0.529568325564785</v>
      </c>
      <c r="P74" s="16" t="n">
        <v>0.510062005476757</v>
      </c>
      <c r="Q74" s="16" t="n">
        <v>0.43160992693645</v>
      </c>
      <c r="R74" s="16"/>
      <c r="S74" s="16" t="n">
        <v>0.530470809449723</v>
      </c>
      <c r="T74" s="16" t="n">
        <v>0.519546537081838</v>
      </c>
      <c r="U74" s="16" t="n">
        <v>0.47676323616214</v>
      </c>
      <c r="V74" s="16" t="n">
        <v>0.437671730976381</v>
      </c>
      <c r="W74" s="16" t="n">
        <v>0.527122336156477</v>
      </c>
      <c r="X74" s="16" t="n">
        <v>0.500824145770842</v>
      </c>
      <c r="Y74" s="16" t="n">
        <v>0.435048230331039</v>
      </c>
      <c r="Z74" s="16" t="n">
        <v>0.409890495851195</v>
      </c>
      <c r="AA74" s="16" t="n">
        <v>0.499889177087967</v>
      </c>
      <c r="AB74" s="16"/>
      <c r="AC74" s="16" t="n">
        <v>0.458980646517374</v>
      </c>
      <c r="AD74" s="16" t="n">
        <v>0.48600520352173</v>
      </c>
      <c r="AE74" s="16" t="n">
        <v>0.48126694910978</v>
      </c>
      <c r="AF74" s="16"/>
      <c r="AG74" s="16" t="n">
        <v>0.490590082466261</v>
      </c>
      <c r="AH74" s="16" t="n">
        <v>0.458704112412589</v>
      </c>
      <c r="AI74" s="16" t="n">
        <v>0.548654170350293</v>
      </c>
      <c r="AJ74" s="16" t="n">
        <v>0.398980771296698</v>
      </c>
      <c r="AK74" s="16" t="n">
        <v>0.500200697550315</v>
      </c>
      <c r="AL74" s="16"/>
      <c r="AM74" s="16" t="n">
        <v>0.468674959725124</v>
      </c>
      <c r="AN74" s="16" t="n">
        <v>0.491331221683746</v>
      </c>
      <c r="AO74" s="16" t="n">
        <v>0.570415288995124</v>
      </c>
      <c r="AP74" s="16" t="n">
        <v>0.546528442021841</v>
      </c>
      <c r="AQ74" s="16" t="n">
        <v>0.589563696594355</v>
      </c>
      <c r="AR74" s="16"/>
      <c r="AS74" s="16" t="n">
        <v>0.471342219161409</v>
      </c>
      <c r="AT74" s="16" t="n">
        <v>0.479859816153937</v>
      </c>
      <c r="AU74" s="16" t="n">
        <v>0.562109778249446</v>
      </c>
      <c r="AV74" s="16" t="n">
        <v>0.51648580589488</v>
      </c>
      <c r="AW74" s="16" t="n">
        <v>0.562835245565689</v>
      </c>
      <c r="AX74" s="16" t="n">
        <v>0.518583659907924</v>
      </c>
      <c r="AY74" s="16"/>
      <c r="AZ74" s="16" t="n">
        <v>0.457361242448651</v>
      </c>
      <c r="BA74" s="16" t="n">
        <v>0.477363616192579</v>
      </c>
      <c r="BB74" s="16" t="n">
        <v>0.5593621700625</v>
      </c>
      <c r="BC74" s="16" t="n">
        <v>0.462464211264283</v>
      </c>
      <c r="BD74" s="16" t="n">
        <v>0.414765998790266</v>
      </c>
      <c r="BE74" s="16"/>
      <c r="BF74" s="16" t="n">
        <v>0.506168298874352</v>
      </c>
      <c r="BG74" s="16" t="n">
        <v>0.48060680973599</v>
      </c>
    </row>
    <row r="75">
      <c r="B75" t="s">
        <v>107</v>
      </c>
      <c r="C75" s="16" t="n">
        <v>0.3350916773923</v>
      </c>
      <c r="D75" s="16" t="n">
        <v>0.301813110629314</v>
      </c>
      <c r="E75" s="16" t="n">
        <v>0.369430905906629</v>
      </c>
      <c r="F75" s="16"/>
      <c r="G75" s="16" t="n">
        <v>0.131866644250508</v>
      </c>
      <c r="H75" s="16" t="n">
        <v>0.207285983091556</v>
      </c>
      <c r="I75" s="16" t="n">
        <v>0.210079658182265</v>
      </c>
      <c r="J75" s="16" t="n">
        <v>0.365075186324303</v>
      </c>
      <c r="K75" s="16" t="n">
        <v>0.458271343077346</v>
      </c>
      <c r="L75" s="16" t="n">
        <v>0.501969397441761</v>
      </c>
      <c r="M75" s="16"/>
      <c r="N75" s="16" t="n">
        <v>0.227620835630307</v>
      </c>
      <c r="O75" s="16" t="n">
        <v>0.314659992405496</v>
      </c>
      <c r="P75" s="16" t="n">
        <v>0.325705176415808</v>
      </c>
      <c r="Q75" s="16" t="n">
        <v>0.473066307077186</v>
      </c>
      <c r="R75" s="16"/>
      <c r="S75" s="16" t="n">
        <v>0.198064664368022</v>
      </c>
      <c r="T75" s="16" t="n">
        <v>0.369594497520602</v>
      </c>
      <c r="U75" s="16" t="n">
        <v>0.359835556318869</v>
      </c>
      <c r="V75" s="16" t="n">
        <v>0.402465908016442</v>
      </c>
      <c r="W75" s="16" t="n">
        <v>0.33270186479122</v>
      </c>
      <c r="X75" s="16" t="n">
        <v>0.279022758685736</v>
      </c>
      <c r="Y75" s="16" t="n">
        <v>0.480705504848587</v>
      </c>
      <c r="Z75" s="16" t="n">
        <v>0.415145678366869</v>
      </c>
      <c r="AA75" s="16" t="n">
        <v>0.287296044965362</v>
      </c>
      <c r="AB75" s="16"/>
      <c r="AC75" s="16" t="n">
        <v>0.407637816426879</v>
      </c>
      <c r="AD75" s="16" t="n">
        <v>0.268255400603316</v>
      </c>
      <c r="AE75" s="16" t="n">
        <v>0.406597566824276</v>
      </c>
      <c r="AF75" s="16"/>
      <c r="AG75" s="16" t="n">
        <v>0.343965501019463</v>
      </c>
      <c r="AH75" s="16" t="n">
        <v>0.288453813668373</v>
      </c>
      <c r="AI75" s="16" t="n">
        <v>0.36641149640575</v>
      </c>
      <c r="AJ75" s="16" t="n">
        <v>0.487357208049515</v>
      </c>
      <c r="AK75" s="16" t="n">
        <v>0.39831518665418</v>
      </c>
      <c r="AL75" s="16"/>
      <c r="AM75" s="16" t="n">
        <v>0.352582465460432</v>
      </c>
      <c r="AN75" s="16" t="n">
        <v>0.258612768744206</v>
      </c>
      <c r="AO75" s="16" t="n">
        <v>0.32142512926136</v>
      </c>
      <c r="AP75" s="16" t="n">
        <v>0.344931291973265</v>
      </c>
      <c r="AQ75" s="16" t="n">
        <v>0.30651267339382</v>
      </c>
      <c r="AR75" s="16"/>
      <c r="AS75" s="16" t="n">
        <v>0.25562914103046</v>
      </c>
      <c r="AT75" s="16" t="n">
        <v>0.338853568562267</v>
      </c>
      <c r="AU75" s="16" t="n">
        <v>0.364233566390171</v>
      </c>
      <c r="AV75" s="16" t="n">
        <v>0.354702490051326</v>
      </c>
      <c r="AW75" s="16" t="n">
        <v>0.306795455616997</v>
      </c>
      <c r="AX75" s="16" t="n">
        <v>0.410324205037732</v>
      </c>
      <c r="AY75" s="16"/>
      <c r="AZ75" s="16" t="n">
        <v>0.462258330696228</v>
      </c>
      <c r="BA75" s="16" t="n">
        <v>0.330434368722139</v>
      </c>
      <c r="BB75" s="16" t="n">
        <v>0.234972010022807</v>
      </c>
      <c r="BC75" s="16" t="n">
        <v>0.252308522575702</v>
      </c>
      <c r="BD75" s="16" t="n">
        <v>0.0785725524998917</v>
      </c>
      <c r="BE75" s="16"/>
      <c r="BF75" s="16" t="n">
        <v>0.352381665724658</v>
      </c>
      <c r="BG75" s="16" t="n">
        <v>0.324414976019499</v>
      </c>
    </row>
    <row r="76">
      <c r="B76" t="s">
        <v>78</v>
      </c>
      <c r="C76" s="16" t="n">
        <v>0.00370885476313092</v>
      </c>
      <c r="D76" s="16" t="n">
        <v>0.00194862434471145</v>
      </c>
      <c r="E76" s="16" t="n">
        <v>0.00539007423446741</v>
      </c>
      <c r="F76" s="16"/>
      <c r="G76" s="16" t="n">
        <v>0.00619639564224081</v>
      </c>
      <c r="H76" s="16" t="n">
        <v>0.0047462865801514</v>
      </c>
      <c r="I76" s="16" t="n">
        <v>0.00801273644960243</v>
      </c>
      <c r="J76" s="16" t="n">
        <v>0</v>
      </c>
      <c r="K76" s="16" t="n">
        <v>0</v>
      </c>
      <c r="L76" s="16" t="n">
        <v>0.004001386077892</v>
      </c>
      <c r="M76" s="16"/>
      <c r="N76" s="16" t="n">
        <v>0.00349489612240029</v>
      </c>
      <c r="O76" s="16" t="n">
        <v>0.0025441952994387</v>
      </c>
      <c r="P76" s="16" t="n">
        <v>0.00967647214118272</v>
      </c>
      <c r="Q76" s="16" t="n">
        <v>0</v>
      </c>
      <c r="R76" s="16"/>
      <c r="S76" s="16" t="n">
        <v>0.00517463569623168</v>
      </c>
      <c r="T76" s="16" t="n">
        <v>0.008004466188678</v>
      </c>
      <c r="U76" s="16" t="n">
        <v>0</v>
      </c>
      <c r="V76" s="16" t="n">
        <v>0.00845609969295958</v>
      </c>
      <c r="W76" s="16" t="n">
        <v>0.00762857592028617</v>
      </c>
      <c r="X76" s="16" t="n">
        <v>0</v>
      </c>
      <c r="Y76" s="16" t="n">
        <v>0</v>
      </c>
      <c r="Z76" s="16" t="n">
        <v>0</v>
      </c>
      <c r="AA76" s="16" t="n">
        <v>0</v>
      </c>
      <c r="AB76" s="16"/>
      <c r="AC76" s="16" t="n">
        <v>0</v>
      </c>
      <c r="AD76" s="16" t="n">
        <v>0.00249758830858731</v>
      </c>
      <c r="AE76" s="16" t="n">
        <v>0.0137877563637705</v>
      </c>
      <c r="AF76" s="16"/>
      <c r="AG76" s="16" t="n">
        <v>0</v>
      </c>
      <c r="AH76" s="16" t="n">
        <v>0</v>
      </c>
      <c r="AI76" s="16" t="n">
        <v>0.0138155348895824</v>
      </c>
      <c r="AJ76" s="16" t="n">
        <v>0</v>
      </c>
      <c r="AK76" s="16" t="n">
        <v>0.0144845348762006</v>
      </c>
      <c r="AL76" s="16"/>
      <c r="AM76" s="16" t="n">
        <v>0</v>
      </c>
      <c r="AN76" s="16" t="n">
        <v>0.00264958321256438</v>
      </c>
      <c r="AO76" s="16" t="n">
        <v>0</v>
      </c>
      <c r="AP76" s="16" t="n">
        <v>0</v>
      </c>
      <c r="AQ76" s="16" t="n">
        <v>0</v>
      </c>
      <c r="AR76" s="16"/>
      <c r="AS76" s="16" t="n">
        <v>0.00332758655413619</v>
      </c>
      <c r="AT76" s="16" t="n">
        <v>0</v>
      </c>
      <c r="AU76" s="16" t="n">
        <v>0</v>
      </c>
      <c r="AV76" s="16" t="n">
        <v>0</v>
      </c>
      <c r="AW76" s="16" t="n">
        <v>0</v>
      </c>
      <c r="AX76" s="16" t="n">
        <v>0.00842468440014635</v>
      </c>
      <c r="AY76" s="16"/>
      <c r="AZ76" s="16" t="n">
        <v>0.00390373711418251</v>
      </c>
      <c r="BA76" s="16" t="n">
        <v>0.0112379329214224</v>
      </c>
      <c r="BB76" s="16" t="n">
        <v>0</v>
      </c>
      <c r="BC76" s="16" t="n">
        <v>0</v>
      </c>
      <c r="BD76" s="16" t="n">
        <v>0</v>
      </c>
      <c r="BE76" s="16"/>
      <c r="BF76" s="16" t="n">
        <v>0.00172045677506892</v>
      </c>
      <c r="BG76" s="16" t="n">
        <v>0.00493670588256085</v>
      </c>
    </row>
    <row r="77">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row>
    <row r="78">
      <c r="B78" s="7" t="s">
        <v>120</v>
      </c>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row>
    <row r="79">
      <c r="B79" s="26" t="s">
        <v>85</v>
      </c>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row>
    <row r="80">
      <c r="B80" t="s">
        <v>109</v>
      </c>
      <c r="C80" s="16" t="n">
        <v>0.0180088114896724</v>
      </c>
      <c r="D80" s="16" t="n">
        <v>0.0212616044324702</v>
      </c>
      <c r="E80" s="16" t="n">
        <v>0.0151417089378682</v>
      </c>
      <c r="F80" s="16"/>
      <c r="G80" s="16" t="n">
        <v>0.0114316104144155</v>
      </c>
      <c r="H80" s="16" t="n">
        <v>0.003602064353991</v>
      </c>
      <c r="I80" s="16" t="n">
        <v>0.0501960510016629</v>
      </c>
      <c r="J80" s="16" t="n">
        <v>0.02006152798235</v>
      </c>
      <c r="K80" s="16" t="n">
        <v>0.0130467440706115</v>
      </c>
      <c r="L80" s="16" t="n">
        <v>0.0109716922647114</v>
      </c>
      <c r="M80" s="16"/>
      <c r="N80" s="16" t="n">
        <v>0.0232211494434338</v>
      </c>
      <c r="O80" s="16" t="n">
        <v>0.022385699456138</v>
      </c>
      <c r="P80" s="16" t="n">
        <v>0.0150497345995331</v>
      </c>
      <c r="Q80" s="16" t="n">
        <v>0.0109375219615115</v>
      </c>
      <c r="R80" s="16"/>
      <c r="S80" s="16" t="n">
        <v>0.0145895373102013</v>
      </c>
      <c r="T80" s="16" t="n">
        <v>0.0213125733114269</v>
      </c>
      <c r="U80" s="16" t="n">
        <v>0.0127070546190817</v>
      </c>
      <c r="V80" s="16" t="n">
        <v>0.0108645002682254</v>
      </c>
      <c r="W80" s="16" t="n">
        <v>0.0221499282544401</v>
      </c>
      <c r="X80" s="16" t="n">
        <v>0.0241816916187079</v>
      </c>
      <c r="Y80" s="16" t="n">
        <v>0.0128877483421223</v>
      </c>
      <c r="Z80" s="16" t="n">
        <v>0</v>
      </c>
      <c r="AA80" s="16" t="n">
        <v>0.0310073570712597</v>
      </c>
      <c r="AB80" s="16"/>
      <c r="AC80" s="16" t="n">
        <v>0.0140676897005275</v>
      </c>
      <c r="AD80" s="16" t="n">
        <v>0.0137267431460173</v>
      </c>
      <c r="AE80" s="16" t="n">
        <v>0.0439992677850357</v>
      </c>
      <c r="AF80" s="16"/>
      <c r="AG80" s="16" t="n">
        <v>0.015127436738508</v>
      </c>
      <c r="AH80" s="16" t="n">
        <v>0.0152707346495816</v>
      </c>
      <c r="AI80" s="16" t="n">
        <v>0.00905334852262946</v>
      </c>
      <c r="AJ80" s="16" t="n">
        <v>0</v>
      </c>
      <c r="AK80" s="16" t="n">
        <v>0.0071811784859146</v>
      </c>
      <c r="AL80" s="16"/>
      <c r="AM80" s="16" t="n">
        <v>0.0219644714553957</v>
      </c>
      <c r="AN80" s="16" t="n">
        <v>0.0128572921965813</v>
      </c>
      <c r="AO80" s="16" t="n">
        <v>0.0225675529235744</v>
      </c>
      <c r="AP80" s="16" t="n">
        <v>0</v>
      </c>
      <c r="AQ80" s="16" t="n">
        <v>0.0479390413401706</v>
      </c>
      <c r="AR80" s="16"/>
      <c r="AS80" s="16" t="n">
        <v>0.00999666330679778</v>
      </c>
      <c r="AT80" s="16" t="n">
        <v>0.0323573693194318</v>
      </c>
      <c r="AU80" s="16" t="n">
        <v>0.031136609725953</v>
      </c>
      <c r="AV80" s="16" t="n">
        <v>0</v>
      </c>
      <c r="AW80" s="16" t="n">
        <v>0.0434801846545173</v>
      </c>
      <c r="AX80" s="16" t="n">
        <v>0.0125357197910652</v>
      </c>
      <c r="AY80" s="16"/>
      <c r="AZ80" s="16" t="n">
        <v>0.00636357091859812</v>
      </c>
      <c r="BA80" s="16" t="n">
        <v>0.0240082913115307</v>
      </c>
      <c r="BB80" s="16" t="n">
        <v>0.0206133262879263</v>
      </c>
      <c r="BC80" s="16" t="n">
        <v>0.0270650977398117</v>
      </c>
      <c r="BD80" s="16" t="n">
        <v>0</v>
      </c>
      <c r="BE80" s="16"/>
      <c r="BF80" s="16" t="n">
        <v>0.0130030625752816</v>
      </c>
      <c r="BG80" s="16" t="n">
        <v>0.0210999001173119</v>
      </c>
    </row>
    <row r="81">
      <c r="B81" t="s">
        <v>110</v>
      </c>
      <c r="C81" s="16" t="n">
        <v>0.0665903494610625</v>
      </c>
      <c r="D81" s="16" t="n">
        <v>0.0570183015143287</v>
      </c>
      <c r="E81" s="16" t="n">
        <v>0.0761802612454571</v>
      </c>
      <c r="F81" s="16"/>
      <c r="G81" s="16" t="n">
        <v>0.0676119897456974</v>
      </c>
      <c r="H81" s="16" t="n">
        <v>0.0824426086563689</v>
      </c>
      <c r="I81" s="16" t="n">
        <v>0.109221275878379</v>
      </c>
      <c r="J81" s="16" t="n">
        <v>0.0569516726877538</v>
      </c>
      <c r="K81" s="16" t="n">
        <v>0.0486655150326298</v>
      </c>
      <c r="L81" s="16" t="n">
        <v>0.0439789536213574</v>
      </c>
      <c r="M81" s="16"/>
      <c r="N81" s="16" t="n">
        <v>0.0903834832603356</v>
      </c>
      <c r="O81" s="16" t="n">
        <v>0.0385083794242172</v>
      </c>
      <c r="P81" s="16" t="n">
        <v>0.0673600449466534</v>
      </c>
      <c r="Q81" s="16" t="n">
        <v>0.0712815234209246</v>
      </c>
      <c r="R81" s="16"/>
      <c r="S81" s="16" t="n">
        <v>0.094086352793844</v>
      </c>
      <c r="T81" s="16" t="n">
        <v>0.0863769126972457</v>
      </c>
      <c r="U81" s="16" t="n">
        <v>0.0301873197225795</v>
      </c>
      <c r="V81" s="16" t="n">
        <v>0.0757683819658618</v>
      </c>
      <c r="W81" s="16" t="n">
        <v>0.0672264356324</v>
      </c>
      <c r="X81" s="16" t="n">
        <v>0.037929309716621</v>
      </c>
      <c r="Y81" s="16" t="n">
        <v>0.0477866929842745</v>
      </c>
      <c r="Z81" s="16" t="n">
        <v>0.0407849526577664</v>
      </c>
      <c r="AA81" s="16" t="n">
        <v>0.0758268130982771</v>
      </c>
      <c r="AB81" s="16"/>
      <c r="AC81" s="16" t="n">
        <v>0.0489063620678266</v>
      </c>
      <c r="AD81" s="16" t="n">
        <v>0.0699212821049405</v>
      </c>
      <c r="AE81" s="16" t="n">
        <v>0.105383084100838</v>
      </c>
      <c r="AF81" s="16"/>
      <c r="AG81" s="16" t="n">
        <v>0.0512549897172555</v>
      </c>
      <c r="AH81" s="16" t="n">
        <v>0.072003828232817</v>
      </c>
      <c r="AI81" s="16" t="n">
        <v>0.0699976733961519</v>
      </c>
      <c r="AJ81" s="16" t="n">
        <v>0.141187235255796</v>
      </c>
      <c r="AK81" s="16" t="n">
        <v>0.092775815115441</v>
      </c>
      <c r="AL81" s="16"/>
      <c r="AM81" s="16" t="n">
        <v>0.0632475931564551</v>
      </c>
      <c r="AN81" s="16" t="n">
        <v>0.0625541582483927</v>
      </c>
      <c r="AO81" s="16" t="n">
        <v>0.0806055897119564</v>
      </c>
      <c r="AP81" s="16" t="n">
        <v>0.0488638595632765</v>
      </c>
      <c r="AQ81" s="16" t="n">
        <v>0.0151635535619393</v>
      </c>
      <c r="AR81" s="16"/>
      <c r="AS81" s="16" t="n">
        <v>0.0690621968867173</v>
      </c>
      <c r="AT81" s="16" t="n">
        <v>0.0570162926583084</v>
      </c>
      <c r="AU81" s="16" t="n">
        <v>0.107960686895915</v>
      </c>
      <c r="AV81" s="16" t="n">
        <v>0.0459057126567213</v>
      </c>
      <c r="AW81" s="16" t="n">
        <v>0.0117820591298969</v>
      </c>
      <c r="AX81" s="16" t="n">
        <v>0.067983028629658</v>
      </c>
      <c r="AY81" s="16"/>
      <c r="AZ81" s="16" t="n">
        <v>0.0630626850002391</v>
      </c>
      <c r="BA81" s="16" t="n">
        <v>0.0536161403057792</v>
      </c>
      <c r="BB81" s="16" t="n">
        <v>0.0836701151909339</v>
      </c>
      <c r="BC81" s="16" t="n">
        <v>0.0612832461702013</v>
      </c>
      <c r="BD81" s="16" t="n">
        <v>0.0469207396089352</v>
      </c>
      <c r="BE81" s="16"/>
      <c r="BF81" s="16" t="n">
        <v>0.0336883475563381</v>
      </c>
      <c r="BG81" s="16" t="n">
        <v>0.0869075898288102</v>
      </c>
    </row>
    <row r="82">
      <c r="B82" t="s">
        <v>111</v>
      </c>
      <c r="C82" s="16" t="n">
        <v>0.110481652079982</v>
      </c>
      <c r="D82" s="16" t="n">
        <v>0.0716636812364522</v>
      </c>
      <c r="E82" s="16" t="n">
        <v>0.142080127873559</v>
      </c>
      <c r="F82" s="16"/>
      <c r="G82" s="16" t="n">
        <v>0.142046743508255</v>
      </c>
      <c r="H82" s="16" t="n">
        <v>0.0732543963197319</v>
      </c>
      <c r="I82" s="16" t="n">
        <v>0.10096594222643</v>
      </c>
      <c r="J82" s="16" t="n">
        <v>0.174720406060698</v>
      </c>
      <c r="K82" s="16" t="n">
        <v>0.082303570848352</v>
      </c>
      <c r="L82" s="16" t="n">
        <v>0.103239794471355</v>
      </c>
      <c r="M82" s="16"/>
      <c r="N82" s="16" t="n">
        <v>0.106809838207595</v>
      </c>
      <c r="O82" s="16" t="n">
        <v>0.128125487291164</v>
      </c>
      <c r="P82" s="16" t="n">
        <v>0.109649665362323</v>
      </c>
      <c r="Q82" s="16" t="n">
        <v>0.0961027791825788</v>
      </c>
      <c r="R82" s="16"/>
      <c r="S82" s="16" t="n">
        <v>0.0796957061501401</v>
      </c>
      <c r="T82" s="16" t="n">
        <v>0.120042374025005</v>
      </c>
      <c r="U82" s="16" t="n">
        <v>0.111961777914292</v>
      </c>
      <c r="V82" s="16" t="n">
        <v>0.137794767238897</v>
      </c>
      <c r="W82" s="16" t="n">
        <v>0.0951731665149991</v>
      </c>
      <c r="X82" s="16" t="n">
        <v>0.0902072118289232</v>
      </c>
      <c r="Y82" s="16" t="n">
        <v>0.133369919798674</v>
      </c>
      <c r="Z82" s="16" t="n">
        <v>0.0909125525624476</v>
      </c>
      <c r="AA82" s="16" t="n">
        <v>0.127551800682377</v>
      </c>
      <c r="AB82" s="16"/>
      <c r="AC82" s="16" t="n">
        <v>0.102540001808134</v>
      </c>
      <c r="AD82" s="16" t="n">
        <v>0.100229577332837</v>
      </c>
      <c r="AE82" s="16" t="n">
        <v>0.113132292817576</v>
      </c>
      <c r="AF82" s="16"/>
      <c r="AG82" s="16" t="n">
        <v>0.11345822722029</v>
      </c>
      <c r="AH82" s="16" t="n">
        <v>0.122467783464049</v>
      </c>
      <c r="AI82" s="16" t="n">
        <v>0.0764408809968802</v>
      </c>
      <c r="AJ82" s="16" t="n">
        <v>0.113662020653787</v>
      </c>
      <c r="AK82" s="16" t="n">
        <v>0.0738389701925423</v>
      </c>
      <c r="AL82" s="16"/>
      <c r="AM82" s="16" t="n">
        <v>0.108560370984732</v>
      </c>
      <c r="AN82" s="16" t="n">
        <v>0.127074691718473</v>
      </c>
      <c r="AO82" s="16" t="n">
        <v>0.0669656759891551</v>
      </c>
      <c r="AP82" s="16" t="n">
        <v>0.129497323168699</v>
      </c>
      <c r="AQ82" s="16" t="n">
        <v>0.13829935036855</v>
      </c>
      <c r="AR82" s="16"/>
      <c r="AS82" s="16" t="n">
        <v>0.107452008702109</v>
      </c>
      <c r="AT82" s="16" t="n">
        <v>0.0957109770210102</v>
      </c>
      <c r="AU82" s="16" t="n">
        <v>0.0689955391356016</v>
      </c>
      <c r="AV82" s="16" t="n">
        <v>0.122685130894484</v>
      </c>
      <c r="AW82" s="16" t="n">
        <v>0.174594114999521</v>
      </c>
      <c r="AX82" s="16" t="n">
        <v>0.162138733889673</v>
      </c>
      <c r="AY82" s="16"/>
      <c r="AZ82" s="16" t="n">
        <v>0.115983984219712</v>
      </c>
      <c r="BA82" s="16" t="n">
        <v>0.117991278695239</v>
      </c>
      <c r="BB82" s="16" t="n">
        <v>0.114170773391105</v>
      </c>
      <c r="BC82" s="16" t="n">
        <v>0.0762544010534947</v>
      </c>
      <c r="BD82" s="16" t="n">
        <v>0.101307341006008</v>
      </c>
      <c r="BE82" s="16"/>
      <c r="BF82" s="16" t="n">
        <v>0.0695764808550689</v>
      </c>
      <c r="BG82" s="16" t="n">
        <v>0.135740911333174</v>
      </c>
    </row>
    <row r="83">
      <c r="B83" t="s">
        <v>112</v>
      </c>
      <c r="C83" s="16" t="n">
        <v>0.134050603531441</v>
      </c>
      <c r="D83" s="16" t="n">
        <v>0.12038021196621</v>
      </c>
      <c r="E83" s="16" t="n">
        <v>0.14635578614942</v>
      </c>
      <c r="F83" s="16"/>
      <c r="G83" s="16" t="n">
        <v>0.214462371227745</v>
      </c>
      <c r="H83" s="16" t="n">
        <v>0.125983382117782</v>
      </c>
      <c r="I83" s="16" t="n">
        <v>0.110159708263088</v>
      </c>
      <c r="J83" s="16" t="n">
        <v>0.127030998523521</v>
      </c>
      <c r="K83" s="16" t="n">
        <v>0.15196963964066</v>
      </c>
      <c r="L83" s="16" t="n">
        <v>0.112970126910647</v>
      </c>
      <c r="M83" s="16"/>
      <c r="N83" s="16" t="n">
        <v>0.113580867427668</v>
      </c>
      <c r="O83" s="16" t="n">
        <v>0.117521447134262</v>
      </c>
      <c r="P83" s="16" t="n">
        <v>0.148679035623311</v>
      </c>
      <c r="Q83" s="16" t="n">
        <v>0.161244856810735</v>
      </c>
      <c r="R83" s="16"/>
      <c r="S83" s="16" t="n">
        <v>0.0897115767641194</v>
      </c>
      <c r="T83" s="16" t="n">
        <v>0.190757334232292</v>
      </c>
      <c r="U83" s="16" t="n">
        <v>0.134683993293809</v>
      </c>
      <c r="V83" s="16" t="n">
        <v>0.159369120326623</v>
      </c>
      <c r="W83" s="16" t="n">
        <v>0.0771107898113645</v>
      </c>
      <c r="X83" s="16" t="n">
        <v>0.147199185834039</v>
      </c>
      <c r="Y83" s="16" t="n">
        <v>0.142843320199486</v>
      </c>
      <c r="Z83" s="16" t="n">
        <v>0.157462427036603</v>
      </c>
      <c r="AA83" s="16" t="n">
        <v>0.105977582424374</v>
      </c>
      <c r="AB83" s="16"/>
      <c r="AC83" s="16" t="n">
        <v>0.121238006342033</v>
      </c>
      <c r="AD83" s="16" t="n">
        <v>0.125363888089242</v>
      </c>
      <c r="AE83" s="16" t="n">
        <v>0.118086928773883</v>
      </c>
      <c r="AF83" s="16"/>
      <c r="AG83" s="16" t="n">
        <v>0.143751105859739</v>
      </c>
      <c r="AH83" s="16" t="n">
        <v>0.0917116942361069</v>
      </c>
      <c r="AI83" s="16" t="n">
        <v>0.18048875716208</v>
      </c>
      <c r="AJ83" s="16" t="n">
        <v>0.0587796070495794</v>
      </c>
      <c r="AK83" s="16" t="n">
        <v>0.134356328373669</v>
      </c>
      <c r="AL83" s="16"/>
      <c r="AM83" s="16" t="n">
        <v>0.136375372024362</v>
      </c>
      <c r="AN83" s="16" t="n">
        <v>0.116254756472452</v>
      </c>
      <c r="AO83" s="16" t="n">
        <v>0.224287943855482</v>
      </c>
      <c r="AP83" s="16" t="n">
        <v>0.111439366214587</v>
      </c>
      <c r="AQ83" s="16" t="n">
        <v>0.104939943892655</v>
      </c>
      <c r="AR83" s="16"/>
      <c r="AS83" s="16" t="n">
        <v>0.110042773827015</v>
      </c>
      <c r="AT83" s="16" t="n">
        <v>0.14871706732408</v>
      </c>
      <c r="AU83" s="16" t="n">
        <v>0.186772241647188</v>
      </c>
      <c r="AV83" s="16" t="n">
        <v>0.114127071841026</v>
      </c>
      <c r="AW83" s="16" t="n">
        <v>0.155171886217373</v>
      </c>
      <c r="AX83" s="16" t="n">
        <v>0.0959360765892009</v>
      </c>
      <c r="AY83" s="16"/>
      <c r="AZ83" s="16" t="n">
        <v>0.141310155339988</v>
      </c>
      <c r="BA83" s="16" t="n">
        <v>0.164759122140549</v>
      </c>
      <c r="BB83" s="16" t="n">
        <v>0.111492140699169</v>
      </c>
      <c r="BC83" s="16" t="n">
        <v>0.069729226604638</v>
      </c>
      <c r="BD83" s="16" t="n">
        <v>0.101430389969347</v>
      </c>
      <c r="BE83" s="16"/>
      <c r="BF83" s="16" t="n">
        <v>0.135924809158261</v>
      </c>
      <c r="BG83" s="16" t="n">
        <v>0.132893267077297</v>
      </c>
    </row>
    <row r="84">
      <c r="B84" t="s">
        <v>113</v>
      </c>
      <c r="C84" s="16" t="n">
        <v>0.158862733158383</v>
      </c>
      <c r="D84" s="16" t="n">
        <v>0.14492202512463</v>
      </c>
      <c r="E84" s="16" t="n">
        <v>0.171305552092405</v>
      </c>
      <c r="F84" s="16"/>
      <c r="G84" s="16" t="n">
        <v>0.172236164585438</v>
      </c>
      <c r="H84" s="16" t="n">
        <v>0.21487157857182</v>
      </c>
      <c r="I84" s="16" t="n">
        <v>0.144579016025726</v>
      </c>
      <c r="J84" s="16" t="n">
        <v>0.168665172800066</v>
      </c>
      <c r="K84" s="16" t="n">
        <v>0.185070615196497</v>
      </c>
      <c r="L84" s="16" t="n">
        <v>0.0971526472448854</v>
      </c>
      <c r="M84" s="16"/>
      <c r="N84" s="16" t="n">
        <v>0.167599187438896</v>
      </c>
      <c r="O84" s="16" t="n">
        <v>0.181955220609081</v>
      </c>
      <c r="P84" s="16" t="n">
        <v>0.160821657966775</v>
      </c>
      <c r="Q84" s="16" t="n">
        <v>0.128123284611783</v>
      </c>
      <c r="R84" s="16"/>
      <c r="S84" s="16" t="n">
        <v>0.144868104828498</v>
      </c>
      <c r="T84" s="16" t="n">
        <v>0.151319479180627</v>
      </c>
      <c r="U84" s="16" t="n">
        <v>0.197909261767126</v>
      </c>
      <c r="V84" s="16" t="n">
        <v>0.186334881593302</v>
      </c>
      <c r="W84" s="16" t="n">
        <v>0.177596009096512</v>
      </c>
      <c r="X84" s="16" t="n">
        <v>0.153537397824722</v>
      </c>
      <c r="Y84" s="16" t="n">
        <v>0.126872782293936</v>
      </c>
      <c r="Z84" s="16" t="n">
        <v>0.125311728020955</v>
      </c>
      <c r="AA84" s="16" t="n">
        <v>0.159630856402545</v>
      </c>
      <c r="AB84" s="16"/>
      <c r="AC84" s="16" t="n">
        <v>0.149365432636252</v>
      </c>
      <c r="AD84" s="16" t="n">
        <v>0.180096936724023</v>
      </c>
      <c r="AE84" s="16" t="n">
        <v>0.118401805002364</v>
      </c>
      <c r="AF84" s="16"/>
      <c r="AG84" s="16" t="n">
        <v>0.141140662689773</v>
      </c>
      <c r="AH84" s="16" t="n">
        <v>0.217833104032175</v>
      </c>
      <c r="AI84" s="16" t="n">
        <v>0.0703103256770777</v>
      </c>
      <c r="AJ84" s="16" t="n">
        <v>0.193725192612411</v>
      </c>
      <c r="AK84" s="16" t="n">
        <v>0.139198997574382</v>
      </c>
      <c r="AL84" s="16"/>
      <c r="AM84" s="16" t="n">
        <v>0.120119065960307</v>
      </c>
      <c r="AN84" s="16" t="n">
        <v>0.199537343904514</v>
      </c>
      <c r="AO84" s="16" t="n">
        <v>0.0763431079216541</v>
      </c>
      <c r="AP84" s="16" t="n">
        <v>0.151875879362351</v>
      </c>
      <c r="AQ84" s="16" t="n">
        <v>0.194971929641204</v>
      </c>
      <c r="AR84" s="16"/>
      <c r="AS84" s="16" t="n">
        <v>0.20961376454223</v>
      </c>
      <c r="AT84" s="16" t="n">
        <v>0.125315149382709</v>
      </c>
      <c r="AU84" s="16" t="n">
        <v>0.114423154466535</v>
      </c>
      <c r="AV84" s="16" t="n">
        <v>0.176112130088823</v>
      </c>
      <c r="AW84" s="16" t="n">
        <v>0.131556692461028</v>
      </c>
      <c r="AX84" s="16" t="n">
        <v>0.125567255866945</v>
      </c>
      <c r="AY84" s="16"/>
      <c r="AZ84" s="16" t="n">
        <v>0.156962721714566</v>
      </c>
      <c r="BA84" s="16" t="n">
        <v>0.14821361385674</v>
      </c>
      <c r="BB84" s="16" t="n">
        <v>0.157101378234757</v>
      </c>
      <c r="BC84" s="16" t="n">
        <v>0.210736009604763</v>
      </c>
      <c r="BD84" s="16" t="n">
        <v>0.12964280441006</v>
      </c>
      <c r="BE84" s="16"/>
      <c r="BF84" s="16" t="n">
        <v>0.177563689634914</v>
      </c>
      <c r="BG84" s="16" t="n">
        <v>0.147314748055814</v>
      </c>
    </row>
    <row r="85">
      <c r="B85" t="s">
        <v>114</v>
      </c>
      <c r="C85" s="16" t="n">
        <v>0.137852374480081</v>
      </c>
      <c r="D85" s="16" t="n">
        <v>0.157876460665385</v>
      </c>
      <c r="E85" s="16" t="n">
        <v>0.120462785300608</v>
      </c>
      <c r="F85" s="16"/>
      <c r="G85" s="16" t="n">
        <v>0.114564671076078</v>
      </c>
      <c r="H85" s="16" t="n">
        <v>0.135933133997111</v>
      </c>
      <c r="I85" s="16" t="n">
        <v>0.148838891553605</v>
      </c>
      <c r="J85" s="16" t="n">
        <v>0.128428734846269</v>
      </c>
      <c r="K85" s="16" t="n">
        <v>0.134611141607408</v>
      </c>
      <c r="L85" s="16" t="n">
        <v>0.15107424880817</v>
      </c>
      <c r="M85" s="16"/>
      <c r="N85" s="16" t="n">
        <v>0.136436327882428</v>
      </c>
      <c r="O85" s="16" t="n">
        <v>0.143250594378562</v>
      </c>
      <c r="P85" s="16" t="n">
        <v>0.149452851415935</v>
      </c>
      <c r="Q85" s="16" t="n">
        <v>0.123148874945506</v>
      </c>
      <c r="R85" s="16"/>
      <c r="S85" s="16" t="n">
        <v>0.128853430872414</v>
      </c>
      <c r="T85" s="16" t="n">
        <v>0.128832550561561</v>
      </c>
      <c r="U85" s="16" t="n">
        <v>0.0980755165059682</v>
      </c>
      <c r="V85" s="16" t="n">
        <v>0.0845299303010474</v>
      </c>
      <c r="W85" s="16" t="n">
        <v>0.186381518324022</v>
      </c>
      <c r="X85" s="16" t="n">
        <v>0.12945663455274</v>
      </c>
      <c r="Y85" s="16" t="n">
        <v>0.152950776369029</v>
      </c>
      <c r="Z85" s="16" t="n">
        <v>0.274176386192322</v>
      </c>
      <c r="AA85" s="16" t="n">
        <v>0.149007703525037</v>
      </c>
      <c r="AB85" s="16"/>
      <c r="AC85" s="16" t="n">
        <v>0.14550841376001</v>
      </c>
      <c r="AD85" s="16" t="n">
        <v>0.1482086327341</v>
      </c>
      <c r="AE85" s="16" t="n">
        <v>0.0991113507218868</v>
      </c>
      <c r="AF85" s="16"/>
      <c r="AG85" s="16" t="n">
        <v>0.136822124275019</v>
      </c>
      <c r="AH85" s="16" t="n">
        <v>0.145300051899707</v>
      </c>
      <c r="AI85" s="16" t="n">
        <v>0.186192837668344</v>
      </c>
      <c r="AJ85" s="16" t="n">
        <v>0.0660885077127757</v>
      </c>
      <c r="AK85" s="16" t="n">
        <v>0.14488437809815</v>
      </c>
      <c r="AL85" s="16"/>
      <c r="AM85" s="16" t="n">
        <v>0.156968733013923</v>
      </c>
      <c r="AN85" s="16" t="n">
        <v>0.125569923807881</v>
      </c>
      <c r="AO85" s="16" t="n">
        <v>0.183945431397303</v>
      </c>
      <c r="AP85" s="16" t="n">
        <v>0.126835155796608</v>
      </c>
      <c r="AQ85" s="16" t="n">
        <v>0.130460887586819</v>
      </c>
      <c r="AR85" s="16"/>
      <c r="AS85" s="16" t="n">
        <v>0.141287204298467</v>
      </c>
      <c r="AT85" s="16" t="n">
        <v>0.148045040587051</v>
      </c>
      <c r="AU85" s="16" t="n">
        <v>0.155952649506607</v>
      </c>
      <c r="AV85" s="16" t="n">
        <v>0.122761953535101</v>
      </c>
      <c r="AW85" s="16" t="n">
        <v>0.107149764927903</v>
      </c>
      <c r="AX85" s="16" t="n">
        <v>0.136581673346587</v>
      </c>
      <c r="AY85" s="16"/>
      <c r="AZ85" s="16" t="n">
        <v>0.133619730587466</v>
      </c>
      <c r="BA85" s="16" t="n">
        <v>0.134582943431714</v>
      </c>
      <c r="BB85" s="16" t="n">
        <v>0.145196919921975</v>
      </c>
      <c r="BC85" s="16" t="n">
        <v>0.149531639764893</v>
      </c>
      <c r="BD85" s="16" t="n">
        <v>0.126237195604029</v>
      </c>
      <c r="BE85" s="16"/>
      <c r="BF85" s="16" t="n">
        <v>0.129106186657922</v>
      </c>
      <c r="BG85" s="16" t="n">
        <v>0.143253213030842</v>
      </c>
    </row>
    <row r="86">
      <c r="B86" t="s">
        <v>115</v>
      </c>
      <c r="C86" s="16" t="n">
        <v>0.108748320038219</v>
      </c>
      <c r="D86" s="16" t="n">
        <v>0.118062743512938</v>
      </c>
      <c r="E86" s="16" t="n">
        <v>0.101089559612069</v>
      </c>
      <c r="F86" s="16"/>
      <c r="G86" s="16" t="n">
        <v>0.0784783325990852</v>
      </c>
      <c r="H86" s="16" t="n">
        <v>0.130220983369403</v>
      </c>
      <c r="I86" s="16" t="n">
        <v>0.115315395309787</v>
      </c>
      <c r="J86" s="16" t="n">
        <v>0.10804333598443</v>
      </c>
      <c r="K86" s="16" t="n">
        <v>0.107583822813328</v>
      </c>
      <c r="L86" s="16" t="n">
        <v>0.103544660786583</v>
      </c>
      <c r="M86" s="16"/>
      <c r="N86" s="16" t="n">
        <v>0.0779694685257462</v>
      </c>
      <c r="O86" s="16" t="n">
        <v>0.0892078769008389</v>
      </c>
      <c r="P86" s="16" t="n">
        <v>0.136769582111666</v>
      </c>
      <c r="Q86" s="16" t="n">
        <v>0.136591721118295</v>
      </c>
      <c r="R86" s="16"/>
      <c r="S86" s="16" t="n">
        <v>0.143103358369159</v>
      </c>
      <c r="T86" s="16" t="n">
        <v>0.0807573403064719</v>
      </c>
      <c r="U86" s="16" t="n">
        <v>0.132505023944259</v>
      </c>
      <c r="V86" s="16" t="n">
        <v>0.0890703669324183</v>
      </c>
      <c r="W86" s="16" t="n">
        <v>0.094061998989633</v>
      </c>
      <c r="X86" s="16" t="n">
        <v>0.140938916274822</v>
      </c>
      <c r="Y86" s="16" t="n">
        <v>0.119412809279791</v>
      </c>
      <c r="Z86" s="16" t="n">
        <v>0.0829708872492213</v>
      </c>
      <c r="AA86" s="16" t="n">
        <v>0.086162277581962</v>
      </c>
      <c r="AB86" s="16"/>
      <c r="AC86" s="16" t="n">
        <v>0.111613315607174</v>
      </c>
      <c r="AD86" s="16" t="n">
        <v>0.101440360723378</v>
      </c>
      <c r="AE86" s="16" t="n">
        <v>0.141434373106526</v>
      </c>
      <c r="AF86" s="16"/>
      <c r="AG86" s="16" t="n">
        <v>0.103884601411291</v>
      </c>
      <c r="AH86" s="16" t="n">
        <v>0.113796839917672</v>
      </c>
      <c r="AI86" s="16" t="n">
        <v>0.122237689851599</v>
      </c>
      <c r="AJ86" s="16" t="n">
        <v>0</v>
      </c>
      <c r="AK86" s="16" t="n">
        <v>0.149344934403731</v>
      </c>
      <c r="AL86" s="16"/>
      <c r="AM86" s="16" t="n">
        <v>0.103588855990789</v>
      </c>
      <c r="AN86" s="16" t="n">
        <v>0.12549002181218</v>
      </c>
      <c r="AO86" s="16" t="n">
        <v>0.100102974969302</v>
      </c>
      <c r="AP86" s="16" t="n">
        <v>0.0813407806602667</v>
      </c>
      <c r="AQ86" s="16" t="n">
        <v>0.0892593891705303</v>
      </c>
      <c r="AR86" s="16"/>
      <c r="AS86" s="16" t="n">
        <v>0.131133061691406</v>
      </c>
      <c r="AT86" s="16" t="n">
        <v>0.109704931926746</v>
      </c>
      <c r="AU86" s="16" t="n">
        <v>0.111784244677159</v>
      </c>
      <c r="AV86" s="16" t="n">
        <v>0.104139608089177</v>
      </c>
      <c r="AW86" s="16" t="n">
        <v>0.0566735100608984</v>
      </c>
      <c r="AX86" s="16" t="n">
        <v>0.116390180605589</v>
      </c>
      <c r="AY86" s="16"/>
      <c r="AZ86" s="16" t="n">
        <v>0.117329439141741</v>
      </c>
      <c r="BA86" s="16" t="n">
        <v>0.107652563911118</v>
      </c>
      <c r="BB86" s="16" t="n">
        <v>0.106619029168272</v>
      </c>
      <c r="BC86" s="16" t="n">
        <v>0.102072083768792</v>
      </c>
      <c r="BD86" s="16" t="n">
        <v>0.118776077415934</v>
      </c>
      <c r="BE86" s="16"/>
      <c r="BF86" s="16" t="n">
        <v>0.128068470776205</v>
      </c>
      <c r="BG86" s="16" t="n">
        <v>0.0968179776954808</v>
      </c>
    </row>
    <row r="87">
      <c r="B87" t="s">
        <v>116</v>
      </c>
      <c r="C87" s="16" t="n">
        <v>0.169042477390083</v>
      </c>
      <c r="D87" s="16" t="n">
        <v>0.197977048999413</v>
      </c>
      <c r="E87" s="16" t="n">
        <v>0.143624042094578</v>
      </c>
      <c r="F87" s="16"/>
      <c r="G87" s="16" t="n">
        <v>0.104390477781748</v>
      </c>
      <c r="H87" s="16" t="n">
        <v>0.13352078248108</v>
      </c>
      <c r="I87" s="16" t="n">
        <v>0.151891781954063</v>
      </c>
      <c r="J87" s="16" t="n">
        <v>0.140825153784646</v>
      </c>
      <c r="K87" s="16" t="n">
        <v>0.191518227520362</v>
      </c>
      <c r="L87" s="16" t="n">
        <v>0.240960860393236</v>
      </c>
      <c r="M87" s="16"/>
      <c r="N87" s="16" t="n">
        <v>0.184418508670288</v>
      </c>
      <c r="O87" s="16" t="n">
        <v>0.206840134316345</v>
      </c>
      <c r="P87" s="16" t="n">
        <v>0.112683036521271</v>
      </c>
      <c r="Q87" s="16" t="n">
        <v>0.162473737878513</v>
      </c>
      <c r="R87" s="16"/>
      <c r="S87" s="16" t="n">
        <v>0.174142494970786</v>
      </c>
      <c r="T87" s="16" t="n">
        <v>0.150314745481177</v>
      </c>
      <c r="U87" s="16" t="n">
        <v>0.166567272499868</v>
      </c>
      <c r="V87" s="16" t="n">
        <v>0.182685328933364</v>
      </c>
      <c r="W87" s="16" t="n">
        <v>0.176051908788574</v>
      </c>
      <c r="X87" s="16" t="n">
        <v>0.154467948852388</v>
      </c>
      <c r="Y87" s="16" t="n">
        <v>0.207739208701862</v>
      </c>
      <c r="Z87" s="16" t="n">
        <v>0.149525954085118</v>
      </c>
      <c r="AA87" s="16" t="n">
        <v>0.162021353751803</v>
      </c>
      <c r="AB87" s="16"/>
      <c r="AC87" s="16" t="n">
        <v>0.183607772062421</v>
      </c>
      <c r="AD87" s="16" t="n">
        <v>0.176436684625303</v>
      </c>
      <c r="AE87" s="16" t="n">
        <v>0.163520530219617</v>
      </c>
      <c r="AF87" s="16"/>
      <c r="AG87" s="16" t="n">
        <v>0.216771788895632</v>
      </c>
      <c r="AH87" s="16" t="n">
        <v>0.131506766489051</v>
      </c>
      <c r="AI87" s="16" t="n">
        <v>0.172286080884575</v>
      </c>
      <c r="AJ87" s="16" t="n">
        <v>0.227493297066943</v>
      </c>
      <c r="AK87" s="16" t="n">
        <v>0.154997021282573</v>
      </c>
      <c r="AL87" s="16"/>
      <c r="AM87" s="16" t="n">
        <v>0.195048893674904</v>
      </c>
      <c r="AN87" s="16" t="n">
        <v>0.15816128713444</v>
      </c>
      <c r="AO87" s="16" t="n">
        <v>0.164871570817148</v>
      </c>
      <c r="AP87" s="16" t="n">
        <v>0.227493240444903</v>
      </c>
      <c r="AQ87" s="16" t="n">
        <v>0.16871658226742</v>
      </c>
      <c r="AR87" s="16"/>
      <c r="AS87" s="16" t="n">
        <v>0.142736857268894</v>
      </c>
      <c r="AT87" s="16" t="n">
        <v>0.210049383377069</v>
      </c>
      <c r="AU87" s="16" t="n">
        <v>0.155364351328026</v>
      </c>
      <c r="AV87" s="16" t="n">
        <v>0.195394353738926</v>
      </c>
      <c r="AW87" s="16" t="n">
        <v>0.199032394913044</v>
      </c>
      <c r="AX87" s="16" t="n">
        <v>0.158078385699812</v>
      </c>
      <c r="AY87" s="16"/>
      <c r="AZ87" s="16" t="n">
        <v>0.207081204936624</v>
      </c>
      <c r="BA87" s="16" t="n">
        <v>0.167158298691216</v>
      </c>
      <c r="BB87" s="16" t="n">
        <v>0.139741736092773</v>
      </c>
      <c r="BC87" s="16" t="n">
        <v>0.238486842936054</v>
      </c>
      <c r="BD87" s="16" t="n">
        <v>0.16468653695308</v>
      </c>
      <c r="BE87" s="16"/>
      <c r="BF87" s="16" t="n">
        <v>0.197603261135399</v>
      </c>
      <c r="BG87" s="16" t="n">
        <v>0.151405972774796</v>
      </c>
    </row>
    <row r="88">
      <c r="B88" t="s">
        <v>117</v>
      </c>
      <c r="C88" s="16" t="n">
        <v>0.0112809002828071</v>
      </c>
      <c r="D88" s="16" t="n">
        <v>0.0153729777510608</v>
      </c>
      <c r="E88" s="16" t="n">
        <v>0.00756437452823661</v>
      </c>
      <c r="F88" s="16"/>
      <c r="G88" s="16" t="n">
        <v>0.00729512077314554</v>
      </c>
      <c r="H88" s="16" t="n">
        <v>0.0229725997905393</v>
      </c>
      <c r="I88" s="16" t="n">
        <v>0.0071866546879968</v>
      </c>
      <c r="J88" s="16" t="n">
        <v>0</v>
      </c>
      <c r="K88" s="16" t="n">
        <v>0.016961482950503</v>
      </c>
      <c r="L88" s="16" t="n">
        <v>0.0116119190447149</v>
      </c>
      <c r="M88" s="16"/>
      <c r="N88" s="16" t="n">
        <v>0.0176304918302467</v>
      </c>
      <c r="O88" s="16" t="n">
        <v>0.00308727188202874</v>
      </c>
      <c r="P88" s="16" t="n">
        <v>0.00952681353551775</v>
      </c>
      <c r="Q88" s="16" t="n">
        <v>0.0148044746906859</v>
      </c>
      <c r="R88" s="16"/>
      <c r="S88" s="16" t="n">
        <v>0.0064811288663313</v>
      </c>
      <c r="T88" s="16" t="n">
        <v>0.0167815099043074</v>
      </c>
      <c r="U88" s="16" t="n">
        <v>0</v>
      </c>
      <c r="V88" s="16" t="n">
        <v>0.00804010141087422</v>
      </c>
      <c r="W88" s="16" t="n">
        <v>0.0244491902238944</v>
      </c>
      <c r="X88" s="16" t="n">
        <v>0.00989005168670527</v>
      </c>
      <c r="Y88" s="16" t="n">
        <v>0</v>
      </c>
      <c r="Z88" s="16" t="n">
        <v>0</v>
      </c>
      <c r="AA88" s="16" t="n">
        <v>0.0267823008397657</v>
      </c>
      <c r="AB88" s="16"/>
      <c r="AC88" s="16" t="n">
        <v>0.0181743694868473</v>
      </c>
      <c r="AD88" s="16" t="n">
        <v>0.0115405695528851</v>
      </c>
      <c r="AE88" s="16" t="n">
        <v>0</v>
      </c>
      <c r="AF88" s="16"/>
      <c r="AG88" s="16" t="n">
        <v>0.00247161359273847</v>
      </c>
      <c r="AH88" s="16" t="n">
        <v>0.0128007856873034</v>
      </c>
      <c r="AI88" s="16" t="n">
        <v>0.0117538332742116</v>
      </c>
      <c r="AJ88" s="16" t="n">
        <v>0.0569953096299786</v>
      </c>
      <c r="AK88" s="16" t="n">
        <v>0</v>
      </c>
      <c r="AL88" s="16"/>
      <c r="AM88" s="16" t="n">
        <v>0</v>
      </c>
      <c r="AN88" s="16" t="n">
        <v>0.0157150663647976</v>
      </c>
      <c r="AO88" s="16" t="n">
        <v>0.0192945087794067</v>
      </c>
      <c r="AP88" s="16" t="n">
        <v>0.00858244911904359</v>
      </c>
      <c r="AQ88" s="16" t="n">
        <v>0</v>
      </c>
      <c r="AR88" s="16"/>
      <c r="AS88" s="16" t="n">
        <v>0.0123991256667043</v>
      </c>
      <c r="AT88" s="16" t="n">
        <v>0.0115430394134098</v>
      </c>
      <c r="AU88" s="16" t="n">
        <v>0.00916883799984801</v>
      </c>
      <c r="AV88" s="16" t="n">
        <v>0.0144342592397016</v>
      </c>
      <c r="AW88" s="16" t="n">
        <v>0.0146112780039682</v>
      </c>
      <c r="AX88" s="16" t="n">
        <v>0.0103467393938291</v>
      </c>
      <c r="AY88" s="16"/>
      <c r="AZ88" s="16" t="n">
        <v>0.0106494806218001</v>
      </c>
      <c r="BA88" s="16" t="n">
        <v>0.00474990860474511</v>
      </c>
      <c r="BB88" s="16" t="n">
        <v>0.00328966967248902</v>
      </c>
      <c r="BC88" s="16" t="n">
        <v>0.0274265575459404</v>
      </c>
      <c r="BD88" s="16" t="n">
        <v>0.0936503406167749</v>
      </c>
      <c r="BE88" s="16"/>
      <c r="BF88" s="16" t="n">
        <v>0.009785735015071</v>
      </c>
      <c r="BG88" s="16" t="n">
        <v>0.0122041763868589</v>
      </c>
    </row>
    <row r="89">
      <c r="B89" t="s">
        <v>118</v>
      </c>
      <c r="C89" s="16" t="n">
        <v>0.0423039461336613</v>
      </c>
      <c r="D89" s="16" t="n">
        <v>0.047937410502447</v>
      </c>
      <c r="E89" s="16" t="n">
        <v>0.0374456032222724</v>
      </c>
      <c r="F89" s="16"/>
      <c r="G89" s="16" t="n">
        <v>0.0772223219915947</v>
      </c>
      <c r="H89" s="16" t="n">
        <v>0.0466824476296665</v>
      </c>
      <c r="I89" s="16" t="n">
        <v>0.0333902110291229</v>
      </c>
      <c r="J89" s="16" t="n">
        <v>0.0297408908500985</v>
      </c>
      <c r="K89" s="16" t="n">
        <v>0.0274327518587732</v>
      </c>
      <c r="L89" s="16" t="n">
        <v>0.0486008117568946</v>
      </c>
      <c r="M89" s="16"/>
      <c r="N89" s="16" t="n">
        <v>0.0489239115242567</v>
      </c>
      <c r="O89" s="16" t="n">
        <v>0.0217729676804161</v>
      </c>
      <c r="P89" s="16" t="n">
        <v>0.040450955373027</v>
      </c>
      <c r="Q89" s="16" t="n">
        <v>0.0551062863766554</v>
      </c>
      <c r="R89" s="16"/>
      <c r="S89" s="16" t="n">
        <v>0.0696870450549647</v>
      </c>
      <c r="T89" s="16" t="n">
        <v>0.0191163846065756</v>
      </c>
      <c r="U89" s="16" t="n">
        <v>0.0644591863141794</v>
      </c>
      <c r="V89" s="16" t="n">
        <v>0.0231567958050738</v>
      </c>
      <c r="W89" s="16" t="n">
        <v>0.0494385943684858</v>
      </c>
      <c r="X89" s="16" t="n">
        <v>0.0529868318833475</v>
      </c>
      <c r="Y89" s="16" t="n">
        <v>0.0229358125899077</v>
      </c>
      <c r="Z89" s="16" t="n">
        <v>0.038021798756483</v>
      </c>
      <c r="AA89" s="16" t="n">
        <v>0.0402856255830289</v>
      </c>
      <c r="AB89" s="16"/>
      <c r="AC89" s="16" t="n">
        <v>0.0559870870818248</v>
      </c>
      <c r="AD89" s="16" t="n">
        <v>0.0339138435459214</v>
      </c>
      <c r="AE89" s="16" t="n">
        <v>0.0389516176137438</v>
      </c>
      <c r="AF89" s="16"/>
      <c r="AG89" s="16" t="n">
        <v>0.0356290655799557</v>
      </c>
      <c r="AH89" s="16" t="n">
        <v>0.0458034843798049</v>
      </c>
      <c r="AI89" s="16" t="n">
        <v>0.0358533914142352</v>
      </c>
      <c r="AJ89" s="16" t="n">
        <v>0.142068830018729</v>
      </c>
      <c r="AK89" s="16" t="n">
        <v>0.0314664911832827</v>
      </c>
      <c r="AL89" s="16"/>
      <c r="AM89" s="16" t="n">
        <v>0.0551909288244944</v>
      </c>
      <c r="AN89" s="16" t="n">
        <v>0.0288737251337427</v>
      </c>
      <c r="AO89" s="16" t="n">
        <v>0.0180192748215377</v>
      </c>
      <c r="AP89" s="16" t="n">
        <v>0.0642094808161645</v>
      </c>
      <c r="AQ89" s="16" t="n">
        <v>0.0395422066946648</v>
      </c>
      <c r="AR89" s="16"/>
      <c r="AS89" s="16" t="n">
        <v>0.0457525175609</v>
      </c>
      <c r="AT89" s="16" t="n">
        <v>0.0288889125013196</v>
      </c>
      <c r="AU89" s="16" t="n">
        <v>0.0175276797950004</v>
      </c>
      <c r="AV89" s="16" t="n">
        <v>0.0703941491393431</v>
      </c>
      <c r="AW89" s="16" t="n">
        <v>0.0131599293531053</v>
      </c>
      <c r="AX89" s="16" t="n">
        <v>0.0480477540794787</v>
      </c>
      <c r="AY89" s="16"/>
      <c r="AZ89" s="16" t="n">
        <v>0.0310109654053684</v>
      </c>
      <c r="BA89" s="16" t="n">
        <v>0.0437479942332907</v>
      </c>
      <c r="BB89" s="16" t="n">
        <v>0.0523533749792855</v>
      </c>
      <c r="BC89" s="16" t="n">
        <v>0.0173609452767551</v>
      </c>
      <c r="BD89" s="16" t="n">
        <v>0.057589555155085</v>
      </c>
      <c r="BE89" s="16"/>
      <c r="BF89" s="16" t="n">
        <v>0.0417945993262224</v>
      </c>
      <c r="BG89" s="16" t="n">
        <v>0.0426184717223245</v>
      </c>
    </row>
    <row r="90">
      <c r="B90" t="s">
        <v>119</v>
      </c>
      <c r="C90" s="16" t="n">
        <v>0.0221467757397762</v>
      </c>
      <c r="D90" s="16" t="n">
        <v>0.0265822676638186</v>
      </c>
      <c r="E90" s="16" t="n">
        <v>0.0182139765620175</v>
      </c>
      <c r="F90" s="16"/>
      <c r="G90" s="16" t="n">
        <v>0</v>
      </c>
      <c r="H90" s="16" t="n">
        <v>0.0142507353379678</v>
      </c>
      <c r="I90" s="16" t="n">
        <v>0.0202571725290458</v>
      </c>
      <c r="J90" s="16" t="n">
        <v>0.0231753741360551</v>
      </c>
      <c r="K90" s="16" t="n">
        <v>0.0247059394700324</v>
      </c>
      <c r="L90" s="16" t="n">
        <v>0.0367618719734704</v>
      </c>
      <c r="M90" s="16"/>
      <c r="N90" s="16" t="n">
        <v>0.0143556753988415</v>
      </c>
      <c r="O90" s="16" t="n">
        <v>0.0286811063951536</v>
      </c>
      <c r="P90" s="16" t="n">
        <v>0.029395484524871</v>
      </c>
      <c r="Q90" s="16" t="n">
        <v>0.0179993282497854</v>
      </c>
      <c r="R90" s="16"/>
      <c r="S90" s="16" t="n">
        <v>0.0349533569247677</v>
      </c>
      <c r="T90" s="16" t="n">
        <v>0.0154758276430631</v>
      </c>
      <c r="U90" s="16" t="n">
        <v>0.035494722486424</v>
      </c>
      <c r="V90" s="16" t="n">
        <v>0.0290356570109119</v>
      </c>
      <c r="W90" s="16" t="n">
        <v>0.0303604599956754</v>
      </c>
      <c r="X90" s="16" t="n">
        <v>0</v>
      </c>
      <c r="Y90" s="16" t="n">
        <v>0.0260583421545972</v>
      </c>
      <c r="Z90" s="16" t="n">
        <v>0.0199017930810714</v>
      </c>
      <c r="AA90" s="16" t="n">
        <v>0.0091657317219589</v>
      </c>
      <c r="AB90" s="16"/>
      <c r="AC90" s="16" t="n">
        <v>0.0272382765087353</v>
      </c>
      <c r="AD90" s="16" t="n">
        <v>0.0210322909791137</v>
      </c>
      <c r="AE90" s="16" t="n">
        <v>0.0250203527474924</v>
      </c>
      <c r="AF90" s="16"/>
      <c r="AG90" s="16" t="n">
        <v>0.0194957154769014</v>
      </c>
      <c r="AH90" s="16" t="n">
        <v>0.0174744094484904</v>
      </c>
      <c r="AI90" s="16" t="n">
        <v>0.03825548814271</v>
      </c>
      <c r="AJ90" s="16" t="n">
        <v>0</v>
      </c>
      <c r="AK90" s="16" t="n">
        <v>0.0279019690972503</v>
      </c>
      <c r="AL90" s="16"/>
      <c r="AM90" s="16" t="n">
        <v>0.0161063752220719</v>
      </c>
      <c r="AN90" s="16" t="n">
        <v>0.0184702584212964</v>
      </c>
      <c r="AO90" s="16" t="n">
        <v>0.0212396934717187</v>
      </c>
      <c r="AP90" s="16" t="n">
        <v>0.0357981345059377</v>
      </c>
      <c r="AQ90" s="16" t="n">
        <v>0.0373960038736567</v>
      </c>
      <c r="AR90" s="16"/>
      <c r="AS90" s="16" t="n">
        <v>0.0147121936870966</v>
      </c>
      <c r="AT90" s="16" t="n">
        <v>0.0152697980972048</v>
      </c>
      <c r="AU90" s="16" t="n">
        <v>0.019750886851495</v>
      </c>
      <c r="AV90" s="16" t="n">
        <v>0.0229382300439661</v>
      </c>
      <c r="AW90" s="16" t="n">
        <v>0.0596039999870716</v>
      </c>
      <c r="AX90" s="16" t="n">
        <v>0.00865998367207509</v>
      </c>
      <c r="AY90" s="16"/>
      <c r="AZ90" s="16" t="n">
        <v>0.00645553357895308</v>
      </c>
      <c r="BA90" s="16" t="n">
        <v>0.0201766592218277</v>
      </c>
      <c r="BB90" s="16" t="n">
        <v>0.0259719506359582</v>
      </c>
      <c r="BC90" s="16" t="n">
        <v>0.00764572721069526</v>
      </c>
      <c r="BD90" s="16" t="n">
        <v>0</v>
      </c>
      <c r="BE90" s="16"/>
      <c r="BF90" s="16" t="n">
        <v>0.0399654958711647</v>
      </c>
      <c r="BG90" s="16" t="n">
        <v>0.0111435783962413</v>
      </c>
    </row>
    <row r="91">
      <c r="B91" t="s">
        <v>78</v>
      </c>
      <c r="C91" s="16" t="n">
        <v>0.0206310562148312</v>
      </c>
      <c r="D91" s="16" t="n">
        <v>0.0209452666308467</v>
      </c>
      <c r="E91" s="16" t="n">
        <v>0.020536222381509</v>
      </c>
      <c r="F91" s="16"/>
      <c r="G91" s="16" t="n">
        <v>0.0102601962967983</v>
      </c>
      <c r="H91" s="16" t="n">
        <v>0.0162652873745398</v>
      </c>
      <c r="I91" s="16" t="n">
        <v>0.0079978995410939</v>
      </c>
      <c r="J91" s="16" t="n">
        <v>0.0223567323441115</v>
      </c>
      <c r="K91" s="16" t="n">
        <v>0.016130548990843</v>
      </c>
      <c r="L91" s="16" t="n">
        <v>0.0391324127239747</v>
      </c>
      <c r="M91" s="16"/>
      <c r="N91" s="16" t="n">
        <v>0.0186710903902639</v>
      </c>
      <c r="O91" s="16" t="n">
        <v>0.0186638145317937</v>
      </c>
      <c r="P91" s="16" t="n">
        <v>0.0201611380191171</v>
      </c>
      <c r="Q91" s="16" t="n">
        <v>0.0221856107530268</v>
      </c>
      <c r="R91" s="16"/>
      <c r="S91" s="16" t="n">
        <v>0.019827907094774</v>
      </c>
      <c r="T91" s="16" t="n">
        <v>0.0189129680502478</v>
      </c>
      <c r="U91" s="16" t="n">
        <v>0.0154488709324126</v>
      </c>
      <c r="V91" s="16" t="n">
        <v>0.0133501682134011</v>
      </c>
      <c r="W91" s="16" t="n">
        <v>0</v>
      </c>
      <c r="X91" s="16" t="n">
        <v>0.0592048199269832</v>
      </c>
      <c r="Y91" s="16" t="n">
        <v>0.00714258728632065</v>
      </c>
      <c r="Z91" s="16" t="n">
        <v>0.0209315203580118</v>
      </c>
      <c r="AA91" s="16" t="n">
        <v>0.0265805973176121</v>
      </c>
      <c r="AB91" s="16"/>
      <c r="AC91" s="16" t="n">
        <v>0.0217532729382151</v>
      </c>
      <c r="AD91" s="16" t="n">
        <v>0.0180891904422392</v>
      </c>
      <c r="AE91" s="16" t="n">
        <v>0.0329583971110373</v>
      </c>
      <c r="AF91" s="16"/>
      <c r="AG91" s="16" t="n">
        <v>0.0201926685428972</v>
      </c>
      <c r="AH91" s="16" t="n">
        <v>0.0140305175632412</v>
      </c>
      <c r="AI91" s="16" t="n">
        <v>0.0271296930095063</v>
      </c>
      <c r="AJ91" s="16" t="n">
        <v>0</v>
      </c>
      <c r="AK91" s="16" t="n">
        <v>0.0440539161930647</v>
      </c>
      <c r="AL91" s="16"/>
      <c r="AM91" s="16" t="n">
        <v>0.0228293396925665</v>
      </c>
      <c r="AN91" s="16" t="n">
        <v>0.00944147478524957</v>
      </c>
      <c r="AO91" s="16" t="n">
        <v>0.0217566753417625</v>
      </c>
      <c r="AP91" s="16" t="n">
        <v>0.0140643303481625</v>
      </c>
      <c r="AQ91" s="16" t="n">
        <v>0.0333111116023902</v>
      </c>
      <c r="AR91" s="16"/>
      <c r="AS91" s="16" t="n">
        <v>0.00581163256166381</v>
      </c>
      <c r="AT91" s="16" t="n">
        <v>0.0173820383916598</v>
      </c>
      <c r="AU91" s="16" t="n">
        <v>0.0211631179706738</v>
      </c>
      <c r="AV91" s="16" t="n">
        <v>0.0111074007327311</v>
      </c>
      <c r="AW91" s="16" t="n">
        <v>0.0331841852916738</v>
      </c>
      <c r="AX91" s="16" t="n">
        <v>0.0577344684360869</v>
      </c>
      <c r="AY91" s="16"/>
      <c r="AZ91" s="16" t="n">
        <v>0.0101705285349442</v>
      </c>
      <c r="BA91" s="16" t="n">
        <v>0.01334318559625</v>
      </c>
      <c r="BB91" s="16" t="n">
        <v>0.0397795857253558</v>
      </c>
      <c r="BC91" s="16" t="n">
        <v>0.0124082223239622</v>
      </c>
      <c r="BD91" s="16" t="n">
        <v>0.0597590192607466</v>
      </c>
      <c r="BE91" s="16"/>
      <c r="BF91" s="16" t="n">
        <v>0.0239198614381535</v>
      </c>
      <c r="BG91" s="16" t="n">
        <v>0.0186001935810488</v>
      </c>
    </row>
    <row r="92">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row>
    <row r="93">
      <c r="B93" s="7" t="s">
        <v>125</v>
      </c>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row>
    <row r="94">
      <c r="B94" s="26" t="s">
        <v>126</v>
      </c>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row>
    <row r="95">
      <c r="B95" t="s">
        <v>121</v>
      </c>
      <c r="C95" s="16" t="n">
        <v>0.700017330774283</v>
      </c>
      <c r="D95" s="16" t="n">
        <v>0.69237326850842</v>
      </c>
      <c r="E95" s="16" t="n">
        <v>0.705109835232488</v>
      </c>
      <c r="F95" s="16"/>
      <c r="G95" s="16" t="n">
        <v>0</v>
      </c>
      <c r="H95" s="16" t="n">
        <v>0.524451176597201</v>
      </c>
      <c r="I95" s="16" t="n">
        <v>0.703352190633918</v>
      </c>
      <c r="J95" s="16" t="n">
        <v>0.829227064523464</v>
      </c>
      <c r="K95" s="16" t="n">
        <v>0.811588423761704</v>
      </c>
      <c r="L95" s="16" t="n">
        <v>0.584818256277665</v>
      </c>
      <c r="M95" s="16"/>
      <c r="N95" s="16" t="n">
        <v>0.631934201540439</v>
      </c>
      <c r="O95" s="16" t="n">
        <v>0.709956473677478</v>
      </c>
      <c r="P95" s="16" t="n">
        <v>0.777170239578744</v>
      </c>
      <c r="Q95" s="16" t="n">
        <v>0.675210757919073</v>
      </c>
      <c r="R95" s="16"/>
      <c r="S95" s="16" t="n">
        <v>0.712997498867732</v>
      </c>
      <c r="T95" s="16" t="n">
        <v>0.660616274290937</v>
      </c>
      <c r="U95" s="16" t="n">
        <v>0.746903189375867</v>
      </c>
      <c r="V95" s="16" t="n">
        <v>0.863350618858392</v>
      </c>
      <c r="W95" s="16" t="n">
        <v>0.873612768652285</v>
      </c>
      <c r="X95" s="16" t="n">
        <v>0.512473121014065</v>
      </c>
      <c r="Y95" s="16" t="n">
        <v>0.75293821077256</v>
      </c>
      <c r="Z95" s="16" t="n">
        <v>0.43769848622242</v>
      </c>
      <c r="AA95" s="16" t="n">
        <v>0.710922279433245</v>
      </c>
      <c r="AB95" s="16"/>
      <c r="AC95" s="16" t="n">
        <v>0.674536778290494</v>
      </c>
      <c r="AD95" s="16" t="n">
        <v>0.779068122768497</v>
      </c>
      <c r="AE95" s="16" t="n">
        <v>0.688318840198088</v>
      </c>
      <c r="AF95" s="16"/>
      <c r="AG95" s="16" t="n">
        <v>0.687304985579735</v>
      </c>
      <c r="AH95" s="16" t="n">
        <v>0.751294869476126</v>
      </c>
      <c r="AI95" s="16" t="n">
        <v>0.648057778600823</v>
      </c>
      <c r="AJ95" s="16" t="n">
        <v>1</v>
      </c>
      <c r="AK95" s="16" t="n">
        <v>0.694780487555583</v>
      </c>
      <c r="AL95" s="16"/>
      <c r="AM95" s="16" t="n">
        <v>0.7635350112231</v>
      </c>
      <c r="AN95" s="16" t="n">
        <v>0.737909893990338</v>
      </c>
      <c r="AO95" s="16" t="n">
        <v>0.543040091989117</v>
      </c>
      <c r="AP95" s="16" t="n">
        <v>0.543672537686054</v>
      </c>
      <c r="AQ95" s="16" t="n">
        <v>0.46708082670727</v>
      </c>
      <c r="AR95" s="16"/>
      <c r="AS95" s="16" t="n">
        <v>0.718636173327051</v>
      </c>
      <c r="AT95" s="16" t="n">
        <v>0.719031832142178</v>
      </c>
      <c r="AU95" s="16" t="n">
        <v>0.63567592379208</v>
      </c>
      <c r="AV95" s="16" t="n">
        <v>0.696955878723714</v>
      </c>
      <c r="AW95" s="16" t="n">
        <v>0.604306888112335</v>
      </c>
      <c r="AX95" s="16" t="n">
        <v>0.676705687516707</v>
      </c>
      <c r="AY95" s="16"/>
      <c r="AZ95" s="16" t="n">
        <v>0.824629243848497</v>
      </c>
      <c r="BA95" s="16" t="n">
        <v>0.668819235656384</v>
      </c>
      <c r="BB95" s="16" t="n">
        <v>0.598497967538667</v>
      </c>
      <c r="BC95" s="16" t="n">
        <v>0.708297251234356</v>
      </c>
      <c r="BD95" s="16" t="n">
        <v>0.767365739170531</v>
      </c>
      <c r="BE95" s="16"/>
      <c r="BF95" s="16" t="s">
        <v>124</v>
      </c>
      <c r="BG95" s="16" t="n">
        <v>0.700017330774283</v>
      </c>
    </row>
    <row r="96">
      <c r="B96" t="s">
        <v>122</v>
      </c>
      <c r="C96" s="16" t="n">
        <v>0.296489313212712</v>
      </c>
      <c r="D96" s="16" t="n">
        <v>0.300636341908153</v>
      </c>
      <c r="E96" s="16" t="n">
        <v>0.294890164767512</v>
      </c>
      <c r="F96" s="16"/>
      <c r="G96" s="16" t="n">
        <v>1</v>
      </c>
      <c r="H96" s="16" t="n">
        <v>0.458645255460378</v>
      </c>
      <c r="I96" s="16" t="n">
        <v>0.296647809366082</v>
      </c>
      <c r="J96" s="16" t="n">
        <v>0.170772935476536</v>
      </c>
      <c r="K96" s="16" t="n">
        <v>0.188411576238296</v>
      </c>
      <c r="L96" s="16" t="n">
        <v>0.415181743722335</v>
      </c>
      <c r="M96" s="16"/>
      <c r="N96" s="16" t="n">
        <v>0.368065798459561</v>
      </c>
      <c r="O96" s="16" t="n">
        <v>0.290043526322522</v>
      </c>
      <c r="P96" s="16" t="n">
        <v>0.21099837801133</v>
      </c>
      <c r="Q96" s="16" t="n">
        <v>0.324789242080927</v>
      </c>
      <c r="R96" s="16"/>
      <c r="S96" s="16" t="n">
        <v>0.267870976280908</v>
      </c>
      <c r="T96" s="16" t="n">
        <v>0.339383725709063</v>
      </c>
      <c r="U96" s="16" t="n">
        <v>0.253096810624133</v>
      </c>
      <c r="V96" s="16" t="n">
        <v>0.136649381141608</v>
      </c>
      <c r="W96" s="16" t="n">
        <v>0.126387231347714</v>
      </c>
      <c r="X96" s="16" t="n">
        <v>0.487526878985935</v>
      </c>
      <c r="Y96" s="16" t="n">
        <v>0.24706178922744</v>
      </c>
      <c r="Z96" s="16" t="n">
        <v>0.56230151377758</v>
      </c>
      <c r="AA96" s="16" t="n">
        <v>0.289077720566755</v>
      </c>
      <c r="AB96" s="16"/>
      <c r="AC96" s="16" t="n">
        <v>0.325463221709506</v>
      </c>
      <c r="AD96" s="16" t="n">
        <v>0.211149464783864</v>
      </c>
      <c r="AE96" s="16" t="n">
        <v>0.311681159801912</v>
      </c>
      <c r="AF96" s="16"/>
      <c r="AG96" s="16" t="n">
        <v>0.312695014420265</v>
      </c>
      <c r="AH96" s="16" t="n">
        <v>0.24007177136615</v>
      </c>
      <c r="AI96" s="16" t="n">
        <v>0.351942221399177</v>
      </c>
      <c r="AJ96" s="16" t="n">
        <v>0</v>
      </c>
      <c r="AK96" s="16" t="n">
        <v>0.305219512444417</v>
      </c>
      <c r="AL96" s="16"/>
      <c r="AM96" s="16" t="n">
        <v>0.2364649887769</v>
      </c>
      <c r="AN96" s="16" t="n">
        <v>0.254294244424639</v>
      </c>
      <c r="AO96" s="16" t="n">
        <v>0.456959908010883</v>
      </c>
      <c r="AP96" s="16" t="n">
        <v>0.456327462313946</v>
      </c>
      <c r="AQ96" s="16" t="n">
        <v>0.53291917329273</v>
      </c>
      <c r="AR96" s="16"/>
      <c r="AS96" s="16" t="n">
        <v>0.271833126908552</v>
      </c>
      <c r="AT96" s="16" t="n">
        <v>0.280968167857822</v>
      </c>
      <c r="AU96" s="16" t="n">
        <v>0.36432407620792</v>
      </c>
      <c r="AV96" s="16" t="n">
        <v>0.303044121276286</v>
      </c>
      <c r="AW96" s="16" t="n">
        <v>0.395693111887665</v>
      </c>
      <c r="AX96" s="16" t="n">
        <v>0.323294312483293</v>
      </c>
      <c r="AY96" s="16"/>
      <c r="AZ96" s="16" t="n">
        <v>0.175370756151503</v>
      </c>
      <c r="BA96" s="16" t="n">
        <v>0.318757725354232</v>
      </c>
      <c r="BB96" s="16" t="n">
        <v>0.401502032461333</v>
      </c>
      <c r="BC96" s="16" t="n">
        <v>0.291702748765644</v>
      </c>
      <c r="BD96" s="16" t="n">
        <v>0.232634260829469</v>
      </c>
      <c r="BE96" s="16"/>
      <c r="BF96" s="16" t="s">
        <v>124</v>
      </c>
      <c r="BG96" s="16" t="n">
        <v>0.296489313212712</v>
      </c>
    </row>
    <row r="97">
      <c r="B97" t="s">
        <v>78</v>
      </c>
      <c r="C97" s="16" t="n">
        <v>0.00349335601300447</v>
      </c>
      <c r="D97" s="16" t="n">
        <v>0.00699038958342695</v>
      </c>
      <c r="E97" s="16" t="n">
        <v>0</v>
      </c>
      <c r="F97" s="16"/>
      <c r="G97" s="16" t="n">
        <v>0</v>
      </c>
      <c r="H97" s="16" t="n">
        <v>0.0169035679424205</v>
      </c>
      <c r="I97" s="16" t="n">
        <v>0</v>
      </c>
      <c r="J97" s="16" t="n">
        <v>0</v>
      </c>
      <c r="K97" s="16" t="n">
        <v>0</v>
      </c>
      <c r="L97" s="16" t="n">
        <v>0</v>
      </c>
      <c r="M97" s="16"/>
      <c r="N97" s="16" t="n">
        <v>0</v>
      </c>
      <c r="O97" s="16" t="n">
        <v>0</v>
      </c>
      <c r="P97" s="16" t="n">
        <v>0.0118313824099257</v>
      </c>
      <c r="Q97" s="16" t="n">
        <v>0</v>
      </c>
      <c r="R97" s="16"/>
      <c r="S97" s="16" t="n">
        <v>0.0191315248513598</v>
      </c>
      <c r="T97" s="16" t="n">
        <v>0</v>
      </c>
      <c r="U97" s="16" t="n">
        <v>0</v>
      </c>
      <c r="V97" s="16" t="n">
        <v>0</v>
      </c>
      <c r="W97" s="16" t="n">
        <v>0</v>
      </c>
      <c r="X97" s="16" t="n">
        <v>0</v>
      </c>
      <c r="Y97" s="16" t="n">
        <v>0</v>
      </c>
      <c r="Z97" s="16" t="n">
        <v>0</v>
      </c>
      <c r="AA97" s="16" t="n">
        <v>0</v>
      </c>
      <c r="AB97" s="16"/>
      <c r="AC97" s="16" t="n">
        <v>0</v>
      </c>
      <c r="AD97" s="16" t="n">
        <v>0.00978241244763941</v>
      </c>
      <c r="AE97" s="16" t="n">
        <v>0</v>
      </c>
      <c r="AF97" s="16"/>
      <c r="AG97" s="16" t="n">
        <v>0</v>
      </c>
      <c r="AH97" s="16" t="n">
        <v>0.00863335915772319</v>
      </c>
      <c r="AI97" s="16" t="n">
        <v>0</v>
      </c>
      <c r="AJ97" s="16" t="n">
        <v>0</v>
      </c>
      <c r="AK97" s="16" t="n">
        <v>0</v>
      </c>
      <c r="AL97" s="16"/>
      <c r="AM97" s="16" t="n">
        <v>0</v>
      </c>
      <c r="AN97" s="16" t="n">
        <v>0.00779586158502314</v>
      </c>
      <c r="AO97" s="16" t="n">
        <v>0</v>
      </c>
      <c r="AP97" s="16" t="n">
        <v>0</v>
      </c>
      <c r="AQ97" s="16" t="n">
        <v>0</v>
      </c>
      <c r="AR97" s="16"/>
      <c r="AS97" s="16" t="n">
        <v>0.00953069976439645</v>
      </c>
      <c r="AT97" s="16" t="n">
        <v>0</v>
      </c>
      <c r="AU97" s="16" t="n">
        <v>0</v>
      </c>
      <c r="AV97" s="16" t="n">
        <v>0</v>
      </c>
      <c r="AW97" s="16" t="n">
        <v>0</v>
      </c>
      <c r="AX97" s="16" t="n">
        <v>0</v>
      </c>
      <c r="AY97" s="16"/>
      <c r="AZ97" s="16" t="n">
        <v>0</v>
      </c>
      <c r="BA97" s="16" t="n">
        <v>0.0124230389893832</v>
      </c>
      <c r="BB97" s="16" t="n">
        <v>0</v>
      </c>
      <c r="BC97" s="16" t="n">
        <v>0</v>
      </c>
      <c r="BD97" s="16" t="n">
        <v>0</v>
      </c>
      <c r="BE97" s="16"/>
      <c r="BF97" s="16" t="s">
        <v>124</v>
      </c>
      <c r="BG97" s="16" t="n">
        <v>0.00349335601300447</v>
      </c>
    </row>
    <row r="98">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row>
    <row r="99">
      <c r="B99" s="7" t="s">
        <v>127</v>
      </c>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row>
    <row r="100">
      <c r="B100" s="26" t="s">
        <v>128</v>
      </c>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row>
    <row r="101">
      <c r="B101" t="s">
        <v>109</v>
      </c>
      <c r="C101" s="16" t="n">
        <v>0.10626467862413</v>
      </c>
      <c r="D101" s="16" t="n">
        <v>0.0799980905907008</v>
      </c>
      <c r="E101" s="16" t="n">
        <v>0.13356504845619</v>
      </c>
      <c r="F101" s="16"/>
      <c r="G101" s="16" t="s">
        <v>124</v>
      </c>
      <c r="H101" s="16" t="n">
        <v>0.241878721231102</v>
      </c>
      <c r="I101" s="16" t="n">
        <v>0.112085301989062</v>
      </c>
      <c r="J101" s="16" t="n">
        <v>0.0448863129205308</v>
      </c>
      <c r="K101" s="16" t="n">
        <v>0.0777625224405204</v>
      </c>
      <c r="L101" s="16" t="n">
        <v>0</v>
      </c>
      <c r="M101" s="16"/>
      <c r="N101" s="16" t="n">
        <v>0.144548454321703</v>
      </c>
      <c r="O101" s="16" t="n">
        <v>0.0907050534054626</v>
      </c>
      <c r="P101" s="16" t="n">
        <v>0.139950497195245</v>
      </c>
      <c r="Q101" s="16" t="n">
        <v>0</v>
      </c>
      <c r="R101" s="16"/>
      <c r="S101" s="16" t="n">
        <v>0.0416040182877326</v>
      </c>
      <c r="T101" s="16" t="n">
        <v>0.10726412576816</v>
      </c>
      <c r="U101" s="16" t="n">
        <v>0.100150291892015</v>
      </c>
      <c r="V101" s="16" t="n">
        <v>0.0984758123295245</v>
      </c>
      <c r="W101" s="16" t="n">
        <v>0.171766870848649</v>
      </c>
      <c r="X101" s="16" t="n">
        <v>0.28454436833862</v>
      </c>
      <c r="Y101" s="16" t="n">
        <v>0.0603966485754872</v>
      </c>
      <c r="Z101" s="16" t="n">
        <v>0.275186241237701</v>
      </c>
      <c r="AA101" s="16" t="n">
        <v>0.0339655724424933</v>
      </c>
      <c r="AB101" s="16"/>
      <c r="AC101" s="16" t="n">
        <v>0.079124089164346</v>
      </c>
      <c r="AD101" s="16" t="n">
        <v>0.138724637512245</v>
      </c>
      <c r="AE101" s="16" t="n">
        <v>0.0978117350383899</v>
      </c>
      <c r="AF101" s="16"/>
      <c r="AG101" s="16" t="n">
        <v>0.0832147412090676</v>
      </c>
      <c r="AH101" s="16" t="n">
        <v>0.121369664513147</v>
      </c>
      <c r="AI101" s="16" t="n">
        <v>0.293791299892545</v>
      </c>
      <c r="AJ101" s="16" t="n">
        <v>0</v>
      </c>
      <c r="AK101" s="16" t="n">
        <v>0.0659744370801637</v>
      </c>
      <c r="AL101" s="16"/>
      <c r="AM101" s="16" t="n">
        <v>0.128803180392065</v>
      </c>
      <c r="AN101" s="16" t="n">
        <v>0.109732358051478</v>
      </c>
      <c r="AO101" s="16" t="n">
        <v>0.280490053778613</v>
      </c>
      <c r="AP101" s="16" t="n">
        <v>0</v>
      </c>
      <c r="AQ101" s="16" t="n">
        <v>0.357033016673182</v>
      </c>
      <c r="AR101" s="16"/>
      <c r="AS101" s="16" t="n">
        <v>0.0879566476472413</v>
      </c>
      <c r="AT101" s="16" t="n">
        <v>0.176048893855748</v>
      </c>
      <c r="AU101" s="16" t="n">
        <v>0.331125025019536</v>
      </c>
      <c r="AV101" s="16" t="n">
        <v>0</v>
      </c>
      <c r="AW101" s="16" t="n">
        <v>0.148783843743427</v>
      </c>
      <c r="AX101" s="16" t="n">
        <v>0.129510861785705</v>
      </c>
      <c r="AY101" s="16"/>
      <c r="AZ101" s="16" t="n">
        <v>0.0322944094361286</v>
      </c>
      <c r="BA101" s="16" t="n">
        <v>0.176969467202391</v>
      </c>
      <c r="BB101" s="16" t="n">
        <v>0.158702150856071</v>
      </c>
      <c r="BC101" s="16" t="n">
        <v>0.0904205150624644</v>
      </c>
      <c r="BD101" s="16" t="n">
        <v>0</v>
      </c>
      <c r="BE101" s="16"/>
      <c r="BF101" s="16" t="s">
        <v>124</v>
      </c>
      <c r="BG101" s="16" t="n">
        <v>0.10626467862413</v>
      </c>
    </row>
    <row r="102">
      <c r="B102" t="s">
        <v>110</v>
      </c>
      <c r="C102" s="16" t="n">
        <v>0.198066829045376</v>
      </c>
      <c r="D102" s="16" t="n">
        <v>0.168607486407493</v>
      </c>
      <c r="E102" s="16" t="n">
        <v>0.217319975355631</v>
      </c>
      <c r="F102" s="16"/>
      <c r="G102" s="16" t="s">
        <v>124</v>
      </c>
      <c r="H102" s="16" t="n">
        <v>0.255544154242309</v>
      </c>
      <c r="I102" s="16" t="n">
        <v>0.241862571816051</v>
      </c>
      <c r="J102" s="16" t="n">
        <v>0.13717741989365</v>
      </c>
      <c r="K102" s="16" t="n">
        <v>0.130588624914185</v>
      </c>
      <c r="L102" s="16" t="n">
        <v>0</v>
      </c>
      <c r="M102" s="16"/>
      <c r="N102" s="16" t="n">
        <v>0.189297920304865</v>
      </c>
      <c r="O102" s="16" t="n">
        <v>0.290291140068284</v>
      </c>
      <c r="P102" s="16" t="n">
        <v>0.162165089906158</v>
      </c>
      <c r="Q102" s="16" t="n">
        <v>0.157037592155655</v>
      </c>
      <c r="R102" s="16"/>
      <c r="S102" s="16" t="n">
        <v>0.168624105680013</v>
      </c>
      <c r="T102" s="16" t="n">
        <v>0.0982250602949113</v>
      </c>
      <c r="U102" s="16" t="n">
        <v>0.379418050805846</v>
      </c>
      <c r="V102" s="16" t="n">
        <v>0.195653564133547</v>
      </c>
      <c r="W102" s="16" t="n">
        <v>0.145316036910489</v>
      </c>
      <c r="X102" s="16" t="n">
        <v>0</v>
      </c>
      <c r="Y102" s="16" t="n">
        <v>0.311329692806524</v>
      </c>
      <c r="Z102" s="16" t="n">
        <v>0.328367242801479</v>
      </c>
      <c r="AA102" s="16" t="n">
        <v>0.312646532410338</v>
      </c>
      <c r="AB102" s="16"/>
      <c r="AC102" s="16" t="n">
        <v>0.162307156817361</v>
      </c>
      <c r="AD102" s="16" t="n">
        <v>0.22994451740667</v>
      </c>
      <c r="AE102" s="16" t="n">
        <v>0.208706399373469</v>
      </c>
      <c r="AF102" s="16"/>
      <c r="AG102" s="16" t="n">
        <v>0.117967322513857</v>
      </c>
      <c r="AH102" s="16" t="n">
        <v>0.228429009226305</v>
      </c>
      <c r="AI102" s="16" t="n">
        <v>0.12740837335739</v>
      </c>
      <c r="AJ102" s="16" t="n">
        <v>0.725881818841583</v>
      </c>
      <c r="AK102" s="16" t="n">
        <v>0.196563090651671</v>
      </c>
      <c r="AL102" s="16"/>
      <c r="AM102" s="16" t="n">
        <v>0.0468209120748333</v>
      </c>
      <c r="AN102" s="16" t="n">
        <v>0.206427110082185</v>
      </c>
      <c r="AO102" s="16" t="n">
        <v>0.0635470524851503</v>
      </c>
      <c r="AP102" s="16" t="n">
        <v>0.18860338551597</v>
      </c>
      <c r="AQ102" s="16" t="n">
        <v>0.642966983326818</v>
      </c>
      <c r="AR102" s="16"/>
      <c r="AS102" s="16" t="n">
        <v>0.175703771104403</v>
      </c>
      <c r="AT102" s="16" t="n">
        <v>0.0799018028529432</v>
      </c>
      <c r="AU102" s="16" t="n">
        <v>0.0576882486441951</v>
      </c>
      <c r="AV102" s="16" t="n">
        <v>0.161381346376514</v>
      </c>
      <c r="AW102" s="16" t="n">
        <v>0.363891040251212</v>
      </c>
      <c r="AX102" s="16" t="n">
        <v>0.24441162847619</v>
      </c>
      <c r="AY102" s="16"/>
      <c r="AZ102" s="16" t="n">
        <v>0.280334952732632</v>
      </c>
      <c r="BA102" s="16" t="n">
        <v>0.202284469097598</v>
      </c>
      <c r="BB102" s="16" t="n">
        <v>0.28287380260858</v>
      </c>
      <c r="BC102" s="16" t="n">
        <v>0.0818360342347776</v>
      </c>
      <c r="BD102" s="16" t="n">
        <v>0.16272754944813</v>
      </c>
      <c r="BE102" s="16"/>
      <c r="BF102" s="16" t="s">
        <v>124</v>
      </c>
      <c r="BG102" s="16" t="n">
        <v>0.198066829045376</v>
      </c>
    </row>
    <row r="103">
      <c r="B103" t="s">
        <v>111</v>
      </c>
      <c r="C103" s="16" t="n">
        <v>0.23152505016599</v>
      </c>
      <c r="D103" s="16" t="n">
        <v>0.150515731423599</v>
      </c>
      <c r="E103" s="16" t="n">
        <v>0.314535565349567</v>
      </c>
      <c r="F103" s="16"/>
      <c r="G103" s="16" t="s">
        <v>124</v>
      </c>
      <c r="H103" s="16" t="n">
        <v>0.120886824745317</v>
      </c>
      <c r="I103" s="16" t="n">
        <v>0.139610891569844</v>
      </c>
      <c r="J103" s="16" t="n">
        <v>0.427056777050561</v>
      </c>
      <c r="K103" s="16" t="n">
        <v>0.14329429740952</v>
      </c>
      <c r="L103" s="16" t="n">
        <v>0</v>
      </c>
      <c r="M103" s="16"/>
      <c r="N103" s="16" t="n">
        <v>0.221304494815304</v>
      </c>
      <c r="O103" s="16" t="n">
        <v>0.156592468318508</v>
      </c>
      <c r="P103" s="16" t="n">
        <v>0.150116882626034</v>
      </c>
      <c r="Q103" s="16" t="n">
        <v>0.507266318660792</v>
      </c>
      <c r="R103" s="16"/>
      <c r="S103" s="16" t="n">
        <v>0.194412846275216</v>
      </c>
      <c r="T103" s="16" t="n">
        <v>0.327695319228247</v>
      </c>
      <c r="U103" s="16" t="n">
        <v>0.172894490551839</v>
      </c>
      <c r="V103" s="16" t="n">
        <v>0.348072033165669</v>
      </c>
      <c r="W103" s="16" t="n">
        <v>0.415427670448478</v>
      </c>
      <c r="X103" s="16" t="n">
        <v>0.158804611017181</v>
      </c>
      <c r="Y103" s="16" t="n">
        <v>0.246186360103617</v>
      </c>
      <c r="Z103" s="16" t="n">
        <v>0</v>
      </c>
      <c r="AA103" s="16" t="n">
        <v>0.0827461708565995</v>
      </c>
      <c r="AB103" s="16"/>
      <c r="AC103" s="16" t="n">
        <v>0.217959336463794</v>
      </c>
      <c r="AD103" s="16" t="n">
        <v>0.233851836340042</v>
      </c>
      <c r="AE103" s="16" t="n">
        <v>0.259264433543608</v>
      </c>
      <c r="AF103" s="16"/>
      <c r="AG103" s="16" t="n">
        <v>0.288242037835891</v>
      </c>
      <c r="AH103" s="16" t="n">
        <v>0.219287695485223</v>
      </c>
      <c r="AI103" s="16" t="n">
        <v>0</v>
      </c>
      <c r="AJ103" s="16" t="n">
        <v>0</v>
      </c>
      <c r="AK103" s="16" t="n">
        <v>0.242229251622139</v>
      </c>
      <c r="AL103" s="16"/>
      <c r="AM103" s="16" t="n">
        <v>0.259917062739262</v>
      </c>
      <c r="AN103" s="16" t="n">
        <v>0.22878240959696</v>
      </c>
      <c r="AO103" s="16" t="n">
        <v>0.246085488278617</v>
      </c>
      <c r="AP103" s="16" t="n">
        <v>0.33489932628896</v>
      </c>
      <c r="AQ103" s="16" t="n">
        <v>0</v>
      </c>
      <c r="AR103" s="16"/>
      <c r="AS103" s="16" t="n">
        <v>0.174251089388374</v>
      </c>
      <c r="AT103" s="16" t="n">
        <v>0.225188827156925</v>
      </c>
      <c r="AU103" s="16" t="n">
        <v>0.223397313964521</v>
      </c>
      <c r="AV103" s="16" t="n">
        <v>0.23848646342248</v>
      </c>
      <c r="AW103" s="16" t="n">
        <v>0.234691285357172</v>
      </c>
      <c r="AX103" s="16" t="n">
        <v>0.481713018737802</v>
      </c>
      <c r="AY103" s="16"/>
      <c r="AZ103" s="16" t="n">
        <v>0.284958795900328</v>
      </c>
      <c r="BA103" s="16" t="n">
        <v>0.217289233722057</v>
      </c>
      <c r="BB103" s="16" t="n">
        <v>0.161647198477676</v>
      </c>
      <c r="BC103" s="16" t="n">
        <v>0.341172952403974</v>
      </c>
      <c r="BD103" s="16" t="n">
        <v>0.129229373443716</v>
      </c>
      <c r="BE103" s="16"/>
      <c r="BF103" s="16" t="s">
        <v>124</v>
      </c>
      <c r="BG103" s="16" t="n">
        <v>0.23152505016599</v>
      </c>
    </row>
    <row r="104">
      <c r="B104" t="s">
        <v>112</v>
      </c>
      <c r="C104" s="16" t="n">
        <v>0.175024790146849</v>
      </c>
      <c r="D104" s="16" t="n">
        <v>0.177117740832339</v>
      </c>
      <c r="E104" s="16" t="n">
        <v>0.175113576152732</v>
      </c>
      <c r="F104" s="16"/>
      <c r="G104" s="16" t="s">
        <v>124</v>
      </c>
      <c r="H104" s="16" t="n">
        <v>0.0864844193751973</v>
      </c>
      <c r="I104" s="16" t="n">
        <v>0.172707161489359</v>
      </c>
      <c r="J104" s="16" t="n">
        <v>0.170046775283235</v>
      </c>
      <c r="K104" s="16" t="n">
        <v>0.366780333492927</v>
      </c>
      <c r="L104" s="16" t="n">
        <v>0</v>
      </c>
      <c r="M104" s="16"/>
      <c r="N104" s="16" t="n">
        <v>0.252091832586997</v>
      </c>
      <c r="O104" s="16" t="n">
        <v>0.128152349495011</v>
      </c>
      <c r="P104" s="16" t="n">
        <v>0.14593515976178</v>
      </c>
      <c r="Q104" s="16" t="n">
        <v>0.169943367601887</v>
      </c>
      <c r="R104" s="16"/>
      <c r="S104" s="16" t="n">
        <v>0.19595478705532</v>
      </c>
      <c r="T104" s="16" t="n">
        <v>0.110419881020107</v>
      </c>
      <c r="U104" s="16" t="n">
        <v>0.264638366850797</v>
      </c>
      <c r="V104" s="16" t="n">
        <v>0.169669322857329</v>
      </c>
      <c r="W104" s="16" t="n">
        <v>0</v>
      </c>
      <c r="X104" s="16" t="n">
        <v>0.259833592360587</v>
      </c>
      <c r="Y104" s="16" t="n">
        <v>0.144368958754579</v>
      </c>
      <c r="Z104" s="16" t="n">
        <v>0.39644651596082</v>
      </c>
      <c r="AA104" s="16" t="n">
        <v>0.19034512786076</v>
      </c>
      <c r="AB104" s="16"/>
      <c r="AC104" s="16" t="n">
        <v>0.160382299338434</v>
      </c>
      <c r="AD104" s="16" t="n">
        <v>0.165940427508676</v>
      </c>
      <c r="AE104" s="16" t="n">
        <v>0.222683336520068</v>
      </c>
      <c r="AF104" s="16"/>
      <c r="AG104" s="16" t="n">
        <v>0.11433436283913</v>
      </c>
      <c r="AH104" s="16" t="n">
        <v>0.16398919964815</v>
      </c>
      <c r="AI104" s="16" t="n">
        <v>0.578800326750065</v>
      </c>
      <c r="AJ104" s="16" t="n">
        <v>0</v>
      </c>
      <c r="AK104" s="16" t="n">
        <v>0.280468423930058</v>
      </c>
      <c r="AL104" s="16"/>
      <c r="AM104" s="16" t="n">
        <v>0.162742954594994</v>
      </c>
      <c r="AN104" s="16" t="n">
        <v>0.199200525846409</v>
      </c>
      <c r="AO104" s="16" t="n">
        <v>0.181403049365097</v>
      </c>
      <c r="AP104" s="16" t="n">
        <v>0</v>
      </c>
      <c r="AQ104" s="16" t="n">
        <v>0</v>
      </c>
      <c r="AR104" s="16"/>
      <c r="AS104" s="16" t="n">
        <v>0.232866110590743</v>
      </c>
      <c r="AT104" s="16" t="n">
        <v>0.137607843439156</v>
      </c>
      <c r="AU104" s="16" t="n">
        <v>0.164678357332692</v>
      </c>
      <c r="AV104" s="16" t="n">
        <v>0.282811918718781</v>
      </c>
      <c r="AW104" s="16" t="n">
        <v>0.0706187087121809</v>
      </c>
      <c r="AX104" s="16" t="n">
        <v>0</v>
      </c>
      <c r="AY104" s="16"/>
      <c r="AZ104" s="16" t="n">
        <v>0.112351048892977</v>
      </c>
      <c r="BA104" s="16" t="n">
        <v>0.134363900897559</v>
      </c>
      <c r="BB104" s="16" t="n">
        <v>0.129908143056899</v>
      </c>
      <c r="BC104" s="16" t="n">
        <v>0.254184557697294</v>
      </c>
      <c r="BD104" s="16" t="n">
        <v>0.0750782213001639</v>
      </c>
      <c r="BE104" s="16"/>
      <c r="BF104" s="16" t="s">
        <v>124</v>
      </c>
      <c r="BG104" s="16" t="n">
        <v>0.175024790146849</v>
      </c>
    </row>
    <row r="105">
      <c r="B105" t="s">
        <v>113</v>
      </c>
      <c r="C105" s="16" t="n">
        <v>0.0963789579524487</v>
      </c>
      <c r="D105" s="16" t="n">
        <v>0.144996075149413</v>
      </c>
      <c r="E105" s="16" t="n">
        <v>0.0494645382043027</v>
      </c>
      <c r="F105" s="16"/>
      <c r="G105" s="16" t="s">
        <v>124</v>
      </c>
      <c r="H105" s="16" t="n">
        <v>0.148094250045185</v>
      </c>
      <c r="I105" s="16" t="n">
        <v>0.0852778250685243</v>
      </c>
      <c r="J105" s="16" t="n">
        <v>0.0935044322373037</v>
      </c>
      <c r="K105" s="16" t="n">
        <v>0.0751434263814582</v>
      </c>
      <c r="L105" s="16" t="n">
        <v>0</v>
      </c>
      <c r="M105" s="16"/>
      <c r="N105" s="16" t="n">
        <v>0.116944562887779</v>
      </c>
      <c r="O105" s="16" t="n">
        <v>0.0964037174257826</v>
      </c>
      <c r="P105" s="16" t="n">
        <v>0.0781735464877084</v>
      </c>
      <c r="Q105" s="16" t="n">
        <v>0.0982986480334256</v>
      </c>
      <c r="R105" s="16"/>
      <c r="S105" s="16" t="n">
        <v>0.232769394603863</v>
      </c>
      <c r="T105" s="16" t="n">
        <v>0.0566890331038593</v>
      </c>
      <c r="U105" s="16" t="n">
        <v>0.0828987998995036</v>
      </c>
      <c r="V105" s="16" t="n">
        <v>0</v>
      </c>
      <c r="W105" s="16" t="n">
        <v>0.0891631405974611</v>
      </c>
      <c r="X105" s="16" t="n">
        <v>0.136534162563729</v>
      </c>
      <c r="Y105" s="16" t="n">
        <v>0</v>
      </c>
      <c r="Z105" s="16" t="n">
        <v>0</v>
      </c>
      <c r="AA105" s="16" t="n">
        <v>0.109500830118926</v>
      </c>
      <c r="AB105" s="16"/>
      <c r="AC105" s="16" t="n">
        <v>0.1458239962422</v>
      </c>
      <c r="AD105" s="16" t="n">
        <v>0.0459732747843498</v>
      </c>
      <c r="AE105" s="16" t="n">
        <v>0.107787050651482</v>
      </c>
      <c r="AF105" s="16"/>
      <c r="AG105" s="16" t="n">
        <v>0.138573870288432</v>
      </c>
      <c r="AH105" s="16" t="n">
        <v>0.109551823757508</v>
      </c>
      <c r="AI105" s="16" t="n">
        <v>0</v>
      </c>
      <c r="AJ105" s="16" t="n">
        <v>0</v>
      </c>
      <c r="AK105" s="16" t="n">
        <v>0.037506363944053</v>
      </c>
      <c r="AL105" s="16"/>
      <c r="AM105" s="16" t="n">
        <v>0.103990090469867</v>
      </c>
      <c r="AN105" s="16" t="n">
        <v>0.100718908975697</v>
      </c>
      <c r="AO105" s="16" t="n">
        <v>0.110881883346216</v>
      </c>
      <c r="AP105" s="16" t="n">
        <v>0.21481456328464</v>
      </c>
      <c r="AQ105" s="16" t="n">
        <v>0</v>
      </c>
      <c r="AR105" s="16"/>
      <c r="AS105" s="16" t="n">
        <v>0.105692796286472</v>
      </c>
      <c r="AT105" s="16" t="n">
        <v>0.148792084573586</v>
      </c>
      <c r="AU105" s="16" t="n">
        <v>0.116360174531107</v>
      </c>
      <c r="AV105" s="16" t="n">
        <v>0.119267553356598</v>
      </c>
      <c r="AW105" s="16" t="n">
        <v>0</v>
      </c>
      <c r="AX105" s="16" t="n">
        <v>0</v>
      </c>
      <c r="AY105" s="16"/>
      <c r="AZ105" s="16" t="n">
        <v>0.035389019262057</v>
      </c>
      <c r="BA105" s="16" t="n">
        <v>0.113816631982216</v>
      </c>
      <c r="BB105" s="16" t="n">
        <v>0.0767337948309208</v>
      </c>
      <c r="BC105" s="16" t="n">
        <v>0.0226368027832433</v>
      </c>
      <c r="BD105" s="16" t="n">
        <v>0.483570107010969</v>
      </c>
      <c r="BE105" s="16"/>
      <c r="BF105" s="16" t="s">
        <v>124</v>
      </c>
      <c r="BG105" s="16" t="n">
        <v>0.0963789579524487</v>
      </c>
    </row>
    <row r="106">
      <c r="B106" t="s">
        <v>114</v>
      </c>
      <c r="C106" s="16" t="n">
        <v>0.142166865610087</v>
      </c>
      <c r="D106" s="16" t="n">
        <v>0.231862955422007</v>
      </c>
      <c r="E106" s="16" t="n">
        <v>0.0551723122414164</v>
      </c>
      <c r="F106" s="16"/>
      <c r="G106" s="16" t="s">
        <v>124</v>
      </c>
      <c r="H106" s="16" t="n">
        <v>0.0654891562547961</v>
      </c>
      <c r="I106" s="16" t="n">
        <v>0.203398896812999</v>
      </c>
      <c r="J106" s="16" t="n">
        <v>0.0903631904293863</v>
      </c>
      <c r="K106" s="16" t="n">
        <v>0.13058864749381</v>
      </c>
      <c r="L106" s="16" t="n">
        <v>1</v>
      </c>
      <c r="M106" s="16"/>
      <c r="N106" s="16" t="n">
        <v>0.0276305927237658</v>
      </c>
      <c r="O106" s="16" t="n">
        <v>0.208088139750007</v>
      </c>
      <c r="P106" s="16" t="n">
        <v>0.230460877056274</v>
      </c>
      <c r="Q106" s="16" t="n">
        <v>0.0674540735482412</v>
      </c>
      <c r="R106" s="16"/>
      <c r="S106" s="16" t="n">
        <v>0.0551166811202341</v>
      </c>
      <c r="T106" s="16" t="n">
        <v>0.25131768946214</v>
      </c>
      <c r="U106" s="16" t="n">
        <v>0</v>
      </c>
      <c r="V106" s="16" t="n">
        <v>0.18812926751393</v>
      </c>
      <c r="W106" s="16" t="n">
        <v>0.178326281194922</v>
      </c>
      <c r="X106" s="16" t="n">
        <v>0</v>
      </c>
      <c r="Y106" s="16" t="n">
        <v>0.159140941471267</v>
      </c>
      <c r="Z106" s="16" t="n">
        <v>0</v>
      </c>
      <c r="AA106" s="16" t="n">
        <v>0.270795766310883</v>
      </c>
      <c r="AB106" s="16"/>
      <c r="AC106" s="16" t="n">
        <v>0.201419486576189</v>
      </c>
      <c r="AD106" s="16" t="n">
        <v>0.111521884110009</v>
      </c>
      <c r="AE106" s="16" t="n">
        <v>0.103747044872983</v>
      </c>
      <c r="AF106" s="16"/>
      <c r="AG106" s="16" t="n">
        <v>0.197931167412207</v>
      </c>
      <c r="AH106" s="16" t="n">
        <v>0.118711604709298</v>
      </c>
      <c r="AI106" s="16" t="n">
        <v>0</v>
      </c>
      <c r="AJ106" s="16" t="n">
        <v>0</v>
      </c>
      <c r="AK106" s="16" t="n">
        <v>0.177258432771915</v>
      </c>
      <c r="AL106" s="16"/>
      <c r="AM106" s="16" t="n">
        <v>0.192381392549469</v>
      </c>
      <c r="AN106" s="16" t="n">
        <v>0.140712239691552</v>
      </c>
      <c r="AO106" s="16" t="n">
        <v>0.117592472746306</v>
      </c>
      <c r="AP106" s="16" t="n">
        <v>0.181624388625439</v>
      </c>
      <c r="AQ106" s="16" t="n">
        <v>0</v>
      </c>
      <c r="AR106" s="16"/>
      <c r="AS106" s="16" t="n">
        <v>0.178910625086191</v>
      </c>
      <c r="AT106" s="16" t="n">
        <v>0.122730240216785</v>
      </c>
      <c r="AU106" s="16" t="n">
        <v>0.106750880507949</v>
      </c>
      <c r="AV106" s="16" t="n">
        <v>0.153603395190948</v>
      </c>
      <c r="AW106" s="16" t="n">
        <v>0.182015121936008</v>
      </c>
      <c r="AX106" s="16" t="n">
        <v>0.059617340584864</v>
      </c>
      <c r="AY106" s="16"/>
      <c r="AZ106" s="16" t="n">
        <v>0.21430405420375</v>
      </c>
      <c r="BA106" s="16" t="n">
        <v>0.130803581065027</v>
      </c>
      <c r="BB106" s="16" t="n">
        <v>0.159040979888443</v>
      </c>
      <c r="BC106" s="16" t="n">
        <v>0.0843822775241843</v>
      </c>
      <c r="BD106" s="16" t="n">
        <v>0</v>
      </c>
      <c r="BE106" s="16"/>
      <c r="BF106" s="16" t="s">
        <v>124</v>
      </c>
      <c r="BG106" s="16" t="n">
        <v>0.142166865610087</v>
      </c>
    </row>
    <row r="107">
      <c r="B107" t="s">
        <v>115</v>
      </c>
      <c r="C107" s="16" t="n">
        <v>0.00997502148465172</v>
      </c>
      <c r="D107" s="16" t="n">
        <v>0.0201809159051475</v>
      </c>
      <c r="E107" s="16" t="n">
        <v>0</v>
      </c>
      <c r="F107" s="16"/>
      <c r="G107" s="16" t="s">
        <v>124</v>
      </c>
      <c r="H107" s="16" t="n">
        <v>0</v>
      </c>
      <c r="I107" s="16" t="n">
        <v>0.0238081561208949</v>
      </c>
      <c r="J107" s="16" t="n">
        <v>0</v>
      </c>
      <c r="K107" s="16" t="n">
        <v>0</v>
      </c>
      <c r="L107" s="16" t="n">
        <v>0</v>
      </c>
      <c r="M107" s="16"/>
      <c r="N107" s="16" t="n">
        <v>0</v>
      </c>
      <c r="O107" s="16" t="n">
        <v>0</v>
      </c>
      <c r="P107" s="16" t="n">
        <v>0.0304298011635082</v>
      </c>
      <c r="Q107" s="16" t="n">
        <v>0</v>
      </c>
      <c r="R107" s="16"/>
      <c r="S107" s="16" t="n">
        <v>0.0536341453224394</v>
      </c>
      <c r="T107" s="16" t="n">
        <v>0</v>
      </c>
      <c r="U107" s="16" t="n">
        <v>0</v>
      </c>
      <c r="V107" s="16" t="n">
        <v>0</v>
      </c>
      <c r="W107" s="16" t="n">
        <v>0</v>
      </c>
      <c r="X107" s="16" t="n">
        <v>0</v>
      </c>
      <c r="Y107" s="16" t="n">
        <v>0</v>
      </c>
      <c r="Z107" s="16" t="n">
        <v>0</v>
      </c>
      <c r="AA107" s="16" t="n">
        <v>0</v>
      </c>
      <c r="AB107" s="16"/>
      <c r="AC107" s="16" t="n">
        <v>0</v>
      </c>
      <c r="AD107" s="16" t="n">
        <v>0.0250986475258902</v>
      </c>
      <c r="AE107" s="16" t="n">
        <v>0</v>
      </c>
      <c r="AF107" s="16"/>
      <c r="AG107" s="16" t="n">
        <v>0</v>
      </c>
      <c r="AH107" s="16" t="n">
        <v>0.0229693745633763</v>
      </c>
      <c r="AI107" s="16" t="n">
        <v>0</v>
      </c>
      <c r="AJ107" s="16" t="n">
        <v>0</v>
      </c>
      <c r="AK107" s="16" t="n">
        <v>0</v>
      </c>
      <c r="AL107" s="16"/>
      <c r="AM107" s="16" t="n">
        <v>0</v>
      </c>
      <c r="AN107" s="16" t="n">
        <v>0</v>
      </c>
      <c r="AO107" s="16" t="n">
        <v>0</v>
      </c>
      <c r="AP107" s="16" t="n">
        <v>0</v>
      </c>
      <c r="AQ107" s="16" t="n">
        <v>0</v>
      </c>
      <c r="AR107" s="16"/>
      <c r="AS107" s="16" t="n">
        <v>0.0265091314753538</v>
      </c>
      <c r="AT107" s="16" t="n">
        <v>0</v>
      </c>
      <c r="AU107" s="16" t="n">
        <v>0</v>
      </c>
      <c r="AV107" s="16" t="n">
        <v>0</v>
      </c>
      <c r="AW107" s="16" t="n">
        <v>0</v>
      </c>
      <c r="AX107" s="16" t="n">
        <v>0</v>
      </c>
      <c r="AY107" s="16"/>
      <c r="AZ107" s="16" t="n">
        <v>0</v>
      </c>
      <c r="BA107" s="16" t="n">
        <v>0</v>
      </c>
      <c r="BB107" s="16" t="n">
        <v>0</v>
      </c>
      <c r="BC107" s="16" t="n">
        <v>0.0571353610127428</v>
      </c>
      <c r="BD107" s="16" t="n">
        <v>0</v>
      </c>
      <c r="BE107" s="16"/>
      <c r="BF107" s="16" t="s">
        <v>124</v>
      </c>
      <c r="BG107" s="16" t="n">
        <v>0.00997502148465172</v>
      </c>
    </row>
    <row r="108">
      <c r="B108" t="s">
        <v>116</v>
      </c>
      <c r="C108" s="16" t="n">
        <v>0.0355000368430652</v>
      </c>
      <c r="D108" s="16" t="n">
        <v>0.0267210042693006</v>
      </c>
      <c r="E108" s="16" t="n">
        <v>0.044624383448568</v>
      </c>
      <c r="F108" s="16"/>
      <c r="G108" s="16" t="s">
        <v>124</v>
      </c>
      <c r="H108" s="16" t="n">
        <v>0.0486979495500894</v>
      </c>
      <c r="I108" s="16" t="n">
        <v>0.021249195133265</v>
      </c>
      <c r="J108" s="16" t="n">
        <v>0.0369650921853331</v>
      </c>
      <c r="K108" s="16" t="n">
        <v>0.0758421478675793</v>
      </c>
      <c r="L108" s="16" t="n">
        <v>0</v>
      </c>
      <c r="M108" s="16"/>
      <c r="N108" s="16" t="n">
        <v>0.0481821423595867</v>
      </c>
      <c r="O108" s="16" t="n">
        <v>0.0297671315369451</v>
      </c>
      <c r="P108" s="16" t="n">
        <v>0.0472168879345457</v>
      </c>
      <c r="Q108" s="16" t="n">
        <v>0</v>
      </c>
      <c r="R108" s="16"/>
      <c r="S108" s="16" t="n">
        <v>0.0304741013603579</v>
      </c>
      <c r="T108" s="16" t="n">
        <v>0.0483888911225768</v>
      </c>
      <c r="U108" s="16" t="n">
        <v>0</v>
      </c>
      <c r="V108" s="16" t="n">
        <v>0</v>
      </c>
      <c r="W108" s="16" t="n">
        <v>0</v>
      </c>
      <c r="X108" s="16" t="n">
        <v>0.160283265719883</v>
      </c>
      <c r="Y108" s="16" t="n">
        <v>0.0785773982885265</v>
      </c>
      <c r="Z108" s="16" t="n">
        <v>0</v>
      </c>
      <c r="AA108" s="16" t="n">
        <v>0</v>
      </c>
      <c r="AB108" s="16"/>
      <c r="AC108" s="16" t="n">
        <v>0.0329836353976764</v>
      </c>
      <c r="AD108" s="16" t="n">
        <v>0.036118021928174</v>
      </c>
      <c r="AE108" s="16" t="n">
        <v>0</v>
      </c>
      <c r="AF108" s="16"/>
      <c r="AG108" s="16" t="n">
        <v>0.0431008328712917</v>
      </c>
      <c r="AH108" s="16" t="n">
        <v>0.0156916280969923</v>
      </c>
      <c r="AI108" s="16" t="n">
        <v>0</v>
      </c>
      <c r="AJ108" s="16" t="n">
        <v>0.274118181158417</v>
      </c>
      <c r="AK108" s="16" t="n">
        <v>0</v>
      </c>
      <c r="AL108" s="16"/>
      <c r="AM108" s="16" t="n">
        <v>0.0760076644476637</v>
      </c>
      <c r="AN108" s="16" t="n">
        <v>0.0144264477557193</v>
      </c>
      <c r="AO108" s="16" t="n">
        <v>0</v>
      </c>
      <c r="AP108" s="16" t="n">
        <v>0.0800583362849913</v>
      </c>
      <c r="AQ108" s="16" t="n">
        <v>0</v>
      </c>
      <c r="AR108" s="16"/>
      <c r="AS108" s="16" t="n">
        <v>0.0181098284212219</v>
      </c>
      <c r="AT108" s="16" t="n">
        <v>0.0791721615439816</v>
      </c>
      <c r="AU108" s="16" t="n">
        <v>0</v>
      </c>
      <c r="AV108" s="16" t="n">
        <v>0.0444493229346777</v>
      </c>
      <c r="AW108" s="16" t="n">
        <v>0</v>
      </c>
      <c r="AX108" s="16" t="n">
        <v>0.0847471504154388</v>
      </c>
      <c r="AY108" s="16"/>
      <c r="AZ108" s="16" t="n">
        <v>0.040367719572128</v>
      </c>
      <c r="BA108" s="16" t="n">
        <v>0.0244727160331522</v>
      </c>
      <c r="BB108" s="16" t="n">
        <v>0.0310939302814111</v>
      </c>
      <c r="BC108" s="16" t="n">
        <v>0.0390322702834434</v>
      </c>
      <c r="BD108" s="16" t="n">
        <v>0.149394748797021</v>
      </c>
      <c r="BE108" s="16"/>
      <c r="BF108" s="16" t="s">
        <v>124</v>
      </c>
      <c r="BG108" s="16" t="n">
        <v>0.0355000368430652</v>
      </c>
    </row>
    <row r="109">
      <c r="B109" t="s">
        <v>117</v>
      </c>
      <c r="C109" s="16" t="n">
        <v>0</v>
      </c>
      <c r="D109" s="16" t="n">
        <v>0</v>
      </c>
      <c r="E109" s="16" t="n">
        <v>0</v>
      </c>
      <c r="F109" s="16"/>
      <c r="G109" s="16" t="s">
        <v>124</v>
      </c>
      <c r="H109" s="16" t="n">
        <v>0</v>
      </c>
      <c r="I109" s="16" t="n">
        <v>0</v>
      </c>
      <c r="J109" s="16" t="n">
        <v>0</v>
      </c>
      <c r="K109" s="16" t="n">
        <v>0</v>
      </c>
      <c r="L109" s="16" t="n">
        <v>0</v>
      </c>
      <c r="M109" s="16"/>
      <c r="N109" s="16" t="n">
        <v>0</v>
      </c>
      <c r="O109" s="16" t="n">
        <v>0</v>
      </c>
      <c r="P109" s="16" t="n">
        <v>0</v>
      </c>
      <c r="Q109" s="16" t="n">
        <v>0</v>
      </c>
      <c r="R109" s="16"/>
      <c r="S109" s="16" t="n">
        <v>0</v>
      </c>
      <c r="T109" s="16" t="n">
        <v>0</v>
      </c>
      <c r="U109" s="16" t="n">
        <v>0</v>
      </c>
      <c r="V109" s="16" t="n">
        <v>0</v>
      </c>
      <c r="W109" s="16" t="n">
        <v>0</v>
      </c>
      <c r="X109" s="16" t="n">
        <v>0</v>
      </c>
      <c r="Y109" s="16" t="n">
        <v>0</v>
      </c>
      <c r="Z109" s="16" t="n">
        <v>0</v>
      </c>
      <c r="AA109" s="16" t="n">
        <v>0</v>
      </c>
      <c r="AB109" s="16"/>
      <c r="AC109" s="16" t="n">
        <v>0</v>
      </c>
      <c r="AD109" s="16" t="n">
        <v>0</v>
      </c>
      <c r="AE109" s="16" t="n">
        <v>0</v>
      </c>
      <c r="AF109" s="16"/>
      <c r="AG109" s="16" t="n">
        <v>0</v>
      </c>
      <c r="AH109" s="16" t="n">
        <v>0</v>
      </c>
      <c r="AI109" s="16" t="n">
        <v>0</v>
      </c>
      <c r="AJ109" s="16" t="n">
        <v>0</v>
      </c>
      <c r="AK109" s="16" t="n">
        <v>0</v>
      </c>
      <c r="AL109" s="16"/>
      <c r="AM109" s="16" t="n">
        <v>0</v>
      </c>
      <c r="AN109" s="16" t="n">
        <v>0</v>
      </c>
      <c r="AO109" s="16" t="n">
        <v>0</v>
      </c>
      <c r="AP109" s="16" t="n">
        <v>0</v>
      </c>
      <c r="AQ109" s="16" t="n">
        <v>0</v>
      </c>
      <c r="AR109" s="16"/>
      <c r="AS109" s="16" t="n">
        <v>0</v>
      </c>
      <c r="AT109" s="16" t="n">
        <v>0</v>
      </c>
      <c r="AU109" s="16" t="n">
        <v>0</v>
      </c>
      <c r="AV109" s="16" t="n">
        <v>0</v>
      </c>
      <c r="AW109" s="16" t="n">
        <v>0</v>
      </c>
      <c r="AX109" s="16" t="n">
        <v>0</v>
      </c>
      <c r="AY109" s="16"/>
      <c r="AZ109" s="16" t="n">
        <v>0</v>
      </c>
      <c r="BA109" s="16" t="n">
        <v>0</v>
      </c>
      <c r="BB109" s="16" t="n">
        <v>0</v>
      </c>
      <c r="BC109" s="16" t="n">
        <v>0</v>
      </c>
      <c r="BD109" s="16" t="n">
        <v>0</v>
      </c>
      <c r="BE109" s="16"/>
      <c r="BF109" s="16" t="s">
        <v>124</v>
      </c>
      <c r="BG109" s="16" t="n">
        <v>0</v>
      </c>
    </row>
    <row r="110">
      <c r="B110" t="s">
        <v>118</v>
      </c>
      <c r="C110" s="16" t="n">
        <v>0.00509777012740181</v>
      </c>
      <c r="D110" s="16" t="n">
        <v>0</v>
      </c>
      <c r="E110" s="16" t="n">
        <v>0.0102046007915927</v>
      </c>
      <c r="F110" s="16"/>
      <c r="G110" s="16" t="s">
        <v>124</v>
      </c>
      <c r="H110" s="16" t="n">
        <v>0.0329245245560042</v>
      </c>
      <c r="I110" s="16" t="n">
        <v>0</v>
      </c>
      <c r="J110" s="16" t="n">
        <v>0</v>
      </c>
      <c r="K110" s="16" t="n">
        <v>0</v>
      </c>
      <c r="L110" s="16" t="n">
        <v>0</v>
      </c>
      <c r="M110" s="16"/>
      <c r="N110" s="16" t="n">
        <v>0</v>
      </c>
      <c r="O110" s="16" t="n">
        <v>0</v>
      </c>
      <c r="P110" s="16" t="n">
        <v>0.0155512578687469</v>
      </c>
      <c r="Q110" s="16" t="n">
        <v>0</v>
      </c>
      <c r="R110" s="16"/>
      <c r="S110" s="16" t="n">
        <v>0.0274099202948238</v>
      </c>
      <c r="T110" s="16" t="n">
        <v>0</v>
      </c>
      <c r="U110" s="16" t="n">
        <v>0</v>
      </c>
      <c r="V110" s="16" t="n">
        <v>0</v>
      </c>
      <c r="W110" s="16" t="n">
        <v>0</v>
      </c>
      <c r="X110" s="16" t="n">
        <v>0</v>
      </c>
      <c r="Y110" s="16" t="n">
        <v>0</v>
      </c>
      <c r="Z110" s="16" t="n">
        <v>0</v>
      </c>
      <c r="AA110" s="16" t="n">
        <v>0</v>
      </c>
      <c r="AB110" s="16"/>
      <c r="AC110" s="16" t="n">
        <v>0</v>
      </c>
      <c r="AD110" s="16" t="n">
        <v>0.012826752883945</v>
      </c>
      <c r="AE110" s="16" t="n">
        <v>0</v>
      </c>
      <c r="AF110" s="16"/>
      <c r="AG110" s="16" t="n">
        <v>0.0166356650301236</v>
      </c>
      <c r="AH110" s="16" t="n">
        <v>0</v>
      </c>
      <c r="AI110" s="16" t="n">
        <v>0</v>
      </c>
      <c r="AJ110" s="16" t="n">
        <v>0</v>
      </c>
      <c r="AK110" s="16" t="n">
        <v>0</v>
      </c>
      <c r="AL110" s="16"/>
      <c r="AM110" s="16" t="n">
        <v>0.0293367427318458</v>
      </c>
      <c r="AN110" s="16" t="n">
        <v>0</v>
      </c>
      <c r="AO110" s="16" t="n">
        <v>0</v>
      </c>
      <c r="AP110" s="16" t="n">
        <v>0</v>
      </c>
      <c r="AQ110" s="16" t="n">
        <v>0</v>
      </c>
      <c r="AR110" s="16"/>
      <c r="AS110" s="16" t="n">
        <v>0</v>
      </c>
      <c r="AT110" s="16" t="n">
        <v>0.0305581463608742</v>
      </c>
      <c r="AU110" s="16" t="n">
        <v>0</v>
      </c>
      <c r="AV110" s="16" t="n">
        <v>0</v>
      </c>
      <c r="AW110" s="16" t="n">
        <v>0</v>
      </c>
      <c r="AX110" s="16" t="n">
        <v>0</v>
      </c>
      <c r="AY110" s="16"/>
      <c r="AZ110" s="16" t="n">
        <v>0</v>
      </c>
      <c r="BA110" s="16" t="n">
        <v>0</v>
      </c>
      <c r="BB110" s="16" t="n">
        <v>0</v>
      </c>
      <c r="BC110" s="16" t="n">
        <v>0.029199228997876</v>
      </c>
      <c r="BD110" s="16" t="n">
        <v>0</v>
      </c>
      <c r="BE110" s="16"/>
      <c r="BF110" s="16" t="s">
        <v>124</v>
      </c>
      <c r="BG110" s="16" t="n">
        <v>0.00509777012740181</v>
      </c>
    </row>
    <row r="111">
      <c r="B111" t="s">
        <v>78</v>
      </c>
      <c r="C111" s="16" t="n">
        <v>0</v>
      </c>
      <c r="D111" s="16" t="n">
        <v>0</v>
      </c>
      <c r="E111" s="16" t="n">
        <v>0</v>
      </c>
      <c r="F111" s="16"/>
      <c r="G111" s="16" t="s">
        <v>124</v>
      </c>
      <c r="H111" s="16" t="n">
        <v>0</v>
      </c>
      <c r="I111" s="16" t="n">
        <v>0</v>
      </c>
      <c r="J111" s="16" t="n">
        <v>0</v>
      </c>
      <c r="K111" s="16" t="n">
        <v>0</v>
      </c>
      <c r="L111" s="16" t="n">
        <v>0</v>
      </c>
      <c r="M111" s="16"/>
      <c r="N111" s="16" t="n">
        <v>0</v>
      </c>
      <c r="O111" s="16" t="n">
        <v>0</v>
      </c>
      <c r="P111" s="16" t="n">
        <v>0</v>
      </c>
      <c r="Q111" s="16" t="n">
        <v>0</v>
      </c>
      <c r="R111" s="16"/>
      <c r="S111" s="16" t="n">
        <v>0</v>
      </c>
      <c r="T111" s="16" t="n">
        <v>0</v>
      </c>
      <c r="U111" s="16" t="n">
        <v>0</v>
      </c>
      <c r="V111" s="16" t="n">
        <v>0</v>
      </c>
      <c r="W111" s="16" t="n">
        <v>0</v>
      </c>
      <c r="X111" s="16" t="n">
        <v>0</v>
      </c>
      <c r="Y111" s="16" t="n">
        <v>0</v>
      </c>
      <c r="Z111" s="16" t="n">
        <v>0</v>
      </c>
      <c r="AA111" s="16" t="n">
        <v>0</v>
      </c>
      <c r="AB111" s="16"/>
      <c r="AC111" s="16" t="n">
        <v>0</v>
      </c>
      <c r="AD111" s="16" t="n">
        <v>0</v>
      </c>
      <c r="AE111" s="16" t="n">
        <v>0</v>
      </c>
      <c r="AF111" s="16"/>
      <c r="AG111" s="16" t="n">
        <v>0</v>
      </c>
      <c r="AH111" s="16" t="n">
        <v>0</v>
      </c>
      <c r="AI111" s="16" t="n">
        <v>0</v>
      </c>
      <c r="AJ111" s="16" t="n">
        <v>0</v>
      </c>
      <c r="AK111" s="16" t="n">
        <v>0</v>
      </c>
      <c r="AL111" s="16"/>
      <c r="AM111" s="16" t="n">
        <v>0</v>
      </c>
      <c r="AN111" s="16" t="n">
        <v>0</v>
      </c>
      <c r="AO111" s="16" t="n">
        <v>0</v>
      </c>
      <c r="AP111" s="16" t="n">
        <v>0</v>
      </c>
      <c r="AQ111" s="16" t="n">
        <v>0</v>
      </c>
      <c r="AR111" s="16"/>
      <c r="AS111" s="16" t="n">
        <v>0</v>
      </c>
      <c r="AT111" s="16" t="n">
        <v>0</v>
      </c>
      <c r="AU111" s="16" t="n">
        <v>0</v>
      </c>
      <c r="AV111" s="16" t="n">
        <v>0</v>
      </c>
      <c r="AW111" s="16" t="n">
        <v>0</v>
      </c>
      <c r="AX111" s="16" t="n">
        <v>0</v>
      </c>
      <c r="AY111" s="16"/>
      <c r="AZ111" s="16" t="n">
        <v>0</v>
      </c>
      <c r="BA111" s="16" t="n">
        <v>0</v>
      </c>
      <c r="BB111" s="16" t="n">
        <v>0</v>
      </c>
      <c r="BC111" s="16" t="n">
        <v>0</v>
      </c>
      <c r="BD111" s="16" t="n">
        <v>0</v>
      </c>
      <c r="BE111" s="16"/>
      <c r="BF111" s="16" t="s">
        <v>124</v>
      </c>
      <c r="BG111" s="16" t="n">
        <v>0</v>
      </c>
    </row>
    <row r="112">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row>
    <row r="113">
      <c r="B113" s="7" t="s">
        <v>133</v>
      </c>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row>
    <row r="114">
      <c r="B114" s="26" t="s">
        <v>126</v>
      </c>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row>
    <row r="115">
      <c r="B115" t="s">
        <v>91</v>
      </c>
      <c r="C115" s="16" t="n">
        <v>0.155666122871121</v>
      </c>
      <c r="D115" s="16" t="n">
        <v>0.114500458711581</v>
      </c>
      <c r="E115" s="16" t="n">
        <v>0.198500625783477</v>
      </c>
      <c r="F115" s="16"/>
      <c r="G115" s="16" t="n">
        <v>0.260415076005045</v>
      </c>
      <c r="H115" s="16" t="n">
        <v>0.163401279438895</v>
      </c>
      <c r="I115" s="16" t="n">
        <v>0.160637885473076</v>
      </c>
      <c r="J115" s="16" t="n">
        <v>0.137600134731485</v>
      </c>
      <c r="K115" s="16" t="n">
        <v>0.168132081764682</v>
      </c>
      <c r="L115" s="16" t="n">
        <v>0</v>
      </c>
      <c r="M115" s="16"/>
      <c r="N115" s="16" t="n">
        <v>0.101994753623871</v>
      </c>
      <c r="O115" s="16" t="n">
        <v>0.189902688307865</v>
      </c>
      <c r="P115" s="16" t="n">
        <v>0.0892022064160884</v>
      </c>
      <c r="Q115" s="16" t="n">
        <v>0.316438569453905</v>
      </c>
      <c r="R115" s="16"/>
      <c r="S115" s="16" t="n">
        <v>0.0997648920994775</v>
      </c>
      <c r="T115" s="16" t="n">
        <v>0.202261278948466</v>
      </c>
      <c r="U115" s="16" t="n">
        <v>0.207797323559586</v>
      </c>
      <c r="V115" s="16" t="n">
        <v>0.134351788849626</v>
      </c>
      <c r="W115" s="16" t="n">
        <v>0.207651063175533</v>
      </c>
      <c r="X115" s="16" t="n">
        <v>0.239478460299452</v>
      </c>
      <c r="Y115" s="16" t="n">
        <v>0.0594340657158111</v>
      </c>
      <c r="Z115" s="16" t="n">
        <v>0</v>
      </c>
      <c r="AA115" s="16" t="n">
        <v>0.155996040465295</v>
      </c>
      <c r="AB115" s="16"/>
      <c r="AC115" s="16" t="n">
        <v>0.155875786683568</v>
      </c>
      <c r="AD115" s="16" t="n">
        <v>0.154353291590968</v>
      </c>
      <c r="AE115" s="16" t="n">
        <v>0.15145901090841</v>
      </c>
      <c r="AF115" s="16"/>
      <c r="AG115" s="16" t="n">
        <v>0.191759049951675</v>
      </c>
      <c r="AH115" s="16" t="n">
        <v>0.112693232555234</v>
      </c>
      <c r="AI115" s="16" t="n">
        <v>0.457650713991272</v>
      </c>
      <c r="AJ115" s="16" t="n">
        <v>0</v>
      </c>
      <c r="AK115" s="16" t="n">
        <v>0.145006970475534</v>
      </c>
      <c r="AL115" s="16"/>
      <c r="AM115" s="16" t="n">
        <v>0.189911123315858</v>
      </c>
      <c r="AN115" s="16" t="n">
        <v>0.146377915044767</v>
      </c>
      <c r="AO115" s="16" t="n">
        <v>0.133012155754452</v>
      </c>
      <c r="AP115" s="16" t="n">
        <v>0.164014826294317</v>
      </c>
      <c r="AQ115" s="16" t="n">
        <v>0.127671205590476</v>
      </c>
      <c r="AR115" s="16"/>
      <c r="AS115" s="16" t="n">
        <v>0.120076658431665</v>
      </c>
      <c r="AT115" s="16" t="n">
        <v>0.149100906138175</v>
      </c>
      <c r="AU115" s="16" t="n">
        <v>0.141347178546016</v>
      </c>
      <c r="AV115" s="16" t="n">
        <v>0.269423554293291</v>
      </c>
      <c r="AW115" s="16" t="n">
        <v>0.0688344518876381</v>
      </c>
      <c r="AX115" s="16" t="n">
        <v>0.246322493663621</v>
      </c>
      <c r="AY115" s="16"/>
      <c r="AZ115" s="16" t="n">
        <v>0.219809273860625</v>
      </c>
      <c r="BA115" s="16" t="n">
        <v>0.157584056074884</v>
      </c>
      <c r="BB115" s="16" t="n">
        <v>0.0865957507751647</v>
      </c>
      <c r="BC115" s="16" t="n">
        <v>0.186039028296366</v>
      </c>
      <c r="BD115" s="16" t="n">
        <v>0</v>
      </c>
      <c r="BE115" s="16"/>
      <c r="BF115" s="16" t="s">
        <v>124</v>
      </c>
      <c r="BG115" s="16" t="n">
        <v>0.155666122871121</v>
      </c>
    </row>
    <row r="116">
      <c r="B116" t="s">
        <v>92</v>
      </c>
      <c r="C116" s="16" t="n">
        <v>0.42301793574987</v>
      </c>
      <c r="D116" s="16" t="n">
        <v>0.471686710108019</v>
      </c>
      <c r="E116" s="16" t="n">
        <v>0.37765775785313</v>
      </c>
      <c r="F116" s="16"/>
      <c r="G116" s="16" t="n">
        <v>0.473699930007745</v>
      </c>
      <c r="H116" s="16" t="n">
        <v>0.395637920752346</v>
      </c>
      <c r="I116" s="16" t="n">
        <v>0.406117831926502</v>
      </c>
      <c r="J116" s="16" t="n">
        <v>0.485111995508269</v>
      </c>
      <c r="K116" s="16" t="n">
        <v>0.355006008155737</v>
      </c>
      <c r="L116" s="16" t="n">
        <v>0.415181743722335</v>
      </c>
      <c r="M116" s="16"/>
      <c r="N116" s="16" t="n">
        <v>0.505723092924965</v>
      </c>
      <c r="O116" s="16" t="n">
        <v>0.36389780665827</v>
      </c>
      <c r="P116" s="16" t="n">
        <v>0.447759855875615</v>
      </c>
      <c r="Q116" s="16" t="n">
        <v>0.314248573090489</v>
      </c>
      <c r="R116" s="16"/>
      <c r="S116" s="16" t="n">
        <v>0.514607992978885</v>
      </c>
      <c r="T116" s="16" t="n">
        <v>0.250348373994177</v>
      </c>
      <c r="U116" s="16" t="n">
        <v>0.397085725988777</v>
      </c>
      <c r="V116" s="16" t="n">
        <v>0.396118321642096</v>
      </c>
      <c r="W116" s="16" t="n">
        <v>0.431924670902765</v>
      </c>
      <c r="X116" s="16" t="n">
        <v>0.401994337657726</v>
      </c>
      <c r="Y116" s="16" t="n">
        <v>0.441628496934354</v>
      </c>
      <c r="Z116" s="16" t="n">
        <v>0.754703032887521</v>
      </c>
      <c r="AA116" s="16" t="n">
        <v>0.434597797676803</v>
      </c>
      <c r="AB116" s="16"/>
      <c r="AC116" s="16" t="n">
        <v>0.441487447066791</v>
      </c>
      <c r="AD116" s="16" t="n">
        <v>0.428495914082922</v>
      </c>
      <c r="AE116" s="16" t="n">
        <v>0.414260380655927</v>
      </c>
      <c r="AF116" s="16"/>
      <c r="AG116" s="16" t="n">
        <v>0.456451331423182</v>
      </c>
      <c r="AH116" s="16" t="n">
        <v>0.385466881953537</v>
      </c>
      <c r="AI116" s="16" t="n">
        <v>0.21501861491531</v>
      </c>
      <c r="AJ116" s="16" t="n">
        <v>0.572637666346195</v>
      </c>
      <c r="AK116" s="16" t="n">
        <v>0.460468887714194</v>
      </c>
      <c r="AL116" s="16"/>
      <c r="AM116" s="16" t="n">
        <v>0.518890625869045</v>
      </c>
      <c r="AN116" s="16" t="n">
        <v>0.382544002537721</v>
      </c>
      <c r="AO116" s="16" t="n">
        <v>0.389483480040892</v>
      </c>
      <c r="AP116" s="16" t="n">
        <v>0.558241005007858</v>
      </c>
      <c r="AQ116" s="16" t="n">
        <v>0.276479214979403</v>
      </c>
      <c r="AR116" s="16"/>
      <c r="AS116" s="16" t="n">
        <v>0.42018293058107</v>
      </c>
      <c r="AT116" s="16" t="n">
        <v>0.482386257840039</v>
      </c>
      <c r="AU116" s="16" t="n">
        <v>0.297682600972552</v>
      </c>
      <c r="AV116" s="16" t="n">
        <v>0.438862059308201</v>
      </c>
      <c r="AW116" s="16" t="n">
        <v>0.384775850142463</v>
      </c>
      <c r="AX116" s="16" t="n">
        <v>0.291378747437476</v>
      </c>
      <c r="AY116" s="16"/>
      <c r="AZ116" s="16" t="n">
        <v>0.552159002748168</v>
      </c>
      <c r="BA116" s="16" t="n">
        <v>0.406405106386843</v>
      </c>
      <c r="BB116" s="16" t="n">
        <v>0.382411141975442</v>
      </c>
      <c r="BC116" s="16" t="n">
        <v>0.358132523739388</v>
      </c>
      <c r="BD116" s="16" t="n">
        <v>0.686820551070329</v>
      </c>
      <c r="BE116" s="16"/>
      <c r="BF116" s="16" t="s">
        <v>124</v>
      </c>
      <c r="BG116" s="16" t="n">
        <v>0.42301793574987</v>
      </c>
    </row>
    <row r="117">
      <c r="B117" t="s">
        <v>93</v>
      </c>
      <c r="C117" s="16" t="n">
        <v>0.279521469176767</v>
      </c>
      <c r="D117" s="16" t="n">
        <v>0.289941575579844</v>
      </c>
      <c r="E117" s="16" t="n">
        <v>0.262753339653356</v>
      </c>
      <c r="F117" s="16"/>
      <c r="G117" s="16" t="n">
        <v>0</v>
      </c>
      <c r="H117" s="16" t="n">
        <v>0.317339631666329</v>
      </c>
      <c r="I117" s="16" t="n">
        <v>0.285459914091199</v>
      </c>
      <c r="J117" s="16" t="n">
        <v>0.254136813930625</v>
      </c>
      <c r="K117" s="16" t="n">
        <v>0.30776651248367</v>
      </c>
      <c r="L117" s="16" t="n">
        <v>0</v>
      </c>
      <c r="M117" s="16"/>
      <c r="N117" s="16" t="n">
        <v>0.248922272842285</v>
      </c>
      <c r="O117" s="16" t="n">
        <v>0.365044448770432</v>
      </c>
      <c r="P117" s="16" t="n">
        <v>0.256446606476996</v>
      </c>
      <c r="Q117" s="16" t="n">
        <v>0.261275325579635</v>
      </c>
      <c r="R117" s="16"/>
      <c r="S117" s="16" t="n">
        <v>0.332269844556857</v>
      </c>
      <c r="T117" s="16" t="n">
        <v>0.361653428111396</v>
      </c>
      <c r="U117" s="16" t="n">
        <v>0.26928905501842</v>
      </c>
      <c r="V117" s="16" t="n">
        <v>0.270156464558558</v>
      </c>
      <c r="W117" s="16" t="n">
        <v>0.0781651620302463</v>
      </c>
      <c r="X117" s="16" t="n">
        <v>0.242111804383317</v>
      </c>
      <c r="Y117" s="16" t="n">
        <v>0.343792143128986</v>
      </c>
      <c r="Z117" s="16" t="n">
        <v>0.245296967112479</v>
      </c>
      <c r="AA117" s="16" t="n">
        <v>0.250646002516674</v>
      </c>
      <c r="AB117" s="16"/>
      <c r="AC117" s="16" t="n">
        <v>0.258030990976812</v>
      </c>
      <c r="AD117" s="16" t="n">
        <v>0.30291566399083</v>
      </c>
      <c r="AE117" s="16" t="n">
        <v>0.297830176845</v>
      </c>
      <c r="AF117" s="16"/>
      <c r="AG117" s="16" t="n">
        <v>0.204285135610651</v>
      </c>
      <c r="AH117" s="16" t="n">
        <v>0.37449065906784</v>
      </c>
      <c r="AI117" s="16" t="n">
        <v>0.244762683680284</v>
      </c>
      <c r="AJ117" s="16" t="n">
        <v>0.427362333653805</v>
      </c>
      <c r="AK117" s="16" t="n">
        <v>0.199686137051561</v>
      </c>
      <c r="AL117" s="16"/>
      <c r="AM117" s="16" t="n">
        <v>0.117623358524065</v>
      </c>
      <c r="AN117" s="16" t="n">
        <v>0.356082641590938</v>
      </c>
      <c r="AO117" s="16" t="n">
        <v>0.442995766977482</v>
      </c>
      <c r="AP117" s="16" t="n">
        <v>0.150143867477616</v>
      </c>
      <c r="AQ117" s="16" t="n">
        <v>0.472746560014386</v>
      </c>
      <c r="AR117" s="16"/>
      <c r="AS117" s="16" t="n">
        <v>0.354489873703471</v>
      </c>
      <c r="AT117" s="16" t="n">
        <v>0.18003902364317</v>
      </c>
      <c r="AU117" s="16" t="n">
        <v>0.450331828294918</v>
      </c>
      <c r="AV117" s="16" t="n">
        <v>0.200895080494764</v>
      </c>
      <c r="AW117" s="16" t="n">
        <v>0.330628619616947</v>
      </c>
      <c r="AX117" s="16" t="n">
        <v>0.291482681327555</v>
      </c>
      <c r="AY117" s="16"/>
      <c r="AZ117" s="16" t="n">
        <v>0.0715051222003844</v>
      </c>
      <c r="BA117" s="16" t="n">
        <v>0.295255639887607</v>
      </c>
      <c r="BB117" s="16" t="n">
        <v>0.387829840929508</v>
      </c>
      <c r="BC117" s="16" t="n">
        <v>0.306020609149624</v>
      </c>
      <c r="BD117" s="16" t="n">
        <v>0.313179448929671</v>
      </c>
      <c r="BE117" s="16"/>
      <c r="BF117" s="16" t="s">
        <v>124</v>
      </c>
      <c r="BG117" s="16" t="n">
        <v>0.279521469176767</v>
      </c>
    </row>
    <row r="118">
      <c r="B118" t="s">
        <v>94</v>
      </c>
      <c r="C118" s="16" t="n">
        <v>0.128412786155944</v>
      </c>
      <c r="D118" s="16" t="n">
        <v>0.108625778788041</v>
      </c>
      <c r="E118" s="16" t="n">
        <v>0.149468194614059</v>
      </c>
      <c r="F118" s="16"/>
      <c r="G118" s="16" t="n">
        <v>0.265884993987209</v>
      </c>
      <c r="H118" s="16" t="n">
        <v>0.0867558475420008</v>
      </c>
      <c r="I118" s="16" t="n">
        <v>0.133963942865183</v>
      </c>
      <c r="J118" s="16" t="n">
        <v>0.123151055829621</v>
      </c>
      <c r="K118" s="16" t="n">
        <v>0.16909539759591</v>
      </c>
      <c r="L118" s="16" t="n">
        <v>0.584818256277665</v>
      </c>
      <c r="M118" s="16"/>
      <c r="N118" s="16" t="n">
        <v>0.143359880608879</v>
      </c>
      <c r="O118" s="16" t="n">
        <v>0.081155056263433</v>
      </c>
      <c r="P118" s="16" t="n">
        <v>0.161269914142994</v>
      </c>
      <c r="Q118" s="16" t="n">
        <v>0.108037531875971</v>
      </c>
      <c r="R118" s="16"/>
      <c r="S118" s="16" t="n">
        <v>0.0342257455134204</v>
      </c>
      <c r="T118" s="16" t="n">
        <v>0.14711810655017</v>
      </c>
      <c r="U118" s="16" t="n">
        <v>0.125827895433218</v>
      </c>
      <c r="V118" s="16" t="n">
        <v>0.19937342494972</v>
      </c>
      <c r="W118" s="16" t="n">
        <v>0.282259103891456</v>
      </c>
      <c r="X118" s="16" t="n">
        <v>0.0869755420697674</v>
      </c>
      <c r="Y118" s="16" t="n">
        <v>0.155145294220849</v>
      </c>
      <c r="Z118" s="16" t="n">
        <v>0</v>
      </c>
      <c r="AA118" s="16" t="n">
        <v>0.158760159341227</v>
      </c>
      <c r="AB118" s="16"/>
      <c r="AC118" s="16" t="n">
        <v>0.133895955626557</v>
      </c>
      <c r="AD118" s="16" t="n">
        <v>0.10445271788764</v>
      </c>
      <c r="AE118" s="16" t="n">
        <v>0.110981231220515</v>
      </c>
      <c r="AF118" s="16"/>
      <c r="AG118" s="16" t="n">
        <v>0.147504483014491</v>
      </c>
      <c r="AH118" s="16" t="n">
        <v>0.118715867265667</v>
      </c>
      <c r="AI118" s="16" t="n">
        <v>0.0825679874131347</v>
      </c>
      <c r="AJ118" s="16" t="n">
        <v>0</v>
      </c>
      <c r="AK118" s="16" t="n">
        <v>0.160996665747205</v>
      </c>
      <c r="AL118" s="16"/>
      <c r="AM118" s="16" t="n">
        <v>0.173574892291032</v>
      </c>
      <c r="AN118" s="16" t="n">
        <v>0.107199579241551</v>
      </c>
      <c r="AO118" s="16" t="n">
        <v>0.0345085972271733</v>
      </c>
      <c r="AP118" s="16" t="n">
        <v>0.127600301220209</v>
      </c>
      <c r="AQ118" s="16" t="n">
        <v>0</v>
      </c>
      <c r="AR118" s="16"/>
      <c r="AS118" s="16" t="n">
        <v>0.095719837519398</v>
      </c>
      <c r="AT118" s="16" t="n">
        <v>0.188473812378616</v>
      </c>
      <c r="AU118" s="16" t="n">
        <v>0.110638392186515</v>
      </c>
      <c r="AV118" s="16" t="n">
        <v>0.0908193059037436</v>
      </c>
      <c r="AW118" s="16" t="n">
        <v>0.149389582697337</v>
      </c>
      <c r="AX118" s="16" t="n">
        <v>0.170816077571348</v>
      </c>
      <c r="AY118" s="16"/>
      <c r="AZ118" s="16" t="n">
        <v>0.156526601190823</v>
      </c>
      <c r="BA118" s="16" t="n">
        <v>0.107837983425171</v>
      </c>
      <c r="BB118" s="16" t="n">
        <v>0.123812896972756</v>
      </c>
      <c r="BC118" s="16" t="n">
        <v>0.149807838814622</v>
      </c>
      <c r="BD118" s="16" t="n">
        <v>0</v>
      </c>
      <c r="BE118" s="16"/>
      <c r="BF118" s="16" t="s">
        <v>124</v>
      </c>
      <c r="BG118" s="16" t="n">
        <v>0.128412786155944</v>
      </c>
    </row>
    <row r="119">
      <c r="B119" t="s">
        <v>78</v>
      </c>
      <c r="C119" s="16" t="n">
        <v>0.0133816860462981</v>
      </c>
      <c r="D119" s="16" t="n">
        <v>0.0152454768125141</v>
      </c>
      <c r="E119" s="16" t="n">
        <v>0.0116200820959778</v>
      </c>
      <c r="F119" s="16"/>
      <c r="G119" s="16" t="n">
        <v>0</v>
      </c>
      <c r="H119" s="16" t="n">
        <v>0.0368653206004282</v>
      </c>
      <c r="I119" s="16" t="n">
        <v>0.0138204256440399</v>
      </c>
      <c r="J119" s="16" t="n">
        <v>0</v>
      </c>
      <c r="K119" s="16" t="n">
        <v>0</v>
      </c>
      <c r="L119" s="16" t="n">
        <v>0</v>
      </c>
      <c r="M119" s="16"/>
      <c r="N119" s="16" t="n">
        <v>0</v>
      </c>
      <c r="O119" s="16" t="n">
        <v>0</v>
      </c>
      <c r="P119" s="16" t="n">
        <v>0.0453214170883066</v>
      </c>
      <c r="Q119" s="16" t="n">
        <v>0</v>
      </c>
      <c r="R119" s="16"/>
      <c r="S119" s="16" t="n">
        <v>0.0191315248513598</v>
      </c>
      <c r="T119" s="16" t="n">
        <v>0.0386188123957903</v>
      </c>
      <c r="U119" s="16" t="n">
        <v>0</v>
      </c>
      <c r="V119" s="16" t="n">
        <v>0</v>
      </c>
      <c r="W119" s="16" t="n">
        <v>0</v>
      </c>
      <c r="X119" s="16" t="n">
        <v>0.0294398555897388</v>
      </c>
      <c r="Y119" s="16" t="n">
        <v>0</v>
      </c>
      <c r="Z119" s="16" t="n">
        <v>0</v>
      </c>
      <c r="AA119" s="16" t="n">
        <v>0</v>
      </c>
      <c r="AB119" s="16"/>
      <c r="AC119" s="16" t="n">
        <v>0.010709819646272</v>
      </c>
      <c r="AD119" s="16" t="n">
        <v>0.00978241244763941</v>
      </c>
      <c r="AE119" s="16" t="n">
        <v>0.0254692003701482</v>
      </c>
      <c r="AF119" s="16"/>
      <c r="AG119" s="16" t="n">
        <v>0</v>
      </c>
      <c r="AH119" s="16" t="n">
        <v>0.00863335915772319</v>
      </c>
      <c r="AI119" s="16" t="n">
        <v>0</v>
      </c>
      <c r="AJ119" s="16" t="n">
        <v>0</v>
      </c>
      <c r="AK119" s="16" t="n">
        <v>0.0338413390115061</v>
      </c>
      <c r="AL119" s="16"/>
      <c r="AM119" s="16" t="n">
        <v>0</v>
      </c>
      <c r="AN119" s="16" t="n">
        <v>0.00779586158502314</v>
      </c>
      <c r="AO119" s="16" t="n">
        <v>0</v>
      </c>
      <c r="AP119" s="16" t="n">
        <v>0</v>
      </c>
      <c r="AQ119" s="16" t="n">
        <v>0.123103019415735</v>
      </c>
      <c r="AR119" s="16"/>
      <c r="AS119" s="16" t="n">
        <v>0.00953069976439645</v>
      </c>
      <c r="AT119" s="16" t="n">
        <v>0</v>
      </c>
      <c r="AU119" s="16" t="n">
        <v>0</v>
      </c>
      <c r="AV119" s="16" t="n">
        <v>0</v>
      </c>
      <c r="AW119" s="16" t="n">
        <v>0.0663714956556151</v>
      </c>
      <c r="AX119" s="16" t="n">
        <v>0</v>
      </c>
      <c r="AY119" s="16"/>
      <c r="AZ119" s="16" t="n">
        <v>0</v>
      </c>
      <c r="BA119" s="16" t="n">
        <v>0.0329172142254948</v>
      </c>
      <c r="BB119" s="16" t="n">
        <v>0.0193503693471298</v>
      </c>
      <c r="BC119" s="16" t="n">
        <v>0</v>
      </c>
      <c r="BD119" s="16" t="n">
        <v>0</v>
      </c>
      <c r="BE119" s="16"/>
      <c r="BF119" s="16" t="s">
        <v>124</v>
      </c>
      <c r="BG119" s="16" t="n">
        <v>0.0133816860462981</v>
      </c>
    </row>
    <row r="120">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row>
    <row r="121">
      <c r="B121" s="7" t="s">
        <v>134</v>
      </c>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row>
    <row r="122">
      <c r="B122" s="26" t="s">
        <v>126</v>
      </c>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row>
    <row r="123">
      <c r="B123" t="s">
        <v>91</v>
      </c>
      <c r="C123" s="16" t="n">
        <v>0.18957920979598</v>
      </c>
      <c r="D123" s="16" t="n">
        <v>0.168328652528907</v>
      </c>
      <c r="E123" s="16" t="n">
        <v>0.212641518566947</v>
      </c>
      <c r="F123" s="16"/>
      <c r="G123" s="16" t="n">
        <v>0.468230012025582</v>
      </c>
      <c r="H123" s="16" t="n">
        <v>0.219010999765075</v>
      </c>
      <c r="I123" s="16" t="n">
        <v>0.151563766933691</v>
      </c>
      <c r="J123" s="16" t="n">
        <v>0.236890672290432</v>
      </c>
      <c r="K123" s="16" t="n">
        <v>0.112925305583573</v>
      </c>
      <c r="L123" s="16" t="n">
        <v>0</v>
      </c>
      <c r="M123" s="16"/>
      <c r="N123" s="16" t="n">
        <v>0.179125302799737</v>
      </c>
      <c r="O123" s="16" t="n">
        <v>0.237098347033028</v>
      </c>
      <c r="P123" s="16" t="n">
        <v>0.156764296789959</v>
      </c>
      <c r="Q123" s="16" t="n">
        <v>0.201766735254065</v>
      </c>
      <c r="R123" s="16"/>
      <c r="S123" s="16" t="n">
        <v>0.149323597208732</v>
      </c>
      <c r="T123" s="16" t="n">
        <v>0.189104634166607</v>
      </c>
      <c r="U123" s="16" t="n">
        <v>0.272512117787661</v>
      </c>
      <c r="V123" s="16" t="n">
        <v>0.145591469220159</v>
      </c>
      <c r="W123" s="16" t="n">
        <v>0.140027153834008</v>
      </c>
      <c r="X123" s="16" t="n">
        <v>0.236730383029298</v>
      </c>
      <c r="Y123" s="16" t="n">
        <v>0.202955389840437</v>
      </c>
      <c r="Z123" s="16" t="n">
        <v>0.215498772307513</v>
      </c>
      <c r="AA123" s="16" t="n">
        <v>0.195911920510278</v>
      </c>
      <c r="AB123" s="16"/>
      <c r="AC123" s="16" t="n">
        <v>0.181976356452384</v>
      </c>
      <c r="AD123" s="16" t="n">
        <v>0.238697728276794</v>
      </c>
      <c r="AE123" s="16" t="n">
        <v>0.111759303666202</v>
      </c>
      <c r="AF123" s="16"/>
      <c r="AG123" s="16" t="n">
        <v>0.200541878630415</v>
      </c>
      <c r="AH123" s="16" t="n">
        <v>0.182814652111882</v>
      </c>
      <c r="AI123" s="16" t="n">
        <v>0.34288023682184</v>
      </c>
      <c r="AJ123" s="16" t="n">
        <v>0.274118181158417</v>
      </c>
      <c r="AK123" s="16" t="n">
        <v>0.147885030363246</v>
      </c>
      <c r="AL123" s="16"/>
      <c r="AM123" s="16" t="n">
        <v>0.265912859068524</v>
      </c>
      <c r="AN123" s="16" t="n">
        <v>0.168737879408813</v>
      </c>
      <c r="AO123" s="16" t="n">
        <v>0.0985091286143286</v>
      </c>
      <c r="AP123" s="16" t="n">
        <v>0.163816090572755</v>
      </c>
      <c r="AQ123" s="16" t="n">
        <v>0.276479214979403</v>
      </c>
      <c r="AR123" s="16"/>
      <c r="AS123" s="16" t="n">
        <v>0.165317699800267</v>
      </c>
      <c r="AT123" s="16" t="n">
        <v>0.227199362416294</v>
      </c>
      <c r="AU123" s="16" t="n">
        <v>0.152283858449298</v>
      </c>
      <c r="AV123" s="16" t="n">
        <v>0.284519105280315</v>
      </c>
      <c r="AW123" s="16" t="n">
        <v>0.092496313898635</v>
      </c>
      <c r="AX123" s="16" t="n">
        <v>0.213301058522007</v>
      </c>
      <c r="AY123" s="16"/>
      <c r="AZ123" s="16" t="n">
        <v>0.161770852096647</v>
      </c>
      <c r="BA123" s="16" t="n">
        <v>0.220090101692911</v>
      </c>
      <c r="BB123" s="16" t="n">
        <v>0.097205906069266</v>
      </c>
      <c r="BC123" s="16" t="n">
        <v>0.197682827149695</v>
      </c>
      <c r="BD123" s="16" t="n">
        <v>0.321114986797094</v>
      </c>
      <c r="BE123" s="16"/>
      <c r="BF123" s="16" t="s">
        <v>124</v>
      </c>
      <c r="BG123" s="16" t="n">
        <v>0.18957920979598</v>
      </c>
    </row>
    <row r="124">
      <c r="B124" t="s">
        <v>92</v>
      </c>
      <c r="C124" s="16" t="n">
        <v>0.436235973812728</v>
      </c>
      <c r="D124" s="16" t="n">
        <v>0.416138763474214</v>
      </c>
      <c r="E124" s="16" t="n">
        <v>0.460282125591826</v>
      </c>
      <c r="F124" s="16"/>
      <c r="G124" s="16" t="n">
        <v>0</v>
      </c>
      <c r="H124" s="16" t="n">
        <v>0.449522305312436</v>
      </c>
      <c r="I124" s="16" t="n">
        <v>0.475576162625448</v>
      </c>
      <c r="J124" s="16" t="n">
        <v>0.415743679366528</v>
      </c>
      <c r="K124" s="16" t="n">
        <v>0.338472520378035</v>
      </c>
      <c r="L124" s="16" t="n">
        <v>0.415181743722335</v>
      </c>
      <c r="M124" s="16"/>
      <c r="N124" s="16" t="n">
        <v>0.4436732207131</v>
      </c>
      <c r="O124" s="16" t="n">
        <v>0.410547119486529</v>
      </c>
      <c r="P124" s="16" t="n">
        <v>0.418531719055832</v>
      </c>
      <c r="Q124" s="16" t="n">
        <v>0.486232308012127</v>
      </c>
      <c r="R124" s="16"/>
      <c r="S124" s="16" t="n">
        <v>0.499692527009444</v>
      </c>
      <c r="T124" s="16" t="n">
        <v>0.297512085870752</v>
      </c>
      <c r="U124" s="16" t="n">
        <v>0.332856344190165</v>
      </c>
      <c r="V124" s="16" t="n">
        <v>0.53368327008044</v>
      </c>
      <c r="W124" s="16" t="n">
        <v>0.577713742274536</v>
      </c>
      <c r="X124" s="16" t="n">
        <v>0.427295683333207</v>
      </c>
      <c r="Y124" s="16" t="n">
        <v>0.356900029763203</v>
      </c>
      <c r="Z124" s="16" t="n">
        <v>0.784501227692487</v>
      </c>
      <c r="AA124" s="16" t="n">
        <v>0.364745674442453</v>
      </c>
      <c r="AB124" s="16"/>
      <c r="AC124" s="16" t="n">
        <v>0.46060285416514</v>
      </c>
      <c r="AD124" s="16" t="n">
        <v>0.390169548058014</v>
      </c>
      <c r="AE124" s="16" t="n">
        <v>0.528047250782183</v>
      </c>
      <c r="AF124" s="16"/>
      <c r="AG124" s="16" t="n">
        <v>0.387528095451813</v>
      </c>
      <c r="AH124" s="16" t="n">
        <v>0.487264699206898</v>
      </c>
      <c r="AI124" s="16" t="n">
        <v>0.221950014888325</v>
      </c>
      <c r="AJ124" s="16" t="n">
        <v>0.725881818841583</v>
      </c>
      <c r="AK124" s="16" t="n">
        <v>0.475008053381972</v>
      </c>
      <c r="AL124" s="16"/>
      <c r="AM124" s="16" t="n">
        <v>0.34934537604336</v>
      </c>
      <c r="AN124" s="16" t="n">
        <v>0.520027189271739</v>
      </c>
      <c r="AO124" s="16" t="n">
        <v>0.321853087068598</v>
      </c>
      <c r="AP124" s="16" t="n">
        <v>0.421656662720151</v>
      </c>
      <c r="AQ124" s="16" t="n">
        <v>0.127671205590476</v>
      </c>
      <c r="AR124" s="16"/>
      <c r="AS124" s="16" t="n">
        <v>0.492109238756256</v>
      </c>
      <c r="AT124" s="16" t="n">
        <v>0.401375359131987</v>
      </c>
      <c r="AU124" s="16" t="n">
        <v>0.226838557241747</v>
      </c>
      <c r="AV124" s="16" t="n">
        <v>0.365905457647717</v>
      </c>
      <c r="AW124" s="16" t="n">
        <v>0.318438616027096</v>
      </c>
      <c r="AX124" s="16" t="n">
        <v>0.538177214469092</v>
      </c>
      <c r="AY124" s="16"/>
      <c r="AZ124" s="16" t="n">
        <v>0.523855101879821</v>
      </c>
      <c r="BA124" s="16" t="n">
        <v>0.383298836661757</v>
      </c>
      <c r="BB124" s="16" t="n">
        <v>0.447775585685766</v>
      </c>
      <c r="BC124" s="16" t="n">
        <v>0.52637912314171</v>
      </c>
      <c r="BD124" s="16" t="n">
        <v>0.133468067154287</v>
      </c>
      <c r="BE124" s="16"/>
      <c r="BF124" s="16" t="s">
        <v>124</v>
      </c>
      <c r="BG124" s="16" t="n">
        <v>0.436235973812728</v>
      </c>
    </row>
    <row r="125">
      <c r="B125" t="s">
        <v>93</v>
      </c>
      <c r="C125" s="16" t="n">
        <v>0.308563129482736</v>
      </c>
      <c r="D125" s="16" t="n">
        <v>0.369172324194362</v>
      </c>
      <c r="E125" s="16" t="n">
        <v>0.241475160706186</v>
      </c>
      <c r="F125" s="16"/>
      <c r="G125" s="16" t="n">
        <v>0.265884993987209</v>
      </c>
      <c r="H125" s="16" t="n">
        <v>0.225970751953278</v>
      </c>
      <c r="I125" s="16" t="n">
        <v>0.329822008834272</v>
      </c>
      <c r="J125" s="16" t="n">
        <v>0.314154646724157</v>
      </c>
      <c r="K125" s="16" t="n">
        <v>0.379506776442481</v>
      </c>
      <c r="L125" s="16" t="n">
        <v>0.584818256277665</v>
      </c>
      <c r="M125" s="16"/>
      <c r="N125" s="16" t="n">
        <v>0.340703438542858</v>
      </c>
      <c r="O125" s="16" t="n">
        <v>0.303230355385136</v>
      </c>
      <c r="P125" s="16" t="n">
        <v>0.323840960587383</v>
      </c>
      <c r="Q125" s="16" t="n">
        <v>0.23405133576089</v>
      </c>
      <c r="R125" s="16"/>
      <c r="S125" s="16" t="n">
        <v>0.311825656049639</v>
      </c>
      <c r="T125" s="16" t="n">
        <v>0.47476446756685</v>
      </c>
      <c r="U125" s="16" t="n">
        <v>0.326794594333764</v>
      </c>
      <c r="V125" s="16" t="n">
        <v>0.261473855289973</v>
      </c>
      <c r="W125" s="16" t="n">
        <v>0.212527147675279</v>
      </c>
      <c r="X125" s="16" t="n">
        <v>0.276460723933122</v>
      </c>
      <c r="Y125" s="16" t="n">
        <v>0.322220228951637</v>
      </c>
      <c r="Z125" s="16" t="n">
        <v>0</v>
      </c>
      <c r="AA125" s="16" t="n">
        <v>0.316245447406766</v>
      </c>
      <c r="AB125" s="16"/>
      <c r="AC125" s="16" t="n">
        <v>0.285140592112988</v>
      </c>
      <c r="AD125" s="16" t="n">
        <v>0.363547650425844</v>
      </c>
      <c r="AE125" s="16" t="n">
        <v>0.243475946986223</v>
      </c>
      <c r="AF125" s="16"/>
      <c r="AG125" s="16" t="n">
        <v>0.374346159459583</v>
      </c>
      <c r="AH125" s="16" t="n">
        <v>0.279569480430923</v>
      </c>
      <c r="AI125" s="16" t="n">
        <v>0.352601760876701</v>
      </c>
      <c r="AJ125" s="16" t="n">
        <v>0</v>
      </c>
      <c r="AK125" s="16" t="n">
        <v>0.245160575913902</v>
      </c>
      <c r="AL125" s="16"/>
      <c r="AM125" s="16" t="n">
        <v>0.384741764888116</v>
      </c>
      <c r="AN125" s="16" t="n">
        <v>0.277694840251038</v>
      </c>
      <c r="AO125" s="16" t="n">
        <v>0.5451291870899</v>
      </c>
      <c r="AP125" s="16" t="n">
        <v>0.349852764689046</v>
      </c>
      <c r="AQ125" s="16" t="n">
        <v>0.472746560014386</v>
      </c>
      <c r="AR125" s="16"/>
      <c r="AS125" s="16" t="n">
        <v>0.286988455427069</v>
      </c>
      <c r="AT125" s="16" t="n">
        <v>0.317730903603963</v>
      </c>
      <c r="AU125" s="16" t="n">
        <v>0.584206553560109</v>
      </c>
      <c r="AV125" s="16" t="n">
        <v>0.303543480169086</v>
      </c>
      <c r="AW125" s="16" t="n">
        <v>0.373303991721317</v>
      </c>
      <c r="AX125" s="16" t="n">
        <v>0.215470422479103</v>
      </c>
      <c r="AY125" s="16"/>
      <c r="AZ125" s="16" t="n">
        <v>0.189123652897739</v>
      </c>
      <c r="BA125" s="16" t="n">
        <v>0.328146197705424</v>
      </c>
      <c r="BB125" s="16" t="n">
        <v>0.376551540178848</v>
      </c>
      <c r="BC125" s="16" t="n">
        <v>0.240053629316183</v>
      </c>
      <c r="BD125" s="16" t="n">
        <v>0.545416946048619</v>
      </c>
      <c r="BE125" s="16"/>
      <c r="BF125" s="16" t="s">
        <v>124</v>
      </c>
      <c r="BG125" s="16" t="n">
        <v>0.308563129482736</v>
      </c>
    </row>
    <row r="126">
      <c r="B126" t="s">
        <v>94</v>
      </c>
      <c r="C126" s="16" t="n">
        <v>0.0557333568752628</v>
      </c>
      <c r="D126" s="16" t="n">
        <v>0.0381051725734305</v>
      </c>
      <c r="E126" s="16" t="n">
        <v>0.0739811130390629</v>
      </c>
      <c r="F126" s="16"/>
      <c r="G126" s="16" t="n">
        <v>0.265884993987209</v>
      </c>
      <c r="H126" s="16" t="n">
        <v>0.0855341903112039</v>
      </c>
      <c r="I126" s="16" t="n">
        <v>0.0292176359625495</v>
      </c>
      <c r="J126" s="16" t="n">
        <v>0.0332110016188823</v>
      </c>
      <c r="K126" s="16" t="n">
        <v>0.16909539759591</v>
      </c>
      <c r="L126" s="16" t="n">
        <v>0</v>
      </c>
      <c r="M126" s="16"/>
      <c r="N126" s="16" t="n">
        <v>0.0364980379443055</v>
      </c>
      <c r="O126" s="16" t="n">
        <v>0.0491241780953071</v>
      </c>
      <c r="P126" s="16" t="n">
        <v>0.0673729888884446</v>
      </c>
      <c r="Q126" s="16" t="n">
        <v>0.0779496209729176</v>
      </c>
      <c r="R126" s="16"/>
      <c r="S126" s="16" t="n">
        <v>0.0391582197321857</v>
      </c>
      <c r="T126" s="16" t="n">
        <v>0</v>
      </c>
      <c r="U126" s="16" t="n">
        <v>0.0678369436884104</v>
      </c>
      <c r="V126" s="16" t="n">
        <v>0.0592514054094288</v>
      </c>
      <c r="W126" s="16" t="n">
        <v>0.0697319562161775</v>
      </c>
      <c r="X126" s="16" t="n">
        <v>0.0300733541146342</v>
      </c>
      <c r="Y126" s="16" t="n">
        <v>0.117924351444723</v>
      </c>
      <c r="Z126" s="16" t="n">
        <v>0</v>
      </c>
      <c r="AA126" s="16" t="n">
        <v>0.123096957640503</v>
      </c>
      <c r="AB126" s="16"/>
      <c r="AC126" s="16" t="n">
        <v>0.0615703776232163</v>
      </c>
      <c r="AD126" s="16" t="n">
        <v>0.00758507323934793</v>
      </c>
      <c r="AE126" s="16" t="n">
        <v>0.0912482981952433</v>
      </c>
      <c r="AF126" s="16"/>
      <c r="AG126" s="16" t="n">
        <v>0.0375838664581895</v>
      </c>
      <c r="AH126" s="16" t="n">
        <v>0.0503511682502967</v>
      </c>
      <c r="AI126" s="16" t="n">
        <v>0.0825679874131347</v>
      </c>
      <c r="AJ126" s="16" t="n">
        <v>0</v>
      </c>
      <c r="AK126" s="16" t="n">
        <v>0.0981050013293738</v>
      </c>
      <c r="AL126" s="16"/>
      <c r="AM126" s="16" t="n">
        <v>0</v>
      </c>
      <c r="AN126" s="16" t="n">
        <v>0.0335400910684104</v>
      </c>
      <c r="AO126" s="16" t="n">
        <v>0.0345085972271733</v>
      </c>
      <c r="AP126" s="16" t="n">
        <v>0.0646744820180484</v>
      </c>
      <c r="AQ126" s="16" t="n">
        <v>0</v>
      </c>
      <c r="AR126" s="16"/>
      <c r="AS126" s="16" t="n">
        <v>0.0555846060164077</v>
      </c>
      <c r="AT126" s="16" t="n">
        <v>0.053694374847757</v>
      </c>
      <c r="AU126" s="16" t="n">
        <v>0.0366710307488459</v>
      </c>
      <c r="AV126" s="16" t="n">
        <v>0.0460319569028811</v>
      </c>
      <c r="AW126" s="16" t="n">
        <v>0.149389582697337</v>
      </c>
      <c r="AX126" s="16" t="n">
        <v>0.0330513045297985</v>
      </c>
      <c r="AY126" s="16"/>
      <c r="AZ126" s="16" t="n">
        <v>0.125250393125793</v>
      </c>
      <c r="BA126" s="16" t="n">
        <v>0.047970688703796</v>
      </c>
      <c r="BB126" s="16" t="n">
        <v>0.0591165987189904</v>
      </c>
      <c r="BC126" s="16" t="n">
        <v>0.0358844203924115</v>
      </c>
      <c r="BD126" s="16" t="n">
        <v>0</v>
      </c>
      <c r="BE126" s="16"/>
      <c r="BF126" s="16" t="s">
        <v>124</v>
      </c>
      <c r="BG126" s="16" t="n">
        <v>0.0557333568752628</v>
      </c>
    </row>
    <row r="127">
      <c r="B127" t="s">
        <v>78</v>
      </c>
      <c r="C127" s="16" t="n">
        <v>0.00988833003329366</v>
      </c>
      <c r="D127" s="16" t="n">
        <v>0.00825508722908713</v>
      </c>
      <c r="E127" s="16" t="n">
        <v>0.0116200820959778</v>
      </c>
      <c r="F127" s="16"/>
      <c r="G127" s="16" t="n">
        <v>0</v>
      </c>
      <c r="H127" s="16" t="n">
        <v>0.0199617526580077</v>
      </c>
      <c r="I127" s="16" t="n">
        <v>0.0138204256440399</v>
      </c>
      <c r="J127" s="16" t="n">
        <v>0</v>
      </c>
      <c r="K127" s="16" t="n">
        <v>0</v>
      </c>
      <c r="L127" s="16" t="n">
        <v>0</v>
      </c>
      <c r="M127" s="16"/>
      <c r="N127" s="16" t="n">
        <v>0</v>
      </c>
      <c r="O127" s="16" t="n">
        <v>0</v>
      </c>
      <c r="P127" s="16" t="n">
        <v>0.0334900346783809</v>
      </c>
      <c r="Q127" s="16" t="n">
        <v>0</v>
      </c>
      <c r="R127" s="16"/>
      <c r="S127" s="16" t="n">
        <v>0</v>
      </c>
      <c r="T127" s="16" t="n">
        <v>0.0386188123957903</v>
      </c>
      <c r="U127" s="16" t="n">
        <v>0</v>
      </c>
      <c r="V127" s="16" t="n">
        <v>0</v>
      </c>
      <c r="W127" s="16" t="n">
        <v>0</v>
      </c>
      <c r="X127" s="16" t="n">
        <v>0.0294398555897388</v>
      </c>
      <c r="Y127" s="16" t="n">
        <v>0</v>
      </c>
      <c r="Z127" s="16" t="n">
        <v>0</v>
      </c>
      <c r="AA127" s="16" t="n">
        <v>0</v>
      </c>
      <c r="AB127" s="16"/>
      <c r="AC127" s="16" t="n">
        <v>0.010709819646272</v>
      </c>
      <c r="AD127" s="16" t="n">
        <v>0</v>
      </c>
      <c r="AE127" s="16" t="n">
        <v>0.0254692003701482</v>
      </c>
      <c r="AF127" s="16"/>
      <c r="AG127" s="16" t="n">
        <v>0</v>
      </c>
      <c r="AH127" s="16" t="n">
        <v>0</v>
      </c>
      <c r="AI127" s="16" t="n">
        <v>0</v>
      </c>
      <c r="AJ127" s="16" t="n">
        <v>0</v>
      </c>
      <c r="AK127" s="16" t="n">
        <v>0.0338413390115061</v>
      </c>
      <c r="AL127" s="16"/>
      <c r="AM127" s="16" t="n">
        <v>0</v>
      </c>
      <c r="AN127" s="16" t="n">
        <v>0</v>
      </c>
      <c r="AO127" s="16" t="n">
        <v>0</v>
      </c>
      <c r="AP127" s="16" t="n">
        <v>0</v>
      </c>
      <c r="AQ127" s="16" t="n">
        <v>0.123103019415735</v>
      </c>
      <c r="AR127" s="16"/>
      <c r="AS127" s="16" t="n">
        <v>0</v>
      </c>
      <c r="AT127" s="16" t="n">
        <v>0</v>
      </c>
      <c r="AU127" s="16" t="n">
        <v>0</v>
      </c>
      <c r="AV127" s="16" t="n">
        <v>0</v>
      </c>
      <c r="AW127" s="16" t="n">
        <v>0.0663714956556151</v>
      </c>
      <c r="AX127" s="16" t="n">
        <v>0</v>
      </c>
      <c r="AY127" s="16"/>
      <c r="AZ127" s="16" t="n">
        <v>0</v>
      </c>
      <c r="BA127" s="16" t="n">
        <v>0.0204941752361116</v>
      </c>
      <c r="BB127" s="16" t="n">
        <v>0.0193503693471298</v>
      </c>
      <c r="BC127" s="16" t="n">
        <v>0</v>
      </c>
      <c r="BD127" s="16" t="n">
        <v>0</v>
      </c>
      <c r="BE127" s="16"/>
      <c r="BF127" s="16" t="s">
        <v>124</v>
      </c>
      <c r="BG127" s="16" t="n">
        <v>0.00988833003329366</v>
      </c>
    </row>
    <row r="128">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row>
    <row r="129">
      <c r="B129" s="7" t="s">
        <v>135</v>
      </c>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row>
    <row r="130">
      <c r="B130" s="26" t="s">
        <v>126</v>
      </c>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row>
    <row r="131">
      <c r="B131" t="s">
        <v>91</v>
      </c>
      <c r="C131" s="16" t="n">
        <v>0.0802229801870361</v>
      </c>
      <c r="D131" s="16" t="n">
        <v>0.0511011018822245</v>
      </c>
      <c r="E131" s="16" t="n">
        <v>0.110265305749594</v>
      </c>
      <c r="F131" s="16"/>
      <c r="G131" s="16" t="n">
        <v>0.260415076005045</v>
      </c>
      <c r="H131" s="16" t="n">
        <v>0.0718682305106321</v>
      </c>
      <c r="I131" s="16" t="n">
        <v>0.088914881340172</v>
      </c>
      <c r="J131" s="16" t="n">
        <v>0.0736002321012146</v>
      </c>
      <c r="K131" s="16" t="n">
        <v>0.0555464963281931</v>
      </c>
      <c r="L131" s="16" t="n">
        <v>0</v>
      </c>
      <c r="M131" s="16"/>
      <c r="N131" s="16" t="n">
        <v>0.0588494030683568</v>
      </c>
      <c r="O131" s="16" t="n">
        <v>0.0938046085021867</v>
      </c>
      <c r="P131" s="16" t="n">
        <v>0.0502632081712829</v>
      </c>
      <c r="Q131" s="16" t="n">
        <v>0.150194122962213</v>
      </c>
      <c r="R131" s="16"/>
      <c r="S131" s="16" t="n">
        <v>0.121911065513245</v>
      </c>
      <c r="T131" s="16" t="n">
        <v>0.0659565607274821</v>
      </c>
      <c r="U131" s="16" t="n">
        <v>0.220354460046206</v>
      </c>
      <c r="V131" s="16" t="n">
        <v>0</v>
      </c>
      <c r="W131" s="16" t="n">
        <v>0.140027153834008</v>
      </c>
      <c r="X131" s="16" t="n">
        <v>0.0383019143080481</v>
      </c>
      <c r="Y131" s="16" t="n">
        <v>0.0553353586200901</v>
      </c>
      <c r="Z131" s="16" t="n">
        <v>0</v>
      </c>
      <c r="AA131" s="16" t="n">
        <v>0.079371828963082</v>
      </c>
      <c r="AB131" s="16"/>
      <c r="AC131" s="16" t="n">
        <v>0.0797446345041285</v>
      </c>
      <c r="AD131" s="16" t="n">
        <v>0.108509871310541</v>
      </c>
      <c r="AE131" s="16" t="n">
        <v>0.0475367556318862</v>
      </c>
      <c r="AF131" s="16"/>
      <c r="AG131" s="16" t="n">
        <v>0.119654782414965</v>
      </c>
      <c r="AH131" s="16" t="n">
        <v>0.0913317416191208</v>
      </c>
      <c r="AI131" s="16" t="n">
        <v>0</v>
      </c>
      <c r="AJ131" s="16" t="n">
        <v>0</v>
      </c>
      <c r="AK131" s="16" t="n">
        <v>0.0347767691601222</v>
      </c>
      <c r="AL131" s="16"/>
      <c r="AM131" s="16" t="n">
        <v>0.103043396908443</v>
      </c>
      <c r="AN131" s="16" t="n">
        <v>0.0780890669519571</v>
      </c>
      <c r="AO131" s="16" t="n">
        <v>0</v>
      </c>
      <c r="AP131" s="16" t="n">
        <v>0.160999503174264</v>
      </c>
      <c r="AQ131" s="16" t="n">
        <v>0</v>
      </c>
      <c r="AR131" s="16"/>
      <c r="AS131" s="16" t="n">
        <v>0.0866652265102705</v>
      </c>
      <c r="AT131" s="16" t="n">
        <v>0.0674371971586539</v>
      </c>
      <c r="AU131" s="16" t="n">
        <v>0</v>
      </c>
      <c r="AV131" s="16" t="n">
        <v>0.173078264552083</v>
      </c>
      <c r="AW131" s="16" t="n">
        <v>0</v>
      </c>
      <c r="AX131" s="16" t="n">
        <v>0.0539949427043295</v>
      </c>
      <c r="AY131" s="16"/>
      <c r="AZ131" s="16" t="n">
        <v>0.105513185371472</v>
      </c>
      <c r="BA131" s="16" t="n">
        <v>0.0954838594434195</v>
      </c>
      <c r="BB131" s="16" t="n">
        <v>0.0630356821182218</v>
      </c>
      <c r="BC131" s="16" t="n">
        <v>0.0510033291706104</v>
      </c>
      <c r="BD131" s="16" t="n">
        <v>0</v>
      </c>
      <c r="BE131" s="16"/>
      <c r="BF131" s="16" t="s">
        <v>124</v>
      </c>
      <c r="BG131" s="16" t="n">
        <v>0.0802229801870361</v>
      </c>
    </row>
    <row r="132">
      <c r="B132" t="s">
        <v>92</v>
      </c>
      <c r="C132" s="16" t="n">
        <v>0.328438139947317</v>
      </c>
      <c r="D132" s="16" t="n">
        <v>0.350833331138597</v>
      </c>
      <c r="E132" s="16" t="n">
        <v>0.300029033318732</v>
      </c>
      <c r="F132" s="16"/>
      <c r="G132" s="16" t="n">
        <v>0</v>
      </c>
      <c r="H132" s="16" t="n">
        <v>0.433476760655406</v>
      </c>
      <c r="I132" s="16" t="n">
        <v>0.269861060985921</v>
      </c>
      <c r="J132" s="16" t="n">
        <v>0.404808877138878</v>
      </c>
      <c r="K132" s="16" t="n">
        <v>0.169617774104868</v>
      </c>
      <c r="L132" s="16" t="n">
        <v>0</v>
      </c>
      <c r="M132" s="16"/>
      <c r="N132" s="16" t="n">
        <v>0.352987223194849</v>
      </c>
      <c r="O132" s="16" t="n">
        <v>0.288279526649588</v>
      </c>
      <c r="P132" s="16" t="n">
        <v>0.265539198780836</v>
      </c>
      <c r="Q132" s="16" t="n">
        <v>0.443523804890806</v>
      </c>
      <c r="R132" s="16"/>
      <c r="S132" s="16" t="n">
        <v>0.339715035415451</v>
      </c>
      <c r="T132" s="16" t="n">
        <v>0.295810859284312</v>
      </c>
      <c r="U132" s="16" t="n">
        <v>0.249642677094573</v>
      </c>
      <c r="V132" s="16" t="n">
        <v>0.534108323674028</v>
      </c>
      <c r="W132" s="16" t="n">
        <v>0.187873880699544</v>
      </c>
      <c r="X132" s="16" t="n">
        <v>0.431323216961341</v>
      </c>
      <c r="Y132" s="16" t="n">
        <v>0.313061845575532</v>
      </c>
      <c r="Z132" s="16" t="n">
        <v>0.389022812211716</v>
      </c>
      <c r="AA132" s="16" t="n">
        <v>0.18981228752671</v>
      </c>
      <c r="AB132" s="16"/>
      <c r="AC132" s="16" t="n">
        <v>0.225890721144255</v>
      </c>
      <c r="AD132" s="16" t="n">
        <v>0.402350552612968</v>
      </c>
      <c r="AE132" s="16" t="n">
        <v>0.409093361906268</v>
      </c>
      <c r="AF132" s="16"/>
      <c r="AG132" s="16" t="n">
        <v>0.327574769961791</v>
      </c>
      <c r="AH132" s="16" t="n">
        <v>0.276326315633805</v>
      </c>
      <c r="AI132" s="16" t="n">
        <v>0.755237316319716</v>
      </c>
      <c r="AJ132" s="16" t="n">
        <v>0</v>
      </c>
      <c r="AK132" s="16" t="n">
        <v>0.471956902736855</v>
      </c>
      <c r="AL132" s="16"/>
      <c r="AM132" s="16" t="n">
        <v>0.364647427498788</v>
      </c>
      <c r="AN132" s="16" t="n">
        <v>0.322078117613751</v>
      </c>
      <c r="AO132" s="16" t="n">
        <v>0.371505432804933</v>
      </c>
      <c r="AP132" s="16" t="n">
        <v>0.171385131674544</v>
      </c>
      <c r="AQ132" s="16" t="n">
        <v>0.405238547020701</v>
      </c>
      <c r="AR132" s="16"/>
      <c r="AS132" s="16" t="n">
        <v>0.303858107540575</v>
      </c>
      <c r="AT132" s="16" t="n">
        <v>0.360077120387622</v>
      </c>
      <c r="AU132" s="16" t="n">
        <v>0.342564476083779</v>
      </c>
      <c r="AV132" s="16" t="n">
        <v>0.308917641619325</v>
      </c>
      <c r="AW132" s="16" t="n">
        <v>0.413204257595032</v>
      </c>
      <c r="AX132" s="16" t="n">
        <v>0.359869408079221</v>
      </c>
      <c r="AY132" s="16"/>
      <c r="AZ132" s="16" t="n">
        <v>0.353884715908435</v>
      </c>
      <c r="BA132" s="16" t="n">
        <v>0.292594212354109</v>
      </c>
      <c r="BB132" s="16" t="n">
        <v>0.186721491360702</v>
      </c>
      <c r="BC132" s="16" t="n">
        <v>0.485959026479469</v>
      </c>
      <c r="BD132" s="16" t="n">
        <v>0.553332803206248</v>
      </c>
      <c r="BE132" s="16"/>
      <c r="BF132" s="16" t="s">
        <v>124</v>
      </c>
      <c r="BG132" s="16" t="n">
        <v>0.328438139947317</v>
      </c>
    </row>
    <row r="133">
      <c r="B133" t="s">
        <v>93</v>
      </c>
      <c r="C133" s="16" t="n">
        <v>0.404107159685657</v>
      </c>
      <c r="D133" s="16" t="n">
        <v>0.436517844623368</v>
      </c>
      <c r="E133" s="16" t="n">
        <v>0.374964745780455</v>
      </c>
      <c r="F133" s="16"/>
      <c r="G133" s="16" t="n">
        <v>0.473699930007745</v>
      </c>
      <c r="H133" s="16" t="n">
        <v>0.358459355182248</v>
      </c>
      <c r="I133" s="16" t="n">
        <v>0.473712908913275</v>
      </c>
      <c r="J133" s="16" t="n">
        <v>0.341868002666763</v>
      </c>
      <c r="K133" s="16" t="n">
        <v>0.36320932699732</v>
      </c>
      <c r="L133" s="16" t="n">
        <v>0.415181743722335</v>
      </c>
      <c r="M133" s="16"/>
      <c r="N133" s="16" t="n">
        <v>0.323051925416327</v>
      </c>
      <c r="O133" s="16" t="n">
        <v>0.484183497548007</v>
      </c>
      <c r="P133" s="16" t="n">
        <v>0.478107264736413</v>
      </c>
      <c r="Q133" s="16" t="n">
        <v>0.316793301087366</v>
      </c>
      <c r="R133" s="16"/>
      <c r="S133" s="16" t="n">
        <v>0.40902587511678</v>
      </c>
      <c r="T133" s="16" t="n">
        <v>0.354109356912216</v>
      </c>
      <c r="U133" s="16" t="n">
        <v>0.472011911114414</v>
      </c>
      <c r="V133" s="16" t="n">
        <v>0.315540400501057</v>
      </c>
      <c r="W133" s="16" t="n">
        <v>0.370447107598073</v>
      </c>
      <c r="X133" s="16" t="n">
        <v>0.444032825185739</v>
      </c>
      <c r="Y133" s="16" t="n">
        <v>0.406425638220408</v>
      </c>
      <c r="Z133" s="16" t="n">
        <v>0.610977187788284</v>
      </c>
      <c r="AA133" s="16" t="n">
        <v>0.4032907089153</v>
      </c>
      <c r="AB133" s="16"/>
      <c r="AC133" s="16" t="n">
        <v>0.475263676267612</v>
      </c>
      <c r="AD133" s="16" t="n">
        <v>0.290374861235606</v>
      </c>
      <c r="AE133" s="16" t="n">
        <v>0.417980642974664</v>
      </c>
      <c r="AF133" s="16"/>
      <c r="AG133" s="16" t="n">
        <v>0.324677130834567</v>
      </c>
      <c r="AH133" s="16" t="n">
        <v>0.419967517551338</v>
      </c>
      <c r="AI133" s="16" t="n">
        <v>0.244762683680284</v>
      </c>
      <c r="AJ133" s="16" t="n">
        <v>1</v>
      </c>
      <c r="AK133" s="16" t="n">
        <v>0.340685818582049</v>
      </c>
      <c r="AL133" s="16"/>
      <c r="AM133" s="16" t="n">
        <v>0.331370785970272</v>
      </c>
      <c r="AN133" s="16" t="n">
        <v>0.382766532248572</v>
      </c>
      <c r="AO133" s="16" t="n">
        <v>0.563516562412081</v>
      </c>
      <c r="AP133" s="16" t="n">
        <v>0.467142849539186</v>
      </c>
      <c r="AQ133" s="16" t="n">
        <v>0.471658433563564</v>
      </c>
      <c r="AR133" s="16"/>
      <c r="AS133" s="16" t="n">
        <v>0.400426450928207</v>
      </c>
      <c r="AT133" s="16" t="n">
        <v>0.2610778417318</v>
      </c>
      <c r="AU133" s="16" t="n">
        <v>0.608809418105109</v>
      </c>
      <c r="AV133" s="16" t="n">
        <v>0.375318108399459</v>
      </c>
      <c r="AW133" s="16" t="n">
        <v>0.378598686428076</v>
      </c>
      <c r="AX133" s="16" t="n">
        <v>0.433963256090816</v>
      </c>
      <c r="AY133" s="16"/>
      <c r="AZ133" s="16" t="n">
        <v>0.34594508788398</v>
      </c>
      <c r="BA133" s="16" t="n">
        <v>0.484657384249542</v>
      </c>
      <c r="BB133" s="16" t="n">
        <v>0.519228231914537</v>
      </c>
      <c r="BC133" s="16" t="n">
        <v>0.244844300800503</v>
      </c>
      <c r="BD133" s="16" t="n">
        <v>0.290246715613078</v>
      </c>
      <c r="BE133" s="16"/>
      <c r="BF133" s="16" t="s">
        <v>124</v>
      </c>
      <c r="BG133" s="16" t="n">
        <v>0.404107159685657</v>
      </c>
    </row>
    <row r="134">
      <c r="B134" t="s">
        <v>94</v>
      </c>
      <c r="C134" s="16" t="n">
        <v>0.177343390146697</v>
      </c>
      <c r="D134" s="16" t="n">
        <v>0.153292635126724</v>
      </c>
      <c r="E134" s="16" t="n">
        <v>0.203120833055241</v>
      </c>
      <c r="F134" s="16"/>
      <c r="G134" s="16" t="n">
        <v>0.265884993987209</v>
      </c>
      <c r="H134" s="16" t="n">
        <v>0.116233900993706</v>
      </c>
      <c r="I134" s="16" t="n">
        <v>0.153690723116592</v>
      </c>
      <c r="J134" s="16" t="n">
        <v>0.179722888093145</v>
      </c>
      <c r="K134" s="16" t="n">
        <v>0.411626402569619</v>
      </c>
      <c r="L134" s="16" t="n">
        <v>0.584818256277665</v>
      </c>
      <c r="M134" s="16"/>
      <c r="N134" s="16" t="n">
        <v>0.265111448320468</v>
      </c>
      <c r="O134" s="16" t="n">
        <v>0.133732367300218</v>
      </c>
      <c r="P134" s="16" t="n">
        <v>0.172600293633087</v>
      </c>
      <c r="Q134" s="16" t="n">
        <v>0.089488771059615</v>
      </c>
      <c r="R134" s="16"/>
      <c r="S134" s="16" t="n">
        <v>0.129348023954524</v>
      </c>
      <c r="T134" s="16" t="n">
        <v>0.2455044106802</v>
      </c>
      <c r="U134" s="16" t="n">
        <v>0.0579909517448072</v>
      </c>
      <c r="V134" s="16" t="n">
        <v>0.150351275824915</v>
      </c>
      <c r="W134" s="16" t="n">
        <v>0.301651857868375</v>
      </c>
      <c r="X134" s="16" t="n">
        <v>0.0569021879551332</v>
      </c>
      <c r="Y134" s="16" t="n">
        <v>0.22517715758397</v>
      </c>
      <c r="Z134" s="16" t="n">
        <v>0</v>
      </c>
      <c r="AA134" s="16" t="n">
        <v>0.327525174594908</v>
      </c>
      <c r="AB134" s="16"/>
      <c r="AC134" s="16" t="n">
        <v>0.208391148437732</v>
      </c>
      <c r="AD134" s="16" t="n">
        <v>0.198764714840884</v>
      </c>
      <c r="AE134" s="16" t="n">
        <v>0.0999200391170332</v>
      </c>
      <c r="AF134" s="16"/>
      <c r="AG134" s="16" t="n">
        <v>0.228093316788678</v>
      </c>
      <c r="AH134" s="16" t="n">
        <v>0.212374425195736</v>
      </c>
      <c r="AI134" s="16" t="n">
        <v>0</v>
      </c>
      <c r="AJ134" s="16" t="n">
        <v>0</v>
      </c>
      <c r="AK134" s="16" t="n">
        <v>0.118739170509467</v>
      </c>
      <c r="AL134" s="16"/>
      <c r="AM134" s="16" t="n">
        <v>0.200938389622498</v>
      </c>
      <c r="AN134" s="16" t="n">
        <v>0.21706628318572</v>
      </c>
      <c r="AO134" s="16" t="n">
        <v>0.0649780047829864</v>
      </c>
      <c r="AP134" s="16" t="n">
        <v>0.200472515612006</v>
      </c>
      <c r="AQ134" s="16" t="n">
        <v>0</v>
      </c>
      <c r="AR134" s="16"/>
      <c r="AS134" s="16" t="n">
        <v>0.209050215020948</v>
      </c>
      <c r="AT134" s="16" t="n">
        <v>0.311407840721924</v>
      </c>
      <c r="AU134" s="16" t="n">
        <v>0.0486261058111122</v>
      </c>
      <c r="AV134" s="16" t="n">
        <v>0.142685985429133</v>
      </c>
      <c r="AW134" s="16" t="n">
        <v>0.141825560321277</v>
      </c>
      <c r="AX134" s="16" t="n">
        <v>0.152172393125633</v>
      </c>
      <c r="AY134" s="16"/>
      <c r="AZ134" s="16" t="n">
        <v>0.194657010836113</v>
      </c>
      <c r="BA134" s="16" t="n">
        <v>0.106770368716818</v>
      </c>
      <c r="BB134" s="16" t="n">
        <v>0.211664225259409</v>
      </c>
      <c r="BC134" s="16" t="n">
        <v>0.218193343549418</v>
      </c>
      <c r="BD134" s="16" t="n">
        <v>0.156420481180674</v>
      </c>
      <c r="BE134" s="16"/>
      <c r="BF134" s="16" t="s">
        <v>124</v>
      </c>
      <c r="BG134" s="16" t="n">
        <v>0.177343390146697</v>
      </c>
    </row>
    <row r="135">
      <c r="B135" t="s">
        <v>78</v>
      </c>
      <c r="C135" s="16" t="n">
        <v>0.00988833003329366</v>
      </c>
      <c r="D135" s="16" t="n">
        <v>0.00825508722908713</v>
      </c>
      <c r="E135" s="16" t="n">
        <v>0.0116200820959778</v>
      </c>
      <c r="F135" s="16"/>
      <c r="G135" s="16" t="n">
        <v>0</v>
      </c>
      <c r="H135" s="16" t="n">
        <v>0.0199617526580077</v>
      </c>
      <c r="I135" s="16" t="n">
        <v>0.0138204256440399</v>
      </c>
      <c r="J135" s="16" t="n">
        <v>0</v>
      </c>
      <c r="K135" s="16" t="n">
        <v>0</v>
      </c>
      <c r="L135" s="16" t="n">
        <v>0</v>
      </c>
      <c r="M135" s="16"/>
      <c r="N135" s="16" t="n">
        <v>0</v>
      </c>
      <c r="O135" s="16" t="n">
        <v>0</v>
      </c>
      <c r="P135" s="16" t="n">
        <v>0.0334900346783809</v>
      </c>
      <c r="Q135" s="16" t="n">
        <v>0</v>
      </c>
      <c r="R135" s="16"/>
      <c r="S135" s="16" t="n">
        <v>0</v>
      </c>
      <c r="T135" s="16" t="n">
        <v>0.0386188123957903</v>
      </c>
      <c r="U135" s="16" t="n">
        <v>0</v>
      </c>
      <c r="V135" s="16" t="n">
        <v>0</v>
      </c>
      <c r="W135" s="16" t="n">
        <v>0</v>
      </c>
      <c r="X135" s="16" t="n">
        <v>0.0294398555897388</v>
      </c>
      <c r="Y135" s="16" t="n">
        <v>0</v>
      </c>
      <c r="Z135" s="16" t="n">
        <v>0</v>
      </c>
      <c r="AA135" s="16" t="n">
        <v>0</v>
      </c>
      <c r="AB135" s="16"/>
      <c r="AC135" s="16" t="n">
        <v>0.010709819646272</v>
      </c>
      <c r="AD135" s="16" t="n">
        <v>0</v>
      </c>
      <c r="AE135" s="16" t="n">
        <v>0.0254692003701482</v>
      </c>
      <c r="AF135" s="16"/>
      <c r="AG135" s="16" t="n">
        <v>0</v>
      </c>
      <c r="AH135" s="16" t="n">
        <v>0</v>
      </c>
      <c r="AI135" s="16" t="n">
        <v>0</v>
      </c>
      <c r="AJ135" s="16" t="n">
        <v>0</v>
      </c>
      <c r="AK135" s="16" t="n">
        <v>0.0338413390115061</v>
      </c>
      <c r="AL135" s="16"/>
      <c r="AM135" s="16" t="n">
        <v>0</v>
      </c>
      <c r="AN135" s="16" t="n">
        <v>0</v>
      </c>
      <c r="AO135" s="16" t="n">
        <v>0</v>
      </c>
      <c r="AP135" s="16" t="n">
        <v>0</v>
      </c>
      <c r="AQ135" s="16" t="n">
        <v>0.123103019415735</v>
      </c>
      <c r="AR135" s="16"/>
      <c r="AS135" s="16" t="n">
        <v>0</v>
      </c>
      <c r="AT135" s="16" t="n">
        <v>0</v>
      </c>
      <c r="AU135" s="16" t="n">
        <v>0</v>
      </c>
      <c r="AV135" s="16" t="n">
        <v>0</v>
      </c>
      <c r="AW135" s="16" t="n">
        <v>0.0663714956556151</v>
      </c>
      <c r="AX135" s="16" t="n">
        <v>0</v>
      </c>
      <c r="AY135" s="16"/>
      <c r="AZ135" s="16" t="n">
        <v>0</v>
      </c>
      <c r="BA135" s="16" t="n">
        <v>0.0204941752361116</v>
      </c>
      <c r="BB135" s="16" t="n">
        <v>0.0193503693471298</v>
      </c>
      <c r="BC135" s="16" t="n">
        <v>0</v>
      </c>
      <c r="BD135" s="16" t="n">
        <v>0</v>
      </c>
      <c r="BE135" s="16"/>
      <c r="BF135" s="16" t="s">
        <v>124</v>
      </c>
      <c r="BG135" s="16" t="n">
        <v>0.00988833003329366</v>
      </c>
    </row>
    <row r="13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row>
    <row r="137">
      <c r="B137" s="7" t="s">
        <v>143</v>
      </c>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row>
    <row r="138">
      <c r="B138" s="26" t="s">
        <v>126</v>
      </c>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row>
    <row r="139">
      <c r="B139" t="s">
        <v>140</v>
      </c>
      <c r="C139" s="16" t="n">
        <v>0.683623294421946</v>
      </c>
      <c r="D139" s="16" t="n">
        <v>0.739467599723891</v>
      </c>
      <c r="E139" s="16" t="n">
        <v>0.633300126253207</v>
      </c>
      <c r="F139" s="16"/>
      <c r="G139" s="16" t="n">
        <v>0.734115006012791</v>
      </c>
      <c r="H139" s="16" t="n">
        <v>0.79957737379531</v>
      </c>
      <c r="I139" s="16" t="n">
        <v>0.690468842353812</v>
      </c>
      <c r="J139" s="16" t="n">
        <v>0.627444163813627</v>
      </c>
      <c r="K139" s="16" t="n">
        <v>0.506570213998995</v>
      </c>
      <c r="L139" s="16" t="n">
        <v>1</v>
      </c>
      <c r="M139" s="16"/>
      <c r="N139" s="16" t="n">
        <v>0.807765743654686</v>
      </c>
      <c r="O139" s="16" t="n">
        <v>0.591935499196797</v>
      </c>
      <c r="P139" s="16" t="n">
        <v>0.674901002986143</v>
      </c>
      <c r="Q139" s="16" t="n">
        <v>0.601366698372485</v>
      </c>
      <c r="R139" s="16"/>
      <c r="S139" s="16" t="n">
        <v>0.875135976960835</v>
      </c>
      <c r="T139" s="16" t="n">
        <v>0.75838955464453</v>
      </c>
      <c r="U139" s="16" t="n">
        <v>0.53536864871071</v>
      </c>
      <c r="V139" s="16" t="n">
        <v>0.575495175550989</v>
      </c>
      <c r="W139" s="16" t="n">
        <v>0.414610333288569</v>
      </c>
      <c r="X139" s="16" t="n">
        <v>0.669901024553669</v>
      </c>
      <c r="Y139" s="16" t="n">
        <v>0.761271335631294</v>
      </c>
      <c r="Z139" s="16" t="n">
        <v>1</v>
      </c>
      <c r="AA139" s="16" t="n">
        <v>0.54730913334744</v>
      </c>
      <c r="AB139" s="16"/>
      <c r="AC139" s="16" t="n">
        <v>0.683773043487446</v>
      </c>
      <c r="AD139" s="16" t="n">
        <v>0.733154350774142</v>
      </c>
      <c r="AE139" s="16" t="n">
        <v>0.602117676352435</v>
      </c>
      <c r="AF139" s="16"/>
      <c r="AG139" s="16" t="n">
        <v>0.781245889279554</v>
      </c>
      <c r="AH139" s="16" t="n">
        <v>0.738584724325712</v>
      </c>
      <c r="AI139" s="16" t="n">
        <v>0.65711976317816</v>
      </c>
      <c r="AJ139" s="16" t="n">
        <v>0.274118181158417</v>
      </c>
      <c r="AK139" s="16" t="n">
        <v>0.430536769004323</v>
      </c>
      <c r="AL139" s="16"/>
      <c r="AM139" s="16" t="n">
        <v>0.810481799422978</v>
      </c>
      <c r="AN139" s="16" t="n">
        <v>0.73854873393054</v>
      </c>
      <c r="AO139" s="16" t="n">
        <v>0.695112704793227</v>
      </c>
      <c r="AP139" s="16" t="n">
        <v>0.630855769928806</v>
      </c>
      <c r="AQ139" s="16" t="n">
        <v>0.338321494665972</v>
      </c>
      <c r="AR139" s="16"/>
      <c r="AS139" s="16" t="n">
        <v>0.757113747747379</v>
      </c>
      <c r="AT139" s="16" t="n">
        <v>0.876051250829419</v>
      </c>
      <c r="AU139" s="16" t="n">
        <v>0.50581210531007</v>
      </c>
      <c r="AV139" s="16" t="n">
        <v>0.541385329640216</v>
      </c>
      <c r="AW139" s="16" t="n">
        <v>0.591066364320666</v>
      </c>
      <c r="AX139" s="16" t="n">
        <v>0.583035422427374</v>
      </c>
      <c r="AY139" s="16"/>
      <c r="AZ139" s="16" t="n">
        <v>0.537107042294656</v>
      </c>
      <c r="BA139" s="16" t="n">
        <v>0.725663336913979</v>
      </c>
      <c r="BB139" s="16" t="n">
        <v>0.649860067955368</v>
      </c>
      <c r="BC139" s="16" t="n">
        <v>0.847725049417434</v>
      </c>
      <c r="BD139" s="16" t="n">
        <v>0.942387545216391</v>
      </c>
      <c r="BE139" s="16"/>
      <c r="BF139" s="16" t="s">
        <v>124</v>
      </c>
      <c r="BG139" s="16" t="n">
        <v>0.683623294421946</v>
      </c>
    </row>
    <row r="140">
      <c r="B140" t="s">
        <v>141</v>
      </c>
      <c r="C140" s="16" t="n">
        <v>0.286226506879971</v>
      </c>
      <c r="D140" s="16" t="n">
        <v>0.246173444472008</v>
      </c>
      <c r="E140" s="16" t="n">
        <v>0.320375476275432</v>
      </c>
      <c r="F140" s="16"/>
      <c r="G140" s="16" t="n">
        <v>0.265884993987209</v>
      </c>
      <c r="H140" s="16" t="n">
        <v>0.180749540746596</v>
      </c>
      <c r="I140" s="16" t="n">
        <v>0.246976706563037</v>
      </c>
      <c r="J140" s="16" t="n">
        <v>0.372555836186373</v>
      </c>
      <c r="K140" s="16" t="n">
        <v>0.493429786001005</v>
      </c>
      <c r="L140" s="16" t="n">
        <v>0</v>
      </c>
      <c r="M140" s="16"/>
      <c r="N140" s="16" t="n">
        <v>0.169998107649076</v>
      </c>
      <c r="O140" s="16" t="n">
        <v>0.347901226580791</v>
      </c>
      <c r="P140" s="16" t="n">
        <v>0.325098997013857</v>
      </c>
      <c r="Q140" s="16" t="n">
        <v>0.3426470225231</v>
      </c>
      <c r="R140" s="16"/>
      <c r="S140" s="16" t="n">
        <v>0.0485880133497804</v>
      </c>
      <c r="T140" s="16" t="n">
        <v>0.24161044535547</v>
      </c>
      <c r="U140" s="16" t="n">
        <v>0.411368101489595</v>
      </c>
      <c r="V140" s="16" t="n">
        <v>0.424504824449011</v>
      </c>
      <c r="W140" s="16" t="n">
        <v>0.58538966671143</v>
      </c>
      <c r="X140" s="16" t="n">
        <v>0.243345049184533</v>
      </c>
      <c r="Y140" s="16" t="n">
        <v>0.238728664368706</v>
      </c>
      <c r="Z140" s="16" t="n">
        <v>0</v>
      </c>
      <c r="AA140" s="16" t="n">
        <v>0.45269086665256</v>
      </c>
      <c r="AB140" s="16"/>
      <c r="AC140" s="16" t="n">
        <v>0.280971751428198</v>
      </c>
      <c r="AD140" s="16" t="n">
        <v>0.247937924965681</v>
      </c>
      <c r="AE140" s="16" t="n">
        <v>0.354491991252094</v>
      </c>
      <c r="AF140" s="16"/>
      <c r="AG140" s="16" t="n">
        <v>0.218754110720446</v>
      </c>
      <c r="AH140" s="16" t="n">
        <v>0.244728474206139</v>
      </c>
      <c r="AI140" s="16" t="n">
        <v>0.34288023682184</v>
      </c>
      <c r="AJ140" s="16" t="n">
        <v>0.298519485187778</v>
      </c>
      <c r="AK140" s="16" t="n">
        <v>0.474201542078117</v>
      </c>
      <c r="AL140" s="16"/>
      <c r="AM140" s="16" t="n">
        <v>0.189518200577022</v>
      </c>
      <c r="AN140" s="16" t="n">
        <v>0.23036972821943</v>
      </c>
      <c r="AO140" s="16" t="n">
        <v>0.304887295206773</v>
      </c>
      <c r="AP140" s="16" t="n">
        <v>0.308579598378071</v>
      </c>
      <c r="AQ140" s="16" t="n">
        <v>0.661678505334028</v>
      </c>
      <c r="AR140" s="16"/>
      <c r="AS140" s="16" t="n">
        <v>0.204888039709513</v>
      </c>
      <c r="AT140" s="16" t="n">
        <v>0.123948749170581</v>
      </c>
      <c r="AU140" s="16" t="n">
        <v>0.49418789468993</v>
      </c>
      <c r="AV140" s="16" t="n">
        <v>0.415507892710468</v>
      </c>
      <c r="AW140" s="16" t="n">
        <v>0.408933635679334</v>
      </c>
      <c r="AX140" s="16" t="n">
        <v>0.364031626537386</v>
      </c>
      <c r="AY140" s="16"/>
      <c r="AZ140" s="16" t="n">
        <v>0.441176422527308</v>
      </c>
      <c r="BA140" s="16" t="n">
        <v>0.274336663086021</v>
      </c>
      <c r="BB140" s="16" t="n">
        <v>0.227788693968291</v>
      </c>
      <c r="BC140" s="16" t="n">
        <v>0.152274950582566</v>
      </c>
      <c r="BD140" s="16" t="n">
        <v>0.057612454783609</v>
      </c>
      <c r="BE140" s="16"/>
      <c r="BF140" s="16" t="s">
        <v>124</v>
      </c>
      <c r="BG140" s="16" t="n">
        <v>0.286226506879971</v>
      </c>
    </row>
    <row r="141">
      <c r="B141" t="s">
        <v>78</v>
      </c>
      <c r="C141" s="16" t="n">
        <v>0.030150198698083</v>
      </c>
      <c r="D141" s="16" t="n">
        <v>0.0143589558041002</v>
      </c>
      <c r="E141" s="16" t="n">
        <v>0.0463243974713607</v>
      </c>
      <c r="F141" s="16"/>
      <c r="G141" s="16" t="n">
        <v>0</v>
      </c>
      <c r="H141" s="16" t="n">
        <v>0.0196730854580936</v>
      </c>
      <c r="I141" s="16" t="n">
        <v>0.0625544510831507</v>
      </c>
      <c r="J141" s="16" t="n">
        <v>0</v>
      </c>
      <c r="K141" s="16" t="n">
        <v>0</v>
      </c>
      <c r="L141" s="16" t="n">
        <v>0</v>
      </c>
      <c r="M141" s="16"/>
      <c r="N141" s="16" t="n">
        <v>0.0222361486962376</v>
      </c>
      <c r="O141" s="16" t="n">
        <v>0.0601632742224116</v>
      </c>
      <c r="P141" s="16" t="n">
        <v>0</v>
      </c>
      <c r="Q141" s="16" t="n">
        <v>0.0559862791044149</v>
      </c>
      <c r="R141" s="16"/>
      <c r="S141" s="16" t="n">
        <v>0.0762760096893849</v>
      </c>
      <c r="T141" s="16" t="n">
        <v>0</v>
      </c>
      <c r="U141" s="16" t="n">
        <v>0.0532632497996946</v>
      </c>
      <c r="V141" s="16" t="n">
        <v>0</v>
      </c>
      <c r="W141" s="16" t="n">
        <v>0</v>
      </c>
      <c r="X141" s="16" t="n">
        <v>0.0867539262617982</v>
      </c>
      <c r="Y141" s="16" t="n">
        <v>0</v>
      </c>
      <c r="Z141" s="16" t="n">
        <v>0</v>
      </c>
      <c r="AA141" s="16" t="n">
        <v>0</v>
      </c>
      <c r="AB141" s="16"/>
      <c r="AC141" s="16" t="n">
        <v>0.0352552050843562</v>
      </c>
      <c r="AD141" s="16" t="n">
        <v>0.018907724260177</v>
      </c>
      <c r="AE141" s="16" t="n">
        <v>0.0433903323954713</v>
      </c>
      <c r="AF141" s="16"/>
      <c r="AG141" s="16" t="n">
        <v>0</v>
      </c>
      <c r="AH141" s="16" t="n">
        <v>0.0166868014681486</v>
      </c>
      <c r="AI141" s="16" t="n">
        <v>0</v>
      </c>
      <c r="AJ141" s="16" t="n">
        <v>0.427362333653805</v>
      </c>
      <c r="AK141" s="16" t="n">
        <v>0.0952616889175594</v>
      </c>
      <c r="AL141" s="16"/>
      <c r="AM141" s="16" t="n">
        <v>0</v>
      </c>
      <c r="AN141" s="16" t="n">
        <v>0.03108153785003</v>
      </c>
      <c r="AO141" s="16" t="n">
        <v>0</v>
      </c>
      <c r="AP141" s="16" t="n">
        <v>0.060564631693123</v>
      </c>
      <c r="AQ141" s="16" t="n">
        <v>0</v>
      </c>
      <c r="AR141" s="16"/>
      <c r="AS141" s="16" t="n">
        <v>0.037998212543108</v>
      </c>
      <c r="AT141" s="16" t="n">
        <v>0</v>
      </c>
      <c r="AU141" s="16" t="n">
        <v>0</v>
      </c>
      <c r="AV141" s="16" t="n">
        <v>0.0431067776493161</v>
      </c>
      <c r="AW141" s="16" t="n">
        <v>0</v>
      </c>
      <c r="AX141" s="16" t="n">
        <v>0.0529329510352407</v>
      </c>
      <c r="AY141" s="16"/>
      <c r="AZ141" s="16" t="n">
        <v>0.0217165351780367</v>
      </c>
      <c r="BA141" s="16" t="n">
        <v>0</v>
      </c>
      <c r="BB141" s="16" t="n">
        <v>0.122351238076342</v>
      </c>
      <c r="BC141" s="16" t="n">
        <v>0</v>
      </c>
      <c r="BD141" s="16" t="n">
        <v>0</v>
      </c>
      <c r="BE141" s="16"/>
      <c r="BF141" s="16" t="s">
        <v>124</v>
      </c>
      <c r="BG141" s="16" t="n">
        <v>0.030150198698083</v>
      </c>
    </row>
    <row r="142">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row>
    <row r="143">
      <c r="B143" s="7" t="s">
        <v>144</v>
      </c>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row>
    <row r="144">
      <c r="B144" s="26" t="s">
        <v>126</v>
      </c>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row>
    <row r="145">
      <c r="B145" t="s">
        <v>140</v>
      </c>
      <c r="C145" s="16" t="n">
        <v>0.534611368720768</v>
      </c>
      <c r="D145" s="16" t="n">
        <v>0.550070986895418</v>
      </c>
      <c r="E145" s="16" t="n">
        <v>0.523684953386391</v>
      </c>
      <c r="F145" s="16"/>
      <c r="G145" s="16" t="n">
        <v>0.734115006012791</v>
      </c>
      <c r="H145" s="16" t="n">
        <v>0.682380629354315</v>
      </c>
      <c r="I145" s="16" t="n">
        <v>0.545154338916312</v>
      </c>
      <c r="J145" s="16" t="n">
        <v>0.404533429686985</v>
      </c>
      <c r="K145" s="16" t="n">
        <v>0.482392168153051</v>
      </c>
      <c r="L145" s="16" t="n">
        <v>1</v>
      </c>
      <c r="M145" s="16"/>
      <c r="N145" s="16" t="n">
        <v>0.614921285150502</v>
      </c>
      <c r="O145" s="16" t="n">
        <v>0.46856697494903</v>
      </c>
      <c r="P145" s="16" t="n">
        <v>0.53763828902822</v>
      </c>
      <c r="Q145" s="16" t="n">
        <v>0.475463736530481</v>
      </c>
      <c r="R145" s="16"/>
      <c r="S145" s="16" t="n">
        <v>0.690052462891656</v>
      </c>
      <c r="T145" s="16" t="n">
        <v>0.549680409859714</v>
      </c>
      <c r="U145" s="16" t="n">
        <v>0.432992232692274</v>
      </c>
      <c r="V145" s="16" t="n">
        <v>0.402786407429581</v>
      </c>
      <c r="W145" s="16" t="n">
        <v>0.346740160570373</v>
      </c>
      <c r="X145" s="16" t="n">
        <v>0.66214447270975</v>
      </c>
      <c r="Y145" s="16" t="n">
        <v>0.501514219892042</v>
      </c>
      <c r="Z145" s="16" t="n">
        <v>0.382389964305033</v>
      </c>
      <c r="AA145" s="16" t="n">
        <v>0.509464841260939</v>
      </c>
      <c r="AB145" s="16"/>
      <c r="AC145" s="16" t="n">
        <v>0.536583648647604</v>
      </c>
      <c r="AD145" s="16" t="n">
        <v>0.542841839338789</v>
      </c>
      <c r="AE145" s="16" t="n">
        <v>0.514665805572773</v>
      </c>
      <c r="AF145" s="16"/>
      <c r="AG145" s="16" t="n">
        <v>0.65526276873063</v>
      </c>
      <c r="AH145" s="16" t="n">
        <v>0.519469410599031</v>
      </c>
      <c r="AI145" s="16" t="n">
        <v>0.436981957232575</v>
      </c>
      <c r="AJ145" s="16" t="n">
        <v>0.298519485187778</v>
      </c>
      <c r="AK145" s="16" t="n">
        <v>0.443413329721409</v>
      </c>
      <c r="AL145" s="16"/>
      <c r="AM145" s="16" t="n">
        <v>0.650664742614132</v>
      </c>
      <c r="AN145" s="16" t="n">
        <v>0.552725033054962</v>
      </c>
      <c r="AO145" s="16" t="n">
        <v>0.558313168654977</v>
      </c>
      <c r="AP145" s="16" t="n">
        <v>0.565195563555414</v>
      </c>
      <c r="AQ145" s="16" t="n">
        <v>0.104920996902931</v>
      </c>
      <c r="AR145" s="16"/>
      <c r="AS145" s="16" t="n">
        <v>0.607694167609098</v>
      </c>
      <c r="AT145" s="16" t="n">
        <v>0.673319608749292</v>
      </c>
      <c r="AU145" s="16" t="n">
        <v>0.482009368387199</v>
      </c>
      <c r="AV145" s="16" t="n">
        <v>0.469645960911081</v>
      </c>
      <c r="AW145" s="16" t="n">
        <v>0.15905478466859</v>
      </c>
      <c r="AX145" s="16" t="n">
        <v>0.415041995721059</v>
      </c>
      <c r="AY145" s="16"/>
      <c r="AZ145" s="16" t="n">
        <v>0.50238151020311</v>
      </c>
      <c r="BA145" s="16" t="n">
        <v>0.459106840389579</v>
      </c>
      <c r="BB145" s="16" t="n">
        <v>0.542021079718192</v>
      </c>
      <c r="BC145" s="16" t="n">
        <v>0.672385511243845</v>
      </c>
      <c r="BD145" s="16" t="n">
        <v>0.561929324094861</v>
      </c>
      <c r="BE145" s="16"/>
      <c r="BF145" s="16" t="s">
        <v>124</v>
      </c>
      <c r="BG145" s="16" t="n">
        <v>0.534611368720768</v>
      </c>
    </row>
    <row r="146">
      <c r="B146" t="s">
        <v>141</v>
      </c>
      <c r="C146" s="16" t="n">
        <v>0.440982631246892</v>
      </c>
      <c r="D146" s="16" t="n">
        <v>0.435570057300481</v>
      </c>
      <c r="E146" s="16" t="n">
        <v>0.441572906308862</v>
      </c>
      <c r="F146" s="16"/>
      <c r="G146" s="16" t="n">
        <v>0.265884993987209</v>
      </c>
      <c r="H146" s="16" t="n">
        <v>0.317619370645685</v>
      </c>
      <c r="I146" s="16" t="n">
        <v>0.408483643127454</v>
      </c>
      <c r="J146" s="16" t="n">
        <v>0.577320017740119</v>
      </c>
      <c r="K146" s="16" t="n">
        <v>0.517607831846949</v>
      </c>
      <c r="L146" s="16" t="n">
        <v>0</v>
      </c>
      <c r="M146" s="16"/>
      <c r="N146" s="16" t="n">
        <v>0.385078714849498</v>
      </c>
      <c r="O146" s="16" t="n">
        <v>0.471269750828558</v>
      </c>
      <c r="P146" s="16" t="n">
        <v>0.46236171097178</v>
      </c>
      <c r="Q146" s="16" t="n">
        <v>0.462802758834219</v>
      </c>
      <c r="R146" s="16"/>
      <c r="S146" s="16" t="n">
        <v>0.270649481323727</v>
      </c>
      <c r="T146" s="16" t="n">
        <v>0.450319590140286</v>
      </c>
      <c r="U146" s="16" t="n">
        <v>0.567007767307726</v>
      </c>
      <c r="V146" s="16" t="n">
        <v>0.59721359257042</v>
      </c>
      <c r="W146" s="16" t="n">
        <v>0.653259839429627</v>
      </c>
      <c r="X146" s="16" t="n">
        <v>0.251101601028452</v>
      </c>
      <c r="Y146" s="16" t="n">
        <v>0.498485780107958</v>
      </c>
      <c r="Z146" s="16" t="n">
        <v>0.490773924907644</v>
      </c>
      <c r="AA146" s="16" t="n">
        <v>0.490535158739061</v>
      </c>
      <c r="AB146" s="16"/>
      <c r="AC146" s="16" t="n">
        <v>0.414989713344729</v>
      </c>
      <c r="AD146" s="16" t="n">
        <v>0.457158160661211</v>
      </c>
      <c r="AE146" s="16" t="n">
        <v>0.459912154499464</v>
      </c>
      <c r="AF146" s="16"/>
      <c r="AG146" s="16" t="n">
        <v>0.34473723126937</v>
      </c>
      <c r="AH146" s="16" t="n">
        <v>0.480530589400969</v>
      </c>
      <c r="AI146" s="16" t="n">
        <v>0.563018042767425</v>
      </c>
      <c r="AJ146" s="16" t="n">
        <v>0.274118181158417</v>
      </c>
      <c r="AK146" s="16" t="n">
        <v>0.485199742563598</v>
      </c>
      <c r="AL146" s="16"/>
      <c r="AM146" s="16" t="n">
        <v>0.349335257385868</v>
      </c>
      <c r="AN146" s="16" t="n">
        <v>0.419939175456014</v>
      </c>
      <c r="AO146" s="16" t="n">
        <v>0.441686831345023</v>
      </c>
      <c r="AP146" s="16" t="n">
        <v>0.374239804751463</v>
      </c>
      <c r="AQ146" s="16" t="n">
        <v>0.895079003097068</v>
      </c>
      <c r="AR146" s="16"/>
      <c r="AS146" s="16" t="n">
        <v>0.372728826693885</v>
      </c>
      <c r="AT146" s="16" t="n">
        <v>0.326680391250708</v>
      </c>
      <c r="AU146" s="16" t="n">
        <v>0.517990631612801</v>
      </c>
      <c r="AV146" s="16" t="n">
        <v>0.487247261439603</v>
      </c>
      <c r="AW146" s="16" t="n">
        <v>0.759318471658649</v>
      </c>
      <c r="AX146" s="16" t="n">
        <v>0.5320250532437</v>
      </c>
      <c r="AY146" s="16"/>
      <c r="AZ146" s="16" t="n">
        <v>0.47051859565087</v>
      </c>
      <c r="BA146" s="16" t="n">
        <v>0.540893159610421</v>
      </c>
      <c r="BB146" s="16" t="n">
        <v>0.367298717699218</v>
      </c>
      <c r="BC146" s="16" t="n">
        <v>0.327614488756155</v>
      </c>
      <c r="BD146" s="16" t="n">
        <v>0.438070675905139</v>
      </c>
      <c r="BE146" s="16"/>
      <c r="BF146" s="16" t="s">
        <v>124</v>
      </c>
      <c r="BG146" s="16" t="n">
        <v>0.440982631246892</v>
      </c>
    </row>
    <row r="147">
      <c r="B147" t="s">
        <v>78</v>
      </c>
      <c r="C147" s="16" t="n">
        <v>0.0244060000323393</v>
      </c>
      <c r="D147" s="16" t="n">
        <v>0.0143589558041002</v>
      </c>
      <c r="E147" s="16" t="n">
        <v>0.0347421403047466</v>
      </c>
      <c r="F147" s="16"/>
      <c r="G147" s="16" t="n">
        <v>0</v>
      </c>
      <c r="H147" s="16" t="n">
        <v>0</v>
      </c>
      <c r="I147" s="16" t="n">
        <v>0.0463620179562342</v>
      </c>
      <c r="J147" s="16" t="n">
        <v>0.0181465525728954</v>
      </c>
      <c r="K147" s="16" t="n">
        <v>0</v>
      </c>
      <c r="L147" s="16" t="n">
        <v>0</v>
      </c>
      <c r="M147" s="16"/>
      <c r="N147" s="16" t="n">
        <v>0</v>
      </c>
      <c r="O147" s="16" t="n">
        <v>0.0601632742224116</v>
      </c>
      <c r="P147" s="16" t="n">
        <v>0</v>
      </c>
      <c r="Q147" s="16" t="n">
        <v>0.0617335046352997</v>
      </c>
      <c r="R147" s="16"/>
      <c r="S147" s="16" t="n">
        <v>0.0392980557846173</v>
      </c>
      <c r="T147" s="16" t="n">
        <v>0</v>
      </c>
      <c r="U147" s="16" t="n">
        <v>0</v>
      </c>
      <c r="V147" s="16" t="n">
        <v>0</v>
      </c>
      <c r="W147" s="16" t="n">
        <v>0</v>
      </c>
      <c r="X147" s="16" t="n">
        <v>0.0867539262617982</v>
      </c>
      <c r="Y147" s="16" t="n">
        <v>0</v>
      </c>
      <c r="Z147" s="16" t="n">
        <v>0.126836110787323</v>
      </c>
      <c r="AA147" s="16" t="n">
        <v>0</v>
      </c>
      <c r="AB147" s="16"/>
      <c r="AC147" s="16" t="n">
        <v>0.0484266380076668</v>
      </c>
      <c r="AD147" s="16" t="n">
        <v>0</v>
      </c>
      <c r="AE147" s="16" t="n">
        <v>0.0254220399277632</v>
      </c>
      <c r="AF147" s="16"/>
      <c r="AG147" s="16" t="n">
        <v>0</v>
      </c>
      <c r="AH147" s="16" t="n">
        <v>0</v>
      </c>
      <c r="AI147" s="16" t="n">
        <v>0</v>
      </c>
      <c r="AJ147" s="16" t="n">
        <v>0.427362333653805</v>
      </c>
      <c r="AK147" s="16" t="n">
        <v>0.0713869277149932</v>
      </c>
      <c r="AL147" s="16"/>
      <c r="AM147" s="16" t="n">
        <v>0</v>
      </c>
      <c r="AN147" s="16" t="n">
        <v>0.0273357914890246</v>
      </c>
      <c r="AO147" s="16" t="n">
        <v>0</v>
      </c>
      <c r="AP147" s="16" t="n">
        <v>0.060564631693123</v>
      </c>
      <c r="AQ147" s="16" t="n">
        <v>0</v>
      </c>
      <c r="AR147" s="16"/>
      <c r="AS147" s="16" t="n">
        <v>0.0195770056970169</v>
      </c>
      <c r="AT147" s="16" t="n">
        <v>0</v>
      </c>
      <c r="AU147" s="16" t="n">
        <v>0</v>
      </c>
      <c r="AV147" s="16" t="n">
        <v>0.0431067776493161</v>
      </c>
      <c r="AW147" s="16" t="n">
        <v>0.0816267436727602</v>
      </c>
      <c r="AX147" s="16" t="n">
        <v>0.0529329510352407</v>
      </c>
      <c r="AY147" s="16"/>
      <c r="AZ147" s="16" t="n">
        <v>0.0270998941460197</v>
      </c>
      <c r="BA147" s="16" t="n">
        <v>0</v>
      </c>
      <c r="BB147" s="16" t="n">
        <v>0.0906802025825901</v>
      </c>
      <c r="BC147" s="16" t="n">
        <v>0</v>
      </c>
      <c r="BD147" s="16" t="n">
        <v>0</v>
      </c>
      <c r="BE147" s="16"/>
      <c r="BF147" s="16" t="s">
        <v>124</v>
      </c>
      <c r="BG147" s="16" t="n">
        <v>0.0244060000323393</v>
      </c>
    </row>
    <row r="148">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row>
    <row r="149">
      <c r="B149" s="7" t="s">
        <v>145</v>
      </c>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row>
    <row r="150">
      <c r="B150" s="26" t="s">
        <v>126</v>
      </c>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row>
    <row r="151">
      <c r="B151" t="s">
        <v>140</v>
      </c>
      <c r="C151" s="16" t="n">
        <v>0.773683958557518</v>
      </c>
      <c r="D151" s="16" t="n">
        <v>0.758905592418949</v>
      </c>
      <c r="E151" s="16" t="n">
        <v>0.795306549125046</v>
      </c>
      <c r="F151" s="16"/>
      <c r="G151" s="16" t="n">
        <v>0.734115006012791</v>
      </c>
      <c r="H151" s="16" t="n">
        <v>0.78216784790207</v>
      </c>
      <c r="I151" s="16" t="n">
        <v>0.751153719690084</v>
      </c>
      <c r="J151" s="16" t="n">
        <v>0.800098034948975</v>
      </c>
      <c r="K151" s="16" t="n">
        <v>0.765691511453334</v>
      </c>
      <c r="L151" s="16" t="n">
        <v>1</v>
      </c>
      <c r="M151" s="16"/>
      <c r="N151" s="16" t="n">
        <v>0.8005061440265</v>
      </c>
      <c r="O151" s="16" t="n">
        <v>0.737424467880366</v>
      </c>
      <c r="P151" s="16" t="n">
        <v>0.763244853773568</v>
      </c>
      <c r="Q151" s="16" t="n">
        <v>0.791487995484487</v>
      </c>
      <c r="R151" s="16"/>
      <c r="S151" s="16" t="n">
        <v>0.86179049145982</v>
      </c>
      <c r="T151" s="16" t="n">
        <v>0.935110926625973</v>
      </c>
      <c r="U151" s="16" t="n">
        <v>0.796169531532999</v>
      </c>
      <c r="V151" s="16" t="n">
        <v>0.833150287702426</v>
      </c>
      <c r="W151" s="16" t="n">
        <v>0.785057440886643</v>
      </c>
      <c r="X151" s="16" t="n">
        <v>0.529891296588805</v>
      </c>
      <c r="Y151" s="16" t="n">
        <v>0.714817843168437</v>
      </c>
      <c r="Z151" s="16" t="n">
        <v>0.509471413430695</v>
      </c>
      <c r="AA151" s="16" t="n">
        <v>0.772195757213206</v>
      </c>
      <c r="AB151" s="16"/>
      <c r="AC151" s="16" t="n">
        <v>0.746037904394477</v>
      </c>
      <c r="AD151" s="16" t="n">
        <v>0.826265996116227</v>
      </c>
      <c r="AE151" s="16" t="n">
        <v>0.747190320750905</v>
      </c>
      <c r="AF151" s="16"/>
      <c r="AG151" s="16" t="n">
        <v>0.830016384442211</v>
      </c>
      <c r="AH151" s="16" t="n">
        <v>0.797147827711278</v>
      </c>
      <c r="AI151" s="16" t="n">
        <v>0.681744640912859</v>
      </c>
      <c r="AJ151" s="16" t="n">
        <v>0.572637666346195</v>
      </c>
      <c r="AK151" s="16" t="n">
        <v>0.622021098737466</v>
      </c>
      <c r="AL151" s="16"/>
      <c r="AM151" s="16" t="n">
        <v>0.820418385659741</v>
      </c>
      <c r="AN151" s="16" t="n">
        <v>0.772216191036625</v>
      </c>
      <c r="AO151" s="16" t="n">
        <v>0.79424396384511</v>
      </c>
      <c r="AP151" s="16" t="n">
        <v>0.758173882974091</v>
      </c>
      <c r="AQ151" s="16" t="n">
        <v>0.748137648542966</v>
      </c>
      <c r="AR151" s="16"/>
      <c r="AS151" s="16" t="n">
        <v>0.786191638567075</v>
      </c>
      <c r="AT151" s="16" t="n">
        <v>0.885798262401755</v>
      </c>
      <c r="AU151" s="16" t="n">
        <v>0.7813505463892</v>
      </c>
      <c r="AV151" s="16" t="n">
        <v>0.750933859812267</v>
      </c>
      <c r="AW151" s="16" t="n">
        <v>0.782580640964251</v>
      </c>
      <c r="AX151" s="16" t="n">
        <v>0.56219877352687</v>
      </c>
      <c r="AY151" s="16"/>
      <c r="AZ151" s="16" t="n">
        <v>0.757998897512109</v>
      </c>
      <c r="BA151" s="16" t="n">
        <v>0.785604825187042</v>
      </c>
      <c r="BB151" s="16" t="n">
        <v>0.667524218003233</v>
      </c>
      <c r="BC151" s="16" t="n">
        <v>0.818827548327887</v>
      </c>
      <c r="BD151" s="16" t="n">
        <v>1</v>
      </c>
      <c r="BE151" s="16"/>
      <c r="BF151" s="16" t="s">
        <v>124</v>
      </c>
      <c r="BG151" s="16" t="n">
        <v>0.773683958557518</v>
      </c>
    </row>
    <row r="152">
      <c r="B152" t="s">
        <v>141</v>
      </c>
      <c r="C152" s="16" t="n">
        <v>0.197695897845717</v>
      </c>
      <c r="D152" s="16" t="n">
        <v>0.226735451776951</v>
      </c>
      <c r="E152" s="16" t="n">
        <v>0.161454164607745</v>
      </c>
      <c r="F152" s="16"/>
      <c r="G152" s="16" t="n">
        <v>0.265884993987209</v>
      </c>
      <c r="H152" s="16" t="n">
        <v>0.197440854504668</v>
      </c>
      <c r="I152" s="16" t="n">
        <v>0.202484262353682</v>
      </c>
      <c r="J152" s="16" t="n">
        <v>0.18175541247813</v>
      </c>
      <c r="K152" s="16" t="n">
        <v>0.234308488546666</v>
      </c>
      <c r="L152" s="16" t="n">
        <v>0</v>
      </c>
      <c r="M152" s="16"/>
      <c r="N152" s="16" t="n">
        <v>0.1994938559735</v>
      </c>
      <c r="O152" s="16" t="n">
        <v>0.202412257897223</v>
      </c>
      <c r="P152" s="16" t="n">
        <v>0.222482583150857</v>
      </c>
      <c r="Q152" s="16" t="n">
        <v>0.146778499880214</v>
      </c>
      <c r="R152" s="16"/>
      <c r="S152" s="16" t="n">
        <v>0.0989114527555627</v>
      </c>
      <c r="T152" s="16" t="n">
        <v>0.064889073374027</v>
      </c>
      <c r="U152" s="16" t="n">
        <v>0.203830468467001</v>
      </c>
      <c r="V152" s="16" t="n">
        <v>0.166849712297574</v>
      </c>
      <c r="W152" s="16" t="n">
        <v>0.214942559113357</v>
      </c>
      <c r="X152" s="16" t="n">
        <v>0.353281423034763</v>
      </c>
      <c r="Y152" s="16" t="n">
        <v>0.285182156831563</v>
      </c>
      <c r="Z152" s="16" t="n">
        <v>0.363692475781981</v>
      </c>
      <c r="AA152" s="16" t="n">
        <v>0.227804242786795</v>
      </c>
      <c r="AB152" s="16"/>
      <c r="AC152" s="16" t="n">
        <v>0.205535457597856</v>
      </c>
      <c r="AD152" s="16" t="n">
        <v>0.173734003883773</v>
      </c>
      <c r="AE152" s="16" t="n">
        <v>0.208763372185795</v>
      </c>
      <c r="AF152" s="16"/>
      <c r="AG152" s="16" t="n">
        <v>0.169983615557789</v>
      </c>
      <c r="AH152" s="16" t="n">
        <v>0.202852172288722</v>
      </c>
      <c r="AI152" s="16" t="n">
        <v>0.318255359087141</v>
      </c>
      <c r="AJ152" s="16" t="n">
        <v>0</v>
      </c>
      <c r="AK152" s="16" t="n">
        <v>0.281845608180165</v>
      </c>
      <c r="AL152" s="16"/>
      <c r="AM152" s="16" t="n">
        <v>0.179581614340259</v>
      </c>
      <c r="AN152" s="16" t="n">
        <v>0.19104362816923</v>
      </c>
      <c r="AO152" s="16" t="n">
        <v>0.205756036154889</v>
      </c>
      <c r="AP152" s="16" t="n">
        <v>0.181261485332786</v>
      </c>
      <c r="AQ152" s="16" t="n">
        <v>0.251862351457034</v>
      </c>
      <c r="AR152" s="16"/>
      <c r="AS152" s="16" t="n">
        <v>0.194231355735908</v>
      </c>
      <c r="AT152" s="16" t="n">
        <v>0.114201737598245</v>
      </c>
      <c r="AU152" s="16" t="n">
        <v>0.2186494536108</v>
      </c>
      <c r="AV152" s="16" t="n">
        <v>0.205959362538417</v>
      </c>
      <c r="AW152" s="16" t="n">
        <v>0.135792615362989</v>
      </c>
      <c r="AX152" s="16" t="n">
        <v>0.346089427510897</v>
      </c>
      <c r="AY152" s="16"/>
      <c r="AZ152" s="16" t="n">
        <v>0.214901208341871</v>
      </c>
      <c r="BA152" s="16" t="n">
        <v>0.214395174812958</v>
      </c>
      <c r="BB152" s="16" t="n">
        <v>0.222028821121109</v>
      </c>
      <c r="BC152" s="16" t="n">
        <v>0.181172451672113</v>
      </c>
      <c r="BD152" s="16" t="n">
        <v>0</v>
      </c>
      <c r="BE152" s="16"/>
      <c r="BF152" s="16" t="s">
        <v>124</v>
      </c>
      <c r="BG152" s="16" t="n">
        <v>0.197695897845717</v>
      </c>
    </row>
    <row r="153">
      <c r="B153" t="s">
        <v>78</v>
      </c>
      <c r="C153" s="16" t="n">
        <v>0.0286201435967649</v>
      </c>
      <c r="D153" s="16" t="n">
        <v>0.0143589558041002</v>
      </c>
      <c r="E153" s="16" t="n">
        <v>0.0432392862672097</v>
      </c>
      <c r="F153" s="16"/>
      <c r="G153" s="16" t="n">
        <v>0</v>
      </c>
      <c r="H153" s="16" t="n">
        <v>0.0203912975932614</v>
      </c>
      <c r="I153" s="16" t="n">
        <v>0.0463620179562342</v>
      </c>
      <c r="J153" s="16" t="n">
        <v>0.0181465525728954</v>
      </c>
      <c r="K153" s="16" t="n">
        <v>0</v>
      </c>
      <c r="L153" s="16" t="n">
        <v>0</v>
      </c>
      <c r="M153" s="16"/>
      <c r="N153" s="16" t="n">
        <v>0</v>
      </c>
      <c r="O153" s="16" t="n">
        <v>0.0601632742224116</v>
      </c>
      <c r="P153" s="16" t="n">
        <v>0.0142725630755755</v>
      </c>
      <c r="Q153" s="16" t="n">
        <v>0.0617335046352997</v>
      </c>
      <c r="R153" s="16"/>
      <c r="S153" s="16" t="n">
        <v>0.0392980557846173</v>
      </c>
      <c r="T153" s="16" t="n">
        <v>0</v>
      </c>
      <c r="U153" s="16" t="n">
        <v>0</v>
      </c>
      <c r="V153" s="16" t="n">
        <v>0</v>
      </c>
      <c r="W153" s="16" t="n">
        <v>0</v>
      </c>
      <c r="X153" s="16" t="n">
        <v>0.116827280376432</v>
      </c>
      <c r="Y153" s="16" t="n">
        <v>0</v>
      </c>
      <c r="Z153" s="16" t="n">
        <v>0.126836110787323</v>
      </c>
      <c r="AA153" s="16" t="n">
        <v>0</v>
      </c>
      <c r="AB153" s="16"/>
      <c r="AC153" s="16" t="n">
        <v>0.0484266380076668</v>
      </c>
      <c r="AD153" s="16" t="n">
        <v>0</v>
      </c>
      <c r="AE153" s="16" t="n">
        <v>0.0440463070633007</v>
      </c>
      <c r="AF153" s="16"/>
      <c r="AG153" s="16" t="n">
        <v>0</v>
      </c>
      <c r="AH153" s="16" t="n">
        <v>0</v>
      </c>
      <c r="AI153" s="16" t="n">
        <v>0</v>
      </c>
      <c r="AJ153" s="16" t="n">
        <v>0.427362333653805</v>
      </c>
      <c r="AK153" s="16" t="n">
        <v>0.0961332930823683</v>
      </c>
      <c r="AL153" s="16"/>
      <c r="AM153" s="16" t="n">
        <v>0</v>
      </c>
      <c r="AN153" s="16" t="n">
        <v>0.0367401807941453</v>
      </c>
      <c r="AO153" s="16" t="n">
        <v>0</v>
      </c>
      <c r="AP153" s="16" t="n">
        <v>0.060564631693123</v>
      </c>
      <c r="AQ153" s="16" t="n">
        <v>0</v>
      </c>
      <c r="AR153" s="16"/>
      <c r="AS153" s="16" t="n">
        <v>0.0195770056970169</v>
      </c>
      <c r="AT153" s="16" t="n">
        <v>0</v>
      </c>
      <c r="AU153" s="16" t="n">
        <v>0</v>
      </c>
      <c r="AV153" s="16" t="n">
        <v>0.0431067776493161</v>
      </c>
      <c r="AW153" s="16" t="n">
        <v>0.0816267436727602</v>
      </c>
      <c r="AX153" s="16" t="n">
        <v>0.0917117989622325</v>
      </c>
      <c r="AY153" s="16"/>
      <c r="AZ153" s="16" t="n">
        <v>0.0270998941460197</v>
      </c>
      <c r="BA153" s="16" t="n">
        <v>0</v>
      </c>
      <c r="BB153" s="16" t="n">
        <v>0.110446960875658</v>
      </c>
      <c r="BC153" s="16" t="n">
        <v>0</v>
      </c>
      <c r="BD153" s="16" t="n">
        <v>0</v>
      </c>
      <c r="BE153" s="16"/>
      <c r="BF153" s="16" t="s">
        <v>124</v>
      </c>
      <c r="BG153" s="16" t="n">
        <v>0.0286201435967649</v>
      </c>
    </row>
    <row r="154">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row>
    <row r="155">
      <c r="B155" s="7" t="s">
        <v>146</v>
      </c>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row>
    <row r="156">
      <c r="B156" s="26" t="s">
        <v>126</v>
      </c>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row>
    <row r="157">
      <c r="B157" t="s">
        <v>140</v>
      </c>
      <c r="C157" s="16" t="n">
        <v>0.727155122663583</v>
      </c>
      <c r="D157" s="16" t="n">
        <v>0.766177836773546</v>
      </c>
      <c r="E157" s="16" t="n">
        <v>0.694160797903013</v>
      </c>
      <c r="F157" s="16"/>
      <c r="G157" s="16" t="n">
        <v>0.792185063979464</v>
      </c>
      <c r="H157" s="16" t="n">
        <v>0.838198724846381</v>
      </c>
      <c r="I157" s="16" t="n">
        <v>0.766449953056411</v>
      </c>
      <c r="J157" s="16" t="n">
        <v>0.615706317134863</v>
      </c>
      <c r="K157" s="16" t="n">
        <v>0.588997555656617</v>
      </c>
      <c r="L157" s="16" t="n">
        <v>1</v>
      </c>
      <c r="M157" s="16"/>
      <c r="N157" s="16" t="n">
        <v>0.844740040286433</v>
      </c>
      <c r="O157" s="16" t="n">
        <v>0.643157391698242</v>
      </c>
      <c r="P157" s="16" t="n">
        <v>0.685395573777545</v>
      </c>
      <c r="Q157" s="16" t="n">
        <v>0.701979883284592</v>
      </c>
      <c r="R157" s="16"/>
      <c r="S157" s="16" t="n">
        <v>0.787581357251705</v>
      </c>
      <c r="T157" s="16" t="n">
        <v>0.785909117312503</v>
      </c>
      <c r="U157" s="16" t="n">
        <v>0.676174126766333</v>
      </c>
      <c r="V157" s="16" t="n">
        <v>0.742540764242312</v>
      </c>
      <c r="W157" s="16" t="n">
        <v>0.414610333288569</v>
      </c>
      <c r="X157" s="16" t="n">
        <v>0.848783920883399</v>
      </c>
      <c r="Y157" s="16" t="n">
        <v>0.658701378804208</v>
      </c>
      <c r="Z157" s="16" t="n">
        <v>0.699639849308473</v>
      </c>
      <c r="AA157" s="16" t="n">
        <v>0.68429422854265</v>
      </c>
      <c r="AB157" s="16"/>
      <c r="AC157" s="16" t="n">
        <v>0.734376532534555</v>
      </c>
      <c r="AD157" s="16" t="n">
        <v>0.767776675758941</v>
      </c>
      <c r="AE157" s="16" t="n">
        <v>0.650356476108933</v>
      </c>
      <c r="AF157" s="16"/>
      <c r="AG157" s="16" t="n">
        <v>0.744958397577854</v>
      </c>
      <c r="AH157" s="16" t="n">
        <v>0.730366419625287</v>
      </c>
      <c r="AI157" s="16" t="n">
        <v>1</v>
      </c>
      <c r="AJ157" s="16" t="n">
        <v>0.298519485187778</v>
      </c>
      <c r="AK157" s="16" t="n">
        <v>0.629081369898003</v>
      </c>
      <c r="AL157" s="16"/>
      <c r="AM157" s="16" t="n">
        <v>0.759960142808328</v>
      </c>
      <c r="AN157" s="16" t="n">
        <v>0.757468717892751</v>
      </c>
      <c r="AO157" s="16" t="n">
        <v>0.793621833407556</v>
      </c>
      <c r="AP157" s="16" t="n">
        <v>0.727400712011141</v>
      </c>
      <c r="AQ157" s="16" t="n">
        <v>0.748137648542966</v>
      </c>
      <c r="AR157" s="16"/>
      <c r="AS157" s="16" t="n">
        <v>0.793193645116462</v>
      </c>
      <c r="AT157" s="16" t="n">
        <v>0.802914399428249</v>
      </c>
      <c r="AU157" s="16" t="n">
        <v>0.658095963759368</v>
      </c>
      <c r="AV157" s="16" t="n">
        <v>0.609398082977177</v>
      </c>
      <c r="AW157" s="16" t="n">
        <v>0.782580640964251</v>
      </c>
      <c r="AX157" s="16" t="n">
        <v>0.668141995156239</v>
      </c>
      <c r="AY157" s="16"/>
      <c r="AZ157" s="16" t="n">
        <v>0.642951393883031</v>
      </c>
      <c r="BA157" s="16" t="n">
        <v>0.687622612328385</v>
      </c>
      <c r="BB157" s="16" t="n">
        <v>0.710077912930389</v>
      </c>
      <c r="BC157" s="16" t="n">
        <v>0.892972565697844</v>
      </c>
      <c r="BD157" s="16" t="n">
        <v>1</v>
      </c>
      <c r="BE157" s="16"/>
      <c r="BF157" s="16" t="s">
        <v>124</v>
      </c>
      <c r="BG157" s="16" t="n">
        <v>0.727155122663583</v>
      </c>
    </row>
    <row r="158">
      <c r="B158" t="s">
        <v>141</v>
      </c>
      <c r="C158" s="16" t="n">
        <v>0.233673861121306</v>
      </c>
      <c r="D158" s="16" t="n">
        <v>0.208280334724442</v>
      </c>
      <c r="E158" s="16" t="n">
        <v>0.252594075186535</v>
      </c>
      <c r="F158" s="16"/>
      <c r="G158" s="16" t="n">
        <v>0.207814936020536</v>
      </c>
      <c r="H158" s="16" t="n">
        <v>0.142128189695525</v>
      </c>
      <c r="I158" s="16" t="n">
        <v>0.174931559242265</v>
      </c>
      <c r="J158" s="16" t="n">
        <v>0.346158870820983</v>
      </c>
      <c r="K158" s="16" t="n">
        <v>0.411002444343383</v>
      </c>
      <c r="L158" s="16" t="n">
        <v>0</v>
      </c>
      <c r="M158" s="16"/>
      <c r="N158" s="16" t="n">
        <v>0.155259959713567</v>
      </c>
      <c r="O158" s="16" t="n">
        <v>0.325052532197381</v>
      </c>
      <c r="P158" s="16" t="n">
        <v>0.276159052634493</v>
      </c>
      <c r="Q158" s="16" t="n">
        <v>0.180300332975694</v>
      </c>
      <c r="R158" s="16"/>
      <c r="S158" s="16" t="n">
        <v>0.173120586963678</v>
      </c>
      <c r="T158" s="16" t="n">
        <v>0.13802237244948</v>
      </c>
      <c r="U158" s="16" t="n">
        <v>0.270562623433973</v>
      </c>
      <c r="V158" s="16" t="n">
        <v>0.257459235757688</v>
      </c>
      <c r="W158" s="16" t="n">
        <v>0.58538966671143</v>
      </c>
      <c r="X158" s="16" t="n">
        <v>0.0691160959601975</v>
      </c>
      <c r="Y158" s="16" t="n">
        <v>0.341298621195792</v>
      </c>
      <c r="Z158" s="16" t="n">
        <v>0.173524039904203</v>
      </c>
      <c r="AA158" s="16" t="n">
        <v>0.31570577145735</v>
      </c>
      <c r="AB158" s="16"/>
      <c r="AC158" s="16" t="n">
        <v>0.233823300198922</v>
      </c>
      <c r="AD158" s="16" t="n">
        <v>0.216573914179597</v>
      </c>
      <c r="AE158" s="16" t="n">
        <v>0.255361951197684</v>
      </c>
      <c r="AF158" s="16"/>
      <c r="AG158" s="16" t="n">
        <v>0.255041602422146</v>
      </c>
      <c r="AH158" s="16" t="n">
        <v>0.241606365289642</v>
      </c>
      <c r="AI158" s="16" t="n">
        <v>0</v>
      </c>
      <c r="AJ158" s="16" t="n">
        <v>0.274118181158417</v>
      </c>
      <c r="AK158" s="16" t="n">
        <v>0.27942385371999</v>
      </c>
      <c r="AL158" s="16"/>
      <c r="AM158" s="16" t="n">
        <v>0.240039857191672</v>
      </c>
      <c r="AN158" s="16" t="n">
        <v>0.189887115810092</v>
      </c>
      <c r="AO158" s="16" t="n">
        <v>0.206378166592444</v>
      </c>
      <c r="AP158" s="16" t="n">
        <v>0.272599287988859</v>
      </c>
      <c r="AQ158" s="16" t="n">
        <v>0.251862351457034</v>
      </c>
      <c r="AR158" s="16"/>
      <c r="AS158" s="16" t="n">
        <v>0.156289020245264</v>
      </c>
      <c r="AT158" s="16" t="n">
        <v>0.197085600571751</v>
      </c>
      <c r="AU158" s="16" t="n">
        <v>0.341904036240632</v>
      </c>
      <c r="AV158" s="16" t="n">
        <v>0.390601917022823</v>
      </c>
      <c r="AW158" s="16" t="n">
        <v>0.135792615362989</v>
      </c>
      <c r="AX158" s="16" t="n">
        <v>0.278925053808521</v>
      </c>
      <c r="AY158" s="16"/>
      <c r="AZ158" s="16" t="n">
        <v>0.308232176792912</v>
      </c>
      <c r="BA158" s="16" t="n">
        <v>0.272009461211561</v>
      </c>
      <c r="BB158" s="16" t="n">
        <v>0.229282385672527</v>
      </c>
      <c r="BC158" s="16" t="n">
        <v>0.107027434302156</v>
      </c>
      <c r="BD158" s="16" t="n">
        <v>0</v>
      </c>
      <c r="BE158" s="16"/>
      <c r="BF158" s="16" t="s">
        <v>124</v>
      </c>
      <c r="BG158" s="16" t="n">
        <v>0.233673861121306</v>
      </c>
    </row>
    <row r="159">
      <c r="B159" t="s">
        <v>78</v>
      </c>
      <c r="C159" s="16" t="n">
        <v>0.0391710162151109</v>
      </c>
      <c r="D159" s="16" t="n">
        <v>0.0255418285020119</v>
      </c>
      <c r="E159" s="16" t="n">
        <v>0.0532451269104526</v>
      </c>
      <c r="F159" s="16"/>
      <c r="G159" s="16" t="n">
        <v>0</v>
      </c>
      <c r="H159" s="16" t="n">
        <v>0.0196730854580936</v>
      </c>
      <c r="I159" s="16" t="n">
        <v>0.0586184877013238</v>
      </c>
      <c r="J159" s="16" t="n">
        <v>0.0381348120441543</v>
      </c>
      <c r="K159" s="16" t="n">
        <v>0</v>
      </c>
      <c r="L159" s="16" t="n">
        <v>0</v>
      </c>
      <c r="M159" s="16"/>
      <c r="N159" s="16" t="n">
        <v>0</v>
      </c>
      <c r="O159" s="16" t="n">
        <v>0.031790076104377</v>
      </c>
      <c r="P159" s="16" t="n">
        <v>0.0384453735879621</v>
      </c>
      <c r="Q159" s="16" t="n">
        <v>0.117719783739715</v>
      </c>
      <c r="R159" s="16"/>
      <c r="S159" s="16" t="n">
        <v>0.0392980557846173</v>
      </c>
      <c r="T159" s="16" t="n">
        <v>0.0760685102380175</v>
      </c>
      <c r="U159" s="16" t="n">
        <v>0.0532632497996946</v>
      </c>
      <c r="V159" s="16" t="n">
        <v>0</v>
      </c>
      <c r="W159" s="16" t="n">
        <v>0</v>
      </c>
      <c r="X159" s="16" t="n">
        <v>0.0820999831564036</v>
      </c>
      <c r="Y159" s="16" t="n">
        <v>0</v>
      </c>
      <c r="Z159" s="16" t="n">
        <v>0.126836110787323</v>
      </c>
      <c r="AA159" s="16" t="n">
        <v>0</v>
      </c>
      <c r="AB159" s="16"/>
      <c r="AC159" s="16" t="n">
        <v>0.0318001672665223</v>
      </c>
      <c r="AD159" s="16" t="n">
        <v>0.0156494100614615</v>
      </c>
      <c r="AE159" s="16" t="n">
        <v>0.0942815726933827</v>
      </c>
      <c r="AF159" s="16"/>
      <c r="AG159" s="16" t="n">
        <v>0</v>
      </c>
      <c r="AH159" s="16" t="n">
        <v>0.0280272150850705</v>
      </c>
      <c r="AI159" s="16" t="n">
        <v>0</v>
      </c>
      <c r="AJ159" s="16" t="n">
        <v>0.427362333653805</v>
      </c>
      <c r="AK159" s="16" t="n">
        <v>0.0914947763820071</v>
      </c>
      <c r="AL159" s="16"/>
      <c r="AM159" s="16" t="n">
        <v>0</v>
      </c>
      <c r="AN159" s="16" t="n">
        <v>0.0526441662971571</v>
      </c>
      <c r="AO159" s="16" t="n">
        <v>0</v>
      </c>
      <c r="AP159" s="16" t="n">
        <v>0</v>
      </c>
      <c r="AQ159" s="16" t="n">
        <v>0</v>
      </c>
      <c r="AR159" s="16"/>
      <c r="AS159" s="16" t="n">
        <v>0.050517334638274</v>
      </c>
      <c r="AT159" s="16" t="n">
        <v>0</v>
      </c>
      <c r="AU159" s="16" t="n">
        <v>0</v>
      </c>
      <c r="AV159" s="16" t="n">
        <v>0</v>
      </c>
      <c r="AW159" s="16" t="n">
        <v>0.0816267436727602</v>
      </c>
      <c r="AX159" s="16" t="n">
        <v>0.0529329510352407</v>
      </c>
      <c r="AY159" s="16"/>
      <c r="AZ159" s="16" t="n">
        <v>0.0488164293240564</v>
      </c>
      <c r="BA159" s="16" t="n">
        <v>0.0403679264600539</v>
      </c>
      <c r="BB159" s="16" t="n">
        <v>0.0606397013970837</v>
      </c>
      <c r="BC159" s="16" t="n">
        <v>0</v>
      </c>
      <c r="BD159" s="16" t="n">
        <v>0</v>
      </c>
      <c r="BE159" s="16"/>
      <c r="BF159" s="16" t="s">
        <v>124</v>
      </c>
      <c r="BG159" s="16" t="n">
        <v>0.0391710162151109</v>
      </c>
    </row>
    <row r="160">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row>
    <row r="161">
      <c r="B161" s="7" t="s">
        <v>152</v>
      </c>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row>
    <row r="162">
      <c r="B162" s="26" t="s">
        <v>126</v>
      </c>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row>
    <row r="163">
      <c r="B163" t="s">
        <v>149</v>
      </c>
      <c r="C163" s="16" t="n">
        <v>0.844978862410952</v>
      </c>
      <c r="D163" s="16" t="n">
        <v>0.8663146524971</v>
      </c>
      <c r="E163" s="16" t="n">
        <v>0.822131337120176</v>
      </c>
      <c r="F163" s="16"/>
      <c r="G163" s="16" t="n">
        <v>1</v>
      </c>
      <c r="H163" s="16" t="n">
        <v>0.941699407988597</v>
      </c>
      <c r="I163" s="16" t="n">
        <v>0.860253229753605</v>
      </c>
      <c r="J163" s="16" t="n">
        <v>0.774482544083423</v>
      </c>
      <c r="K163" s="16" t="n">
        <v>0.720672389988485</v>
      </c>
      <c r="L163" s="16" t="n">
        <v>1</v>
      </c>
      <c r="M163" s="16"/>
      <c r="N163" s="16" t="n">
        <v>0.904322155721533</v>
      </c>
      <c r="O163" s="16" t="n">
        <v>0.782323435985597</v>
      </c>
      <c r="P163" s="16" t="n">
        <v>0.880665968167439</v>
      </c>
      <c r="Q163" s="16" t="n">
        <v>0.762783760025782</v>
      </c>
      <c r="R163" s="16"/>
      <c r="S163" s="16" t="n">
        <v>0.901416205770776</v>
      </c>
      <c r="T163" s="16" t="n">
        <v>0.78481363338753</v>
      </c>
      <c r="U163" s="16" t="n">
        <v>0.794101865669592</v>
      </c>
      <c r="V163" s="16" t="n">
        <v>0.82352237660057</v>
      </c>
      <c r="W163" s="16" t="n">
        <v>0.655300435830191</v>
      </c>
      <c r="X163" s="16" t="n">
        <v>0.92064809411375</v>
      </c>
      <c r="Y163" s="16" t="n">
        <v>0.904360864949456</v>
      </c>
      <c r="Z163" s="16" t="n">
        <v>0.856274154900763</v>
      </c>
      <c r="AA163" s="16" t="n">
        <v>0.86282197744374</v>
      </c>
      <c r="AB163" s="16"/>
      <c r="AC163" s="16" t="n">
        <v>0.872289281808298</v>
      </c>
      <c r="AD163" s="16" t="n">
        <v>0.837550127242334</v>
      </c>
      <c r="AE163" s="16" t="n">
        <v>0.788679747365238</v>
      </c>
      <c r="AF163" s="16"/>
      <c r="AG163" s="16" t="n">
        <v>0.804359520160324</v>
      </c>
      <c r="AH163" s="16" t="n">
        <v>0.907204704150381</v>
      </c>
      <c r="AI163" s="16" t="n">
        <v>0.755237316319716</v>
      </c>
      <c r="AJ163" s="16" t="n">
        <v>1</v>
      </c>
      <c r="AK163" s="16" t="n">
        <v>0.807584477025156</v>
      </c>
      <c r="AL163" s="16"/>
      <c r="AM163" s="16" t="n">
        <v>0.866706233335887</v>
      </c>
      <c r="AN163" s="16" t="n">
        <v>0.914015238776378</v>
      </c>
      <c r="AO163" s="16" t="n">
        <v>0.735110971617941</v>
      </c>
      <c r="AP163" s="16" t="n">
        <v>0.821139986763502</v>
      </c>
      <c r="AQ163" s="16" t="n">
        <v>0.534007299743552</v>
      </c>
      <c r="AR163" s="16"/>
      <c r="AS163" s="16" t="n">
        <v>0.933628816342162</v>
      </c>
      <c r="AT163" s="16" t="n">
        <v>0.821114955302104</v>
      </c>
      <c r="AU163" s="16" t="n">
        <v>0.769708583589561</v>
      </c>
      <c r="AV163" s="16" t="n">
        <v>0.744549401678255</v>
      </c>
      <c r="AW163" s="16" t="n">
        <v>0.748758132599745</v>
      </c>
      <c r="AX163" s="16" t="n">
        <v>0.89307210626043</v>
      </c>
      <c r="AY163" s="16"/>
      <c r="AZ163" s="16" t="n">
        <v>0.842960801046033</v>
      </c>
      <c r="BA163" s="16" t="n">
        <v>0.730611259189426</v>
      </c>
      <c r="BB163" s="16" t="n">
        <v>0.934024088692287</v>
      </c>
      <c r="BC163" s="16" t="n">
        <v>0.921790770005465</v>
      </c>
      <c r="BD163" s="16" t="n">
        <v>0.875128453734326</v>
      </c>
      <c r="BE163" s="16"/>
      <c r="BF163" s="16" t="s">
        <v>124</v>
      </c>
      <c r="BG163" s="16" t="n">
        <v>0.844978862410952</v>
      </c>
    </row>
    <row r="164">
      <c r="B164" t="s">
        <v>150</v>
      </c>
      <c r="C164" s="16" t="n">
        <v>0.131335257544934</v>
      </c>
      <c r="D164" s="16" t="n">
        <v>0.118261626606626</v>
      </c>
      <c r="E164" s="16" t="n">
        <v>0.145651428717983</v>
      </c>
      <c r="F164" s="16"/>
      <c r="G164" s="16" t="n">
        <v>0</v>
      </c>
      <c r="H164" s="16" t="n">
        <v>0.0353494053287904</v>
      </c>
      <c r="I164" s="16" t="n">
        <v>0.125675170192322</v>
      </c>
      <c r="J164" s="16" t="n">
        <v>0.206320690005744</v>
      </c>
      <c r="K164" s="16" t="n">
        <v>0.179870548438896</v>
      </c>
      <c r="L164" s="16" t="n">
        <v>0</v>
      </c>
      <c r="M164" s="16"/>
      <c r="N164" s="16" t="n">
        <v>0.080057412264015</v>
      </c>
      <c r="O164" s="16" t="n">
        <v>0.191681269005109</v>
      </c>
      <c r="P164" s="16" t="n">
        <v>0.0750512884536674</v>
      </c>
      <c r="Q164" s="16" t="n">
        <v>0.237216239974218</v>
      </c>
      <c r="R164" s="16"/>
      <c r="S164" s="16" t="n">
        <v>0.0985837942292242</v>
      </c>
      <c r="T164" s="16" t="n">
        <v>0.21518636661247</v>
      </c>
      <c r="U164" s="16" t="n">
        <v>0.0768702382944765</v>
      </c>
      <c r="V164" s="16" t="n">
        <v>0.17647762339943</v>
      </c>
      <c r="W164" s="16" t="n">
        <v>0.277075654828284</v>
      </c>
      <c r="X164" s="16" t="n">
        <v>0.0410499915782018</v>
      </c>
      <c r="Y164" s="16" t="n">
        <v>0.0477375432311643</v>
      </c>
      <c r="Z164" s="16" t="n">
        <v>0.143725845099237</v>
      </c>
      <c r="AA164" s="16" t="n">
        <v>0.13717802255626</v>
      </c>
      <c r="AB164" s="16"/>
      <c r="AC164" s="16" t="n">
        <v>0.118036454703269</v>
      </c>
      <c r="AD164" s="16" t="n">
        <v>0.130988895787559</v>
      </c>
      <c r="AE164" s="16" t="n">
        <v>0.172762604098649</v>
      </c>
      <c r="AF164" s="16"/>
      <c r="AG164" s="16" t="n">
        <v>0.149702734503996</v>
      </c>
      <c r="AH164" s="16" t="n">
        <v>0.0795309786214746</v>
      </c>
      <c r="AI164" s="16" t="n">
        <v>0.244762683680284</v>
      </c>
      <c r="AJ164" s="16" t="n">
        <v>0</v>
      </c>
      <c r="AK164" s="16" t="n">
        <v>0.169036333230595</v>
      </c>
      <c r="AL164" s="16"/>
      <c r="AM164" s="16" t="n">
        <v>0.109902663931883</v>
      </c>
      <c r="AN164" s="16" t="n">
        <v>0.0634221771470243</v>
      </c>
      <c r="AO164" s="16" t="n">
        <v>0.264889028382059</v>
      </c>
      <c r="AP164" s="16" t="n">
        <v>0.178860013236498</v>
      </c>
      <c r="AQ164" s="16" t="n">
        <v>0.465992700256448</v>
      </c>
      <c r="AR164" s="16"/>
      <c r="AS164" s="16" t="n">
        <v>0.0517281898043891</v>
      </c>
      <c r="AT164" s="16" t="n">
        <v>0.149680146738729</v>
      </c>
      <c r="AU164" s="16" t="n">
        <v>0.230291416410439</v>
      </c>
      <c r="AV164" s="16" t="n">
        <v>0.203571175545786</v>
      </c>
      <c r="AW164" s="16" t="n">
        <v>0.251241867400255</v>
      </c>
      <c r="AX164" s="16" t="n">
        <v>0.0529329510352407</v>
      </c>
      <c r="AY164" s="16"/>
      <c r="AZ164" s="16" t="n">
        <v>0.157039198953967</v>
      </c>
      <c r="BA164" s="16" t="n">
        <v>0.212567658387743</v>
      </c>
      <c r="BB164" s="16" t="n">
        <v>0.065975911307713</v>
      </c>
      <c r="BC164" s="16" t="n">
        <v>0.0782092299945346</v>
      </c>
      <c r="BD164" s="16" t="n">
        <v>0.124871546265674</v>
      </c>
      <c r="BE164" s="16"/>
      <c r="BF164" s="16" t="s">
        <v>124</v>
      </c>
      <c r="BG164" s="16" t="n">
        <v>0.131335257544934</v>
      </c>
    </row>
    <row r="165">
      <c r="B165" t="s">
        <v>78</v>
      </c>
      <c r="C165" s="16" t="n">
        <v>0.0236858800441135</v>
      </c>
      <c r="D165" s="16" t="n">
        <v>0.0154237208962741</v>
      </c>
      <c r="E165" s="16" t="n">
        <v>0.0322172341618414</v>
      </c>
      <c r="F165" s="16"/>
      <c r="G165" s="16" t="n">
        <v>0</v>
      </c>
      <c r="H165" s="16" t="n">
        <v>0.0229511866826128</v>
      </c>
      <c r="I165" s="16" t="n">
        <v>0.0140716000540724</v>
      </c>
      <c r="J165" s="16" t="n">
        <v>0.0191967659108321</v>
      </c>
      <c r="K165" s="16" t="n">
        <v>0.0994570615726193</v>
      </c>
      <c r="L165" s="16" t="n">
        <v>0</v>
      </c>
      <c r="M165" s="16"/>
      <c r="N165" s="16" t="n">
        <v>0.0156204320144518</v>
      </c>
      <c r="O165" s="16" t="n">
        <v>0.0259952950092934</v>
      </c>
      <c r="P165" s="16" t="n">
        <v>0.0442827433788931</v>
      </c>
      <c r="Q165" s="16" t="n">
        <v>0</v>
      </c>
      <c r="R165" s="16"/>
      <c r="S165" s="16" t="n">
        <v>0</v>
      </c>
      <c r="T165" s="16" t="n">
        <v>0</v>
      </c>
      <c r="U165" s="16" t="n">
        <v>0.129027896035931</v>
      </c>
      <c r="V165" s="16" t="n">
        <v>0</v>
      </c>
      <c r="W165" s="16" t="n">
        <v>0.0676239093415251</v>
      </c>
      <c r="X165" s="16" t="n">
        <v>0.0383019143080481</v>
      </c>
      <c r="Y165" s="16" t="n">
        <v>0.0479015918193799</v>
      </c>
      <c r="Z165" s="16" t="n">
        <v>0</v>
      </c>
      <c r="AA165" s="16" t="n">
        <v>0</v>
      </c>
      <c r="AB165" s="16"/>
      <c r="AC165" s="16" t="n">
        <v>0.00967426348843284</v>
      </c>
      <c r="AD165" s="16" t="n">
        <v>0.0314609769701066</v>
      </c>
      <c r="AE165" s="16" t="n">
        <v>0.0385576485361133</v>
      </c>
      <c r="AF165" s="16"/>
      <c r="AG165" s="16" t="n">
        <v>0.0459377453356795</v>
      </c>
      <c r="AH165" s="16" t="n">
        <v>0.0132643172281444</v>
      </c>
      <c r="AI165" s="16" t="n">
        <v>0</v>
      </c>
      <c r="AJ165" s="16" t="n">
        <v>0</v>
      </c>
      <c r="AK165" s="16" t="n">
        <v>0.0233791897442494</v>
      </c>
      <c r="AL165" s="16"/>
      <c r="AM165" s="16" t="n">
        <v>0.02339110273223</v>
      </c>
      <c r="AN165" s="16" t="n">
        <v>0.0225625840765978</v>
      </c>
      <c r="AO165" s="16" t="n">
        <v>0</v>
      </c>
      <c r="AP165" s="16" t="n">
        <v>0</v>
      </c>
      <c r="AQ165" s="16" t="n">
        <v>0</v>
      </c>
      <c r="AR165" s="16"/>
      <c r="AS165" s="16" t="n">
        <v>0.0146429938534487</v>
      </c>
      <c r="AT165" s="16" t="n">
        <v>0.0292048979591666</v>
      </c>
      <c r="AU165" s="16" t="n">
        <v>0</v>
      </c>
      <c r="AV165" s="16" t="n">
        <v>0.0518794227759587</v>
      </c>
      <c r="AW165" s="16" t="n">
        <v>0</v>
      </c>
      <c r="AX165" s="16" t="n">
        <v>0.0539949427043295</v>
      </c>
      <c r="AY165" s="16"/>
      <c r="AZ165" s="16" t="n">
        <v>0</v>
      </c>
      <c r="BA165" s="16" t="n">
        <v>0.0568210824228311</v>
      </c>
      <c r="BB165" s="16" t="n">
        <v>0</v>
      </c>
      <c r="BC165" s="16" t="n">
        <v>0</v>
      </c>
      <c r="BD165" s="16" t="n">
        <v>0</v>
      </c>
      <c r="BE165" s="16"/>
      <c r="BF165" s="16" t="s">
        <v>124</v>
      </c>
      <c r="BG165" s="16" t="n">
        <v>0.0236858800441135</v>
      </c>
    </row>
    <row r="16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row>
    <row r="167">
      <c r="B167" s="7" t="s">
        <v>153</v>
      </c>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row>
    <row r="168">
      <c r="B168" s="26" t="s">
        <v>126</v>
      </c>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row>
    <row r="169">
      <c r="B169" t="s">
        <v>149</v>
      </c>
      <c r="C169" s="16" t="n">
        <v>0.746023277481706</v>
      </c>
      <c r="D169" s="16" t="n">
        <v>0.706566805686922</v>
      </c>
      <c r="E169" s="16" t="n">
        <v>0.783571492975476</v>
      </c>
      <c r="F169" s="16"/>
      <c r="G169" s="16" t="n">
        <v>0.734115006012791</v>
      </c>
      <c r="H169" s="16" t="n">
        <v>0.846932866178816</v>
      </c>
      <c r="I169" s="16" t="n">
        <v>0.730621825279604</v>
      </c>
      <c r="J169" s="16" t="n">
        <v>0.717477877240098</v>
      </c>
      <c r="K169" s="16" t="n">
        <v>0.644605402781821</v>
      </c>
      <c r="L169" s="16" t="n">
        <v>1</v>
      </c>
      <c r="M169" s="16"/>
      <c r="N169" s="16" t="n">
        <v>0.804777886113623</v>
      </c>
      <c r="O169" s="16" t="n">
        <v>0.777190519650605</v>
      </c>
      <c r="P169" s="16" t="n">
        <v>0.650975380017874</v>
      </c>
      <c r="Q169" s="16" t="n">
        <v>0.764202184157086</v>
      </c>
      <c r="R169" s="16"/>
      <c r="S169" s="16" t="n">
        <v>0.759482544208409</v>
      </c>
      <c r="T169" s="16" t="n">
        <v>0.640357641479709</v>
      </c>
      <c r="U169" s="16" t="n">
        <v>0.683368064166725</v>
      </c>
      <c r="V169" s="16" t="n">
        <v>0.810407904103053</v>
      </c>
      <c r="W169" s="16" t="n">
        <v>0.593813786478361</v>
      </c>
      <c r="X169" s="16" t="n">
        <v>0.852138044042435</v>
      </c>
      <c r="Y169" s="16" t="n">
        <v>0.885479455226356</v>
      </c>
      <c r="Z169" s="16" t="n">
        <v>0.826475960095797</v>
      </c>
      <c r="AA169" s="16" t="n">
        <v>0.695103312359979</v>
      </c>
      <c r="AB169" s="16"/>
      <c r="AC169" s="16" t="n">
        <v>0.757237741130772</v>
      </c>
      <c r="AD169" s="16" t="n">
        <v>0.712523990785292</v>
      </c>
      <c r="AE169" s="16" t="n">
        <v>0.785388309897805</v>
      </c>
      <c r="AF169" s="16"/>
      <c r="AG169" s="16" t="n">
        <v>0.67218696876235</v>
      </c>
      <c r="AH169" s="16" t="n">
        <v>0.770449374634717</v>
      </c>
      <c r="AI169" s="16" t="n">
        <v>0.648057778600823</v>
      </c>
      <c r="AJ169" s="16" t="n">
        <v>0.701480514812222</v>
      </c>
      <c r="AK169" s="16" t="n">
        <v>0.836282556060911</v>
      </c>
      <c r="AL169" s="16"/>
      <c r="AM169" s="16" t="n">
        <v>0.794592646395117</v>
      </c>
      <c r="AN169" s="16" t="n">
        <v>0.819327995592417</v>
      </c>
      <c r="AO169" s="16" t="n">
        <v>0.602153783085248</v>
      </c>
      <c r="AP169" s="16" t="n">
        <v>0.757664167392718</v>
      </c>
      <c r="AQ169" s="16" t="n">
        <v>0.46708082670727</v>
      </c>
      <c r="AR169" s="16"/>
      <c r="AS169" s="16" t="n">
        <v>0.77524513965683</v>
      </c>
      <c r="AT169" s="16" t="n">
        <v>0.832914941414282</v>
      </c>
      <c r="AU169" s="16" t="n">
        <v>0.693430622812611</v>
      </c>
      <c r="AV169" s="16" t="n">
        <v>0.692145488968795</v>
      </c>
      <c r="AW169" s="16" t="n">
        <v>0.769243035307421</v>
      </c>
      <c r="AX169" s="16" t="n">
        <v>0.781608162458713</v>
      </c>
      <c r="AY169" s="16"/>
      <c r="AZ169" s="16" t="n">
        <v>0.640798141597939</v>
      </c>
      <c r="BA169" s="16" t="n">
        <v>0.769495184164424</v>
      </c>
      <c r="BB169" s="16" t="n">
        <v>0.7550738816586</v>
      </c>
      <c r="BC169" s="16" t="n">
        <v>0.759414068680441</v>
      </c>
      <c r="BD169" s="16" t="n">
        <v>1</v>
      </c>
      <c r="BE169" s="16"/>
      <c r="BF169" s="16" t="s">
        <v>124</v>
      </c>
      <c r="BG169" s="16" t="n">
        <v>0.746023277481706</v>
      </c>
    </row>
    <row r="170">
      <c r="B170" t="s">
        <v>150</v>
      </c>
      <c r="C170" s="16" t="n">
        <v>0.163796447840421</v>
      </c>
      <c r="D170" s="16" t="n">
        <v>0.192774591087068</v>
      </c>
      <c r="E170" s="16" t="n">
        <v>0.136022010681622</v>
      </c>
      <c r="F170" s="16"/>
      <c r="G170" s="16" t="n">
        <v>0</v>
      </c>
      <c r="H170" s="16" t="n">
        <v>0.114581015984047</v>
      </c>
      <c r="I170" s="16" t="n">
        <v>0.157752661248438</v>
      </c>
      <c r="J170" s="16" t="n">
        <v>0.216174039699561</v>
      </c>
      <c r="K170" s="16" t="n">
        <v>0.179303474169326</v>
      </c>
      <c r="L170" s="16" t="n">
        <v>0</v>
      </c>
      <c r="M170" s="16"/>
      <c r="N170" s="16" t="n">
        <v>0.0910008699517437</v>
      </c>
      <c r="O170" s="16" t="n">
        <v>0.129564971156871</v>
      </c>
      <c r="P170" s="16" t="n">
        <v>0.237095675620565</v>
      </c>
      <c r="Q170" s="16" t="n">
        <v>0.210492662354815</v>
      </c>
      <c r="R170" s="16"/>
      <c r="S170" s="16" t="n">
        <v>0.143714269556437</v>
      </c>
      <c r="T170" s="16" t="n">
        <v>0.226193245521198</v>
      </c>
      <c r="U170" s="16" t="n">
        <v>0.112801467366273</v>
      </c>
      <c r="V170" s="16" t="n">
        <v>0.130160207665509</v>
      </c>
      <c r="W170" s="16" t="n">
        <v>0.406186213521639</v>
      </c>
      <c r="X170" s="16" t="n">
        <v>0.0704898471679406</v>
      </c>
      <c r="Y170" s="16" t="n">
        <v>0.0666189529542639</v>
      </c>
      <c r="Z170" s="16" t="n">
        <v>0</v>
      </c>
      <c r="AA170" s="16" t="n">
        <v>0.246508895203418</v>
      </c>
      <c r="AB170" s="16"/>
      <c r="AC170" s="16" t="n">
        <v>0.162101070472728</v>
      </c>
      <c r="AD170" s="16" t="n">
        <v>0.190706322060236</v>
      </c>
      <c r="AE170" s="16" t="n">
        <v>0.121493748262942</v>
      </c>
      <c r="AF170" s="16"/>
      <c r="AG170" s="16" t="n">
        <v>0.218709413939737</v>
      </c>
      <c r="AH170" s="16" t="n">
        <v>0.135009686874715</v>
      </c>
      <c r="AI170" s="16" t="n">
        <v>0.244762683680284</v>
      </c>
      <c r="AJ170" s="16" t="n">
        <v>0.298519485187778</v>
      </c>
      <c r="AK170" s="16" t="n">
        <v>0.114279564367354</v>
      </c>
      <c r="AL170" s="16"/>
      <c r="AM170" s="16" t="n">
        <v>0.134153151692386</v>
      </c>
      <c r="AN170" s="16" t="n">
        <v>0.111798205934913</v>
      </c>
      <c r="AO170" s="16" t="n">
        <v>0.325102336514315</v>
      </c>
      <c r="AP170" s="16" t="n">
        <v>0.193456035381765</v>
      </c>
      <c r="AQ170" s="16" t="n">
        <v>0.250774225006211</v>
      </c>
      <c r="AR170" s="16"/>
      <c r="AS170" s="16" t="n">
        <v>0.155727441467458</v>
      </c>
      <c r="AT170" s="16" t="n">
        <v>0.167085058585718</v>
      </c>
      <c r="AU170" s="16" t="n">
        <v>0.181665310599327</v>
      </c>
      <c r="AV170" s="16" t="n">
        <v>0.174465788852928</v>
      </c>
      <c r="AW170" s="16" t="n">
        <v>0.135205947543253</v>
      </c>
      <c r="AX170" s="16" t="n">
        <v>0.105964098021501</v>
      </c>
      <c r="AY170" s="16"/>
      <c r="AZ170" s="16" t="n">
        <v>0.285609163566653</v>
      </c>
      <c r="BA170" s="16" t="n">
        <v>0.132074067497809</v>
      </c>
      <c r="BB170" s="16" t="n">
        <v>0.140565069452305</v>
      </c>
      <c r="BC170" s="16" t="n">
        <v>0.131821000449522</v>
      </c>
      <c r="BD170" s="16" t="n">
        <v>0</v>
      </c>
      <c r="BE170" s="16"/>
      <c r="BF170" s="16" t="s">
        <v>124</v>
      </c>
      <c r="BG170" s="16" t="n">
        <v>0.163796447840421</v>
      </c>
    </row>
    <row r="171">
      <c r="B171" t="s">
        <v>78</v>
      </c>
      <c r="C171" s="16" t="n">
        <v>0.0901802746778729</v>
      </c>
      <c r="D171" s="16" t="n">
        <v>0.10065860322601</v>
      </c>
      <c r="E171" s="16" t="n">
        <v>0.0804064963429019</v>
      </c>
      <c r="F171" s="16"/>
      <c r="G171" s="16" t="n">
        <v>0.265884993987209</v>
      </c>
      <c r="H171" s="16" t="n">
        <v>0.0384861178371375</v>
      </c>
      <c r="I171" s="16" t="n">
        <v>0.111625513471959</v>
      </c>
      <c r="J171" s="16" t="n">
        <v>0.066348083060341</v>
      </c>
      <c r="K171" s="16" t="n">
        <v>0.176091123048853</v>
      </c>
      <c r="L171" s="16" t="n">
        <v>0</v>
      </c>
      <c r="M171" s="16"/>
      <c r="N171" s="16" t="n">
        <v>0.104221243934633</v>
      </c>
      <c r="O171" s="16" t="n">
        <v>0.0932445091925241</v>
      </c>
      <c r="P171" s="16" t="n">
        <v>0.111928944361561</v>
      </c>
      <c r="Q171" s="16" t="n">
        <v>0.0253051534880989</v>
      </c>
      <c r="R171" s="16"/>
      <c r="S171" s="16" t="n">
        <v>0.0968031862351539</v>
      </c>
      <c r="T171" s="16" t="n">
        <v>0.133449112999093</v>
      </c>
      <c r="U171" s="16" t="n">
        <v>0.203830468467001</v>
      </c>
      <c r="V171" s="16" t="n">
        <v>0.059431888231438</v>
      </c>
      <c r="W171" s="16" t="n">
        <v>0</v>
      </c>
      <c r="X171" s="16" t="n">
        <v>0.0773721087896241</v>
      </c>
      <c r="Y171" s="16" t="n">
        <v>0.0479015918193799</v>
      </c>
      <c r="Z171" s="16" t="n">
        <v>0.173524039904203</v>
      </c>
      <c r="AA171" s="16" t="n">
        <v>0.0583877924366025</v>
      </c>
      <c r="AB171" s="16"/>
      <c r="AC171" s="16" t="n">
        <v>0.0806611883965</v>
      </c>
      <c r="AD171" s="16" t="n">
        <v>0.0967696871544719</v>
      </c>
      <c r="AE171" s="16" t="n">
        <v>0.093117941839253</v>
      </c>
      <c r="AF171" s="16"/>
      <c r="AG171" s="16" t="n">
        <v>0.109103617297913</v>
      </c>
      <c r="AH171" s="16" t="n">
        <v>0.0945409384905679</v>
      </c>
      <c r="AI171" s="16" t="n">
        <v>0.107179537718893</v>
      </c>
      <c r="AJ171" s="16" t="n">
        <v>0</v>
      </c>
      <c r="AK171" s="16" t="n">
        <v>0.0494378795717357</v>
      </c>
      <c r="AL171" s="16"/>
      <c r="AM171" s="16" t="n">
        <v>0.0712542019124976</v>
      </c>
      <c r="AN171" s="16" t="n">
        <v>0.0688737984726707</v>
      </c>
      <c r="AO171" s="16" t="n">
        <v>0.0727438804004371</v>
      </c>
      <c r="AP171" s="16" t="n">
        <v>0.0488797972255165</v>
      </c>
      <c r="AQ171" s="16" t="n">
        <v>0.282144948286519</v>
      </c>
      <c r="AR171" s="16"/>
      <c r="AS171" s="16" t="n">
        <v>0.0690274188757118</v>
      </c>
      <c r="AT171" s="16" t="n">
        <v>0</v>
      </c>
      <c r="AU171" s="16" t="n">
        <v>0.124904066588061</v>
      </c>
      <c r="AV171" s="16" t="n">
        <v>0.133388722178277</v>
      </c>
      <c r="AW171" s="16" t="n">
        <v>0.0955510171493258</v>
      </c>
      <c r="AX171" s="16" t="n">
        <v>0.112427739519786</v>
      </c>
      <c r="AY171" s="16"/>
      <c r="AZ171" s="16" t="n">
        <v>0.0735926948354082</v>
      </c>
      <c r="BA171" s="16" t="n">
        <v>0.0984307483377672</v>
      </c>
      <c r="BB171" s="16" t="n">
        <v>0.104361048889095</v>
      </c>
      <c r="BC171" s="16" t="n">
        <v>0.108764930870037</v>
      </c>
      <c r="BD171" s="16" t="n">
        <v>0</v>
      </c>
      <c r="BE171" s="16"/>
      <c r="BF171" s="16" t="s">
        <v>124</v>
      </c>
      <c r="BG171" s="16" t="n">
        <v>0.0901802746778729</v>
      </c>
    </row>
    <row r="172">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row>
    <row r="173">
      <c r="B173" s="7" t="s">
        <v>168</v>
      </c>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row>
    <row r="174">
      <c r="B174" s="26" t="s">
        <v>85</v>
      </c>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row>
    <row r="175">
      <c r="B175" t="s">
        <v>154</v>
      </c>
      <c r="C175" s="16" t="n">
        <v>0.411299499997632</v>
      </c>
      <c r="D175" s="16" t="n">
        <v>0.367232482653719</v>
      </c>
      <c r="E175" s="16" t="n">
        <v>0.45469224641829</v>
      </c>
      <c r="F175" s="16"/>
      <c r="G175" s="16" t="n">
        <v>0.378449545250128</v>
      </c>
      <c r="H175" s="16" t="n">
        <v>0.489987294702913</v>
      </c>
      <c r="I175" s="16" t="n">
        <v>0.414800962485542</v>
      </c>
      <c r="J175" s="16" t="n">
        <v>0.449126635525422</v>
      </c>
      <c r="K175" s="16" t="n">
        <v>0.44115131769925</v>
      </c>
      <c r="L175" s="16" t="n">
        <v>0.319140750235209</v>
      </c>
      <c r="M175" s="16"/>
      <c r="N175" s="16" t="n">
        <v>0.293305619060748</v>
      </c>
      <c r="O175" s="16" t="n">
        <v>0.351185796350208</v>
      </c>
      <c r="P175" s="16" t="n">
        <v>0.473542486637778</v>
      </c>
      <c r="Q175" s="16" t="n">
        <v>0.537388942537449</v>
      </c>
      <c r="R175" s="16"/>
      <c r="S175" s="16" t="n">
        <v>0.365905437933224</v>
      </c>
      <c r="T175" s="16" t="n">
        <v>0.460112102941495</v>
      </c>
      <c r="U175" s="16" t="n">
        <v>0.366085734206416</v>
      </c>
      <c r="V175" s="16" t="n">
        <v>0.40386916729827</v>
      </c>
      <c r="W175" s="16" t="n">
        <v>0.458502404068625</v>
      </c>
      <c r="X175" s="16" t="n">
        <v>0.357375765743188</v>
      </c>
      <c r="Y175" s="16" t="n">
        <v>0.459649713008207</v>
      </c>
      <c r="Z175" s="16" t="n">
        <v>0.425308552018123</v>
      </c>
      <c r="AA175" s="16" t="n">
        <v>0.416960455588831</v>
      </c>
      <c r="AB175" s="16"/>
      <c r="AC175" s="16" t="n">
        <v>0.393702923671907</v>
      </c>
      <c r="AD175" s="16" t="n">
        <v>0.390383907811352</v>
      </c>
      <c r="AE175" s="16" t="n">
        <v>0.553312100050689</v>
      </c>
      <c r="AF175" s="16"/>
      <c r="AG175" s="16" t="n">
        <v>0.39037129218788</v>
      </c>
      <c r="AH175" s="16" t="n">
        <v>0.394963354464777</v>
      </c>
      <c r="AI175" s="16" t="n">
        <v>0.333531869690729</v>
      </c>
      <c r="AJ175" s="16" t="n">
        <v>0.470575142491624</v>
      </c>
      <c r="AK175" s="16" t="n">
        <v>0.567303873920588</v>
      </c>
      <c r="AL175" s="16"/>
      <c r="AM175" s="16" t="n">
        <v>0.363743856199999</v>
      </c>
      <c r="AN175" s="16" t="n">
        <v>0.397816928410502</v>
      </c>
      <c r="AO175" s="16" t="n">
        <v>0.369427599832994</v>
      </c>
      <c r="AP175" s="16" t="n">
        <v>0.391578215027527</v>
      </c>
      <c r="AQ175" s="16" t="n">
        <v>0.401446843441245</v>
      </c>
      <c r="AR175" s="16"/>
      <c r="AS175" s="16" t="n">
        <v>0.372823399861115</v>
      </c>
      <c r="AT175" s="16" t="n">
        <v>0.382683339716417</v>
      </c>
      <c r="AU175" s="16" t="n">
        <v>0.398460348514079</v>
      </c>
      <c r="AV175" s="16" t="n">
        <v>0.433850056753704</v>
      </c>
      <c r="AW175" s="16" t="n">
        <v>0.393289592955853</v>
      </c>
      <c r="AX175" s="16" t="n">
        <v>0.465172182438792</v>
      </c>
      <c r="AY175" s="16"/>
      <c r="AZ175" s="16" t="n">
        <v>0.516168530689716</v>
      </c>
      <c r="BA175" s="16" t="n">
        <v>0.427133720010914</v>
      </c>
      <c r="BB175" s="16" t="n">
        <v>0.332864335748499</v>
      </c>
      <c r="BC175" s="16" t="n">
        <v>0.313412748387001</v>
      </c>
      <c r="BD175" s="16" t="n">
        <v>0.458672330885374</v>
      </c>
      <c r="BE175" s="16"/>
      <c r="BF175" s="16" t="n">
        <v>0.405151698197561</v>
      </c>
      <c r="BG175" s="16" t="n">
        <v>0.415095815105358</v>
      </c>
    </row>
    <row r="176">
      <c r="B176" t="s">
        <v>155</v>
      </c>
      <c r="C176" s="16" t="n">
        <v>0.377991228930039</v>
      </c>
      <c r="D176" s="16" t="n">
        <v>0.3820651957821</v>
      </c>
      <c r="E176" s="16" t="n">
        <v>0.376060640231864</v>
      </c>
      <c r="F176" s="16"/>
      <c r="G176" s="16" t="n">
        <v>0.363740857477766</v>
      </c>
      <c r="H176" s="16" t="n">
        <v>0.340352825206269</v>
      </c>
      <c r="I176" s="16" t="n">
        <v>0.322171559543881</v>
      </c>
      <c r="J176" s="16" t="n">
        <v>0.411394694097368</v>
      </c>
      <c r="K176" s="16" t="n">
        <v>0.356705420521606</v>
      </c>
      <c r="L176" s="16" t="n">
        <v>0.441354514662552</v>
      </c>
      <c r="M176" s="16"/>
      <c r="N176" s="16" t="n">
        <v>0.361753237346608</v>
      </c>
      <c r="O176" s="16" t="n">
        <v>0.343150213042344</v>
      </c>
      <c r="P176" s="16" t="n">
        <v>0.40721446030257</v>
      </c>
      <c r="Q176" s="16" t="n">
        <v>0.411561790199074</v>
      </c>
      <c r="R176" s="16"/>
      <c r="S176" s="16" t="n">
        <v>0.399690227965326</v>
      </c>
      <c r="T176" s="16" t="n">
        <v>0.352196396335761</v>
      </c>
      <c r="U176" s="16" t="n">
        <v>0.343142666858789</v>
      </c>
      <c r="V176" s="16" t="n">
        <v>0.326383498346931</v>
      </c>
      <c r="W176" s="16" t="n">
        <v>0.459951956510758</v>
      </c>
      <c r="X176" s="16" t="n">
        <v>0.370945734611256</v>
      </c>
      <c r="Y176" s="16" t="n">
        <v>0.455810044879022</v>
      </c>
      <c r="Z176" s="16" t="n">
        <v>0.368274896996021</v>
      </c>
      <c r="AA176" s="16" t="n">
        <v>0.35211152646288</v>
      </c>
      <c r="AB176" s="16"/>
      <c r="AC176" s="16" t="n">
        <v>0.450510199364772</v>
      </c>
      <c r="AD176" s="16" t="n">
        <v>0.321029073659259</v>
      </c>
      <c r="AE176" s="16" t="n">
        <v>0.37911961582577</v>
      </c>
      <c r="AF176" s="16"/>
      <c r="AG176" s="16" t="n">
        <v>0.487322716168739</v>
      </c>
      <c r="AH176" s="16" t="n">
        <v>0.256547706127227</v>
      </c>
      <c r="AI176" s="16" t="n">
        <v>0.300941687886395</v>
      </c>
      <c r="AJ176" s="16" t="n">
        <v>0.5106108222361</v>
      </c>
      <c r="AK176" s="16" t="n">
        <v>0.391921978706588</v>
      </c>
      <c r="AL176" s="16"/>
      <c r="AM176" s="16" t="n">
        <v>0.510339470332932</v>
      </c>
      <c r="AN176" s="16" t="n">
        <v>0.281545983591751</v>
      </c>
      <c r="AO176" s="16" t="n">
        <v>0.316555170483423</v>
      </c>
      <c r="AP176" s="16" t="n">
        <v>0.540995832607413</v>
      </c>
      <c r="AQ176" s="16" t="n">
        <v>0.23241112680516</v>
      </c>
      <c r="AR176" s="16"/>
      <c r="AS176" s="16" t="n">
        <v>0.278704176881545</v>
      </c>
      <c r="AT176" s="16" t="n">
        <v>0.503823173711972</v>
      </c>
      <c r="AU176" s="16" t="n">
        <v>0.305708726170451</v>
      </c>
      <c r="AV176" s="16" t="n">
        <v>0.471082437215206</v>
      </c>
      <c r="AW176" s="16" t="n">
        <v>0.357886036566734</v>
      </c>
      <c r="AX176" s="16" t="n">
        <v>0.340072697032789</v>
      </c>
      <c r="AY176" s="16"/>
      <c r="AZ176" s="16" t="n">
        <v>0.353263381894225</v>
      </c>
      <c r="BA176" s="16" t="n">
        <v>0.366458333459466</v>
      </c>
      <c r="BB176" s="16" t="n">
        <v>0.375335724028676</v>
      </c>
      <c r="BC176" s="16" t="n">
        <v>0.362805308095071</v>
      </c>
      <c r="BD176" s="16" t="n">
        <v>0.52193171209442</v>
      </c>
      <c r="BE176" s="16"/>
      <c r="BF176" s="16" t="n">
        <v>0.371296267284143</v>
      </c>
      <c r="BG176" s="16" t="n">
        <v>0.382125419469765</v>
      </c>
    </row>
    <row r="177">
      <c r="B177" t="s">
        <v>156</v>
      </c>
      <c r="C177" s="16" t="n">
        <v>0.278812784412459</v>
      </c>
      <c r="D177" s="16" t="n">
        <v>0.309292350896678</v>
      </c>
      <c r="E177" s="16" t="n">
        <v>0.251574045744482</v>
      </c>
      <c r="F177" s="16"/>
      <c r="G177" s="16" t="n">
        <v>0.239462038060809</v>
      </c>
      <c r="H177" s="16" t="n">
        <v>0.215461919932551</v>
      </c>
      <c r="I177" s="16" t="n">
        <v>0.225625951974316</v>
      </c>
      <c r="J177" s="16" t="n">
        <v>0.280342647459403</v>
      </c>
      <c r="K177" s="16" t="n">
        <v>0.343941375602835</v>
      </c>
      <c r="L177" s="16" t="n">
        <v>0.334371862252536</v>
      </c>
      <c r="M177" s="16"/>
      <c r="N177" s="16" t="n">
        <v>0.33332775593519</v>
      </c>
      <c r="O177" s="16" t="n">
        <v>0.316807233876366</v>
      </c>
      <c r="P177" s="16" t="n">
        <v>0.25460056043532</v>
      </c>
      <c r="Q177" s="16" t="n">
        <v>0.197883678124849</v>
      </c>
      <c r="R177" s="16"/>
      <c r="S177" s="16" t="n">
        <v>0.291782400821716</v>
      </c>
      <c r="T177" s="16" t="n">
        <v>0.295054029523559</v>
      </c>
      <c r="U177" s="16" t="n">
        <v>0.241143638664921</v>
      </c>
      <c r="V177" s="16" t="n">
        <v>0.260136809436141</v>
      </c>
      <c r="W177" s="16" t="n">
        <v>0.268249920728514</v>
      </c>
      <c r="X177" s="16" t="n">
        <v>0.353844506153688</v>
      </c>
      <c r="Y177" s="16" t="n">
        <v>0.249153213611373</v>
      </c>
      <c r="Z177" s="16" t="n">
        <v>0.294929364701233</v>
      </c>
      <c r="AA177" s="16" t="n">
        <v>0.251154949212973</v>
      </c>
      <c r="AB177" s="16"/>
      <c r="AC177" s="16" t="n">
        <v>0.284345414453688</v>
      </c>
      <c r="AD177" s="16" t="n">
        <v>0.321858360763963</v>
      </c>
      <c r="AE177" s="16" t="n">
        <v>0.182076487684094</v>
      </c>
      <c r="AF177" s="16"/>
      <c r="AG177" s="16" t="n">
        <v>0.318159117214832</v>
      </c>
      <c r="AH177" s="16" t="n">
        <v>0.279258560536762</v>
      </c>
      <c r="AI177" s="16" t="n">
        <v>0.316657306591631</v>
      </c>
      <c r="AJ177" s="16" t="n">
        <v>0.366354214778297</v>
      </c>
      <c r="AK177" s="16" t="n">
        <v>0.170222632282764</v>
      </c>
      <c r="AL177" s="16"/>
      <c r="AM177" s="16" t="n">
        <v>0.34362480038772</v>
      </c>
      <c r="AN177" s="16" t="n">
        <v>0.292616891094859</v>
      </c>
      <c r="AO177" s="16" t="n">
        <v>0.307819378005285</v>
      </c>
      <c r="AP177" s="16" t="n">
        <v>0.261784916128822</v>
      </c>
      <c r="AQ177" s="16" t="n">
        <v>0.257233032554918</v>
      </c>
      <c r="AR177" s="16"/>
      <c r="AS177" s="16" t="n">
        <v>0.287526919018358</v>
      </c>
      <c r="AT177" s="16" t="n">
        <v>0.327154974294374</v>
      </c>
      <c r="AU177" s="16" t="n">
        <v>0.210524999082559</v>
      </c>
      <c r="AV177" s="16" t="n">
        <v>0.281439353011234</v>
      </c>
      <c r="AW177" s="16" t="n">
        <v>0.271626689809475</v>
      </c>
      <c r="AX177" s="16" t="n">
        <v>0.272396042039439</v>
      </c>
      <c r="AY177" s="16"/>
      <c r="AZ177" s="16" t="n">
        <v>0.255037249711757</v>
      </c>
      <c r="BA177" s="16" t="n">
        <v>0.24172512071582</v>
      </c>
      <c r="BB177" s="16" t="n">
        <v>0.305190099295468</v>
      </c>
      <c r="BC177" s="16" t="n">
        <v>0.324166119868235</v>
      </c>
      <c r="BD177" s="16" t="n">
        <v>0.441080419426138</v>
      </c>
      <c r="BE177" s="16"/>
      <c r="BF177" s="16" t="n">
        <v>0.253161881440549</v>
      </c>
      <c r="BG177" s="16" t="n">
        <v>0.294652415169249</v>
      </c>
    </row>
    <row r="178">
      <c r="B178" t="s">
        <v>157</v>
      </c>
      <c r="C178" s="16" t="n">
        <v>0.278803167999275</v>
      </c>
      <c r="D178" s="16" t="n">
        <v>0.268834911642725</v>
      </c>
      <c r="E178" s="16" t="n">
        <v>0.284369389496711</v>
      </c>
      <c r="F178" s="16"/>
      <c r="G178" s="16" t="n">
        <v>0.319130422890801</v>
      </c>
      <c r="H178" s="16" t="n">
        <v>0.339643883722111</v>
      </c>
      <c r="I178" s="16" t="n">
        <v>0.337907320109114</v>
      </c>
      <c r="J178" s="16" t="n">
        <v>0.242570894411585</v>
      </c>
      <c r="K178" s="16" t="n">
        <v>0.230191405940924</v>
      </c>
      <c r="L178" s="16" t="n">
        <v>0.234038595151053</v>
      </c>
      <c r="M178" s="16"/>
      <c r="N178" s="16" t="n">
        <v>0.333043767888438</v>
      </c>
      <c r="O178" s="16" t="n">
        <v>0.272730665350044</v>
      </c>
      <c r="P178" s="16" t="n">
        <v>0.245765799361617</v>
      </c>
      <c r="Q178" s="16" t="n">
        <v>0.259351499460352</v>
      </c>
      <c r="R178" s="16"/>
      <c r="S178" s="16" t="n">
        <v>0.320997058175922</v>
      </c>
      <c r="T178" s="16" t="n">
        <v>0.275942202046966</v>
      </c>
      <c r="U178" s="16" t="n">
        <v>0.216269880383003</v>
      </c>
      <c r="V178" s="16" t="n">
        <v>0.283393215716341</v>
      </c>
      <c r="W178" s="16" t="n">
        <v>0.230431025443588</v>
      </c>
      <c r="X178" s="16" t="n">
        <v>0.236766627988653</v>
      </c>
      <c r="Y178" s="16" t="n">
        <v>0.288182244338915</v>
      </c>
      <c r="Z178" s="16" t="n">
        <v>0.332940699572066</v>
      </c>
      <c r="AA178" s="16" t="n">
        <v>0.315301393228149</v>
      </c>
      <c r="AB178" s="16"/>
      <c r="AC178" s="16" t="n">
        <v>0.201634496792728</v>
      </c>
      <c r="AD178" s="16" t="n">
        <v>0.335119872366209</v>
      </c>
      <c r="AE178" s="16" t="n">
        <v>0.263290306297679</v>
      </c>
      <c r="AF178" s="16"/>
      <c r="AG178" s="16" t="n">
        <v>0.213908994259337</v>
      </c>
      <c r="AH178" s="16" t="n">
        <v>0.348217956880617</v>
      </c>
      <c r="AI178" s="16" t="n">
        <v>0.358561458377935</v>
      </c>
      <c r="AJ178" s="16" t="n">
        <v>0.225767792147367</v>
      </c>
      <c r="AK178" s="16" t="n">
        <v>0.241054032481844</v>
      </c>
      <c r="AL178" s="16"/>
      <c r="AM178" s="16" t="n">
        <v>0.198217243911339</v>
      </c>
      <c r="AN178" s="16" t="n">
        <v>0.364164546102621</v>
      </c>
      <c r="AO178" s="16" t="n">
        <v>0.313649005827729</v>
      </c>
      <c r="AP178" s="16" t="n">
        <v>0.209492622486277</v>
      </c>
      <c r="AQ178" s="16" t="n">
        <v>0.342195233609531</v>
      </c>
      <c r="AR178" s="16"/>
      <c r="AS178" s="16" t="n">
        <v>0.354754689029024</v>
      </c>
      <c r="AT178" s="16" t="n">
        <v>0.191931236042685</v>
      </c>
      <c r="AU178" s="16" t="n">
        <v>0.324207131506273</v>
      </c>
      <c r="AV178" s="16" t="n">
        <v>0.170309224948101</v>
      </c>
      <c r="AW178" s="16" t="n">
        <v>0.369201721586308</v>
      </c>
      <c r="AX178" s="16" t="n">
        <v>0.400305239857091</v>
      </c>
      <c r="AY178" s="16"/>
      <c r="AZ178" s="16" t="n">
        <v>0.2411518402805</v>
      </c>
      <c r="BA178" s="16" t="n">
        <v>0.270921978770909</v>
      </c>
      <c r="BB178" s="16" t="n">
        <v>0.32525354972159</v>
      </c>
      <c r="BC178" s="16" t="n">
        <v>0.38964852431237</v>
      </c>
      <c r="BD178" s="16" t="n">
        <v>0.152743461299802</v>
      </c>
      <c r="BE178" s="16"/>
      <c r="BF178" s="16" t="n">
        <v>0.286793220161797</v>
      </c>
      <c r="BG178" s="16" t="n">
        <v>0.273869249060029</v>
      </c>
    </row>
    <row r="179">
      <c r="B179" t="s">
        <v>158</v>
      </c>
      <c r="C179" s="16" t="n">
        <v>0.25704060397859</v>
      </c>
      <c r="D179" s="16" t="n">
        <v>0.217444187038774</v>
      </c>
      <c r="E179" s="16" t="n">
        <v>0.290093456257055</v>
      </c>
      <c r="F179" s="16"/>
      <c r="G179" s="16" t="n">
        <v>0.38921934364024</v>
      </c>
      <c r="H179" s="16" t="n">
        <v>0.321102561315409</v>
      </c>
      <c r="I179" s="16" t="n">
        <v>0.339171341889336</v>
      </c>
      <c r="J179" s="16" t="n">
        <v>0.265470988719871</v>
      </c>
      <c r="K179" s="16" t="n">
        <v>0.191276228499881</v>
      </c>
      <c r="L179" s="16" t="n">
        <v>0.132104215177008</v>
      </c>
      <c r="M179" s="16"/>
      <c r="N179" s="16" t="n">
        <v>0.25945110315341</v>
      </c>
      <c r="O179" s="16" t="n">
        <v>0.250886995335418</v>
      </c>
      <c r="P179" s="16" t="n">
        <v>0.270484227822366</v>
      </c>
      <c r="Q179" s="16" t="n">
        <v>0.256168452336629</v>
      </c>
      <c r="R179" s="16"/>
      <c r="S179" s="16" t="n">
        <v>0.26079804910706</v>
      </c>
      <c r="T179" s="16" t="n">
        <v>0.213555086490235</v>
      </c>
      <c r="U179" s="16" t="n">
        <v>0.194737691082277</v>
      </c>
      <c r="V179" s="16" t="n">
        <v>0.304719426389218</v>
      </c>
      <c r="W179" s="16" t="n">
        <v>0.255291101645851</v>
      </c>
      <c r="X179" s="16" t="n">
        <v>0.282150629798718</v>
      </c>
      <c r="Y179" s="16" t="n">
        <v>0.229855598170198</v>
      </c>
      <c r="Z179" s="16" t="n">
        <v>0.380591813418833</v>
      </c>
      <c r="AA179" s="16" t="n">
        <v>0.270552636023495</v>
      </c>
      <c r="AB179" s="16"/>
      <c r="AC179" s="16" t="n">
        <v>0.153915104438423</v>
      </c>
      <c r="AD179" s="16" t="n">
        <v>0.290245724553034</v>
      </c>
      <c r="AE179" s="16" t="n">
        <v>0.360144858958371</v>
      </c>
      <c r="AF179" s="16"/>
      <c r="AG179" s="16" t="n">
        <v>0.16013076126408</v>
      </c>
      <c r="AH179" s="16" t="n">
        <v>0.368783419889309</v>
      </c>
      <c r="AI179" s="16" t="n">
        <v>0.215733294021384</v>
      </c>
      <c r="AJ179" s="16" t="n">
        <v>0.0909359492164263</v>
      </c>
      <c r="AK179" s="16" t="n">
        <v>0.300579648189173</v>
      </c>
      <c r="AL179" s="16"/>
      <c r="AM179" s="16" t="n">
        <v>0.16288646777137</v>
      </c>
      <c r="AN179" s="16" t="n">
        <v>0.291761131930607</v>
      </c>
      <c r="AO179" s="16" t="n">
        <v>0.283370899248239</v>
      </c>
      <c r="AP179" s="16" t="n">
        <v>0.195299159492231</v>
      </c>
      <c r="AQ179" s="16" t="n">
        <v>0.395707009067254</v>
      </c>
      <c r="AR179" s="16"/>
      <c r="AS179" s="16" t="n">
        <v>0.306722429463689</v>
      </c>
      <c r="AT179" s="16" t="n">
        <v>0.187093664646907</v>
      </c>
      <c r="AU179" s="16" t="n">
        <v>0.293046423326778</v>
      </c>
      <c r="AV179" s="16" t="n">
        <v>0.196583746790109</v>
      </c>
      <c r="AW179" s="16" t="n">
        <v>0.400041920643724</v>
      </c>
      <c r="AX179" s="16" t="n">
        <v>0.233048645635579</v>
      </c>
      <c r="AY179" s="16"/>
      <c r="AZ179" s="16" t="n">
        <v>0.222906609443755</v>
      </c>
      <c r="BA179" s="16" t="n">
        <v>0.295696255653852</v>
      </c>
      <c r="BB179" s="16" t="n">
        <v>0.249653991615946</v>
      </c>
      <c r="BC179" s="16" t="n">
        <v>0.280072051429864</v>
      </c>
      <c r="BD179" s="16" t="n">
        <v>0.420991152365573</v>
      </c>
      <c r="BE179" s="16"/>
      <c r="BF179" s="16" t="n">
        <v>0.278236159749704</v>
      </c>
      <c r="BG179" s="16" t="n">
        <v>0.243952184539046</v>
      </c>
    </row>
    <row r="180">
      <c r="B180" t="s">
        <v>159</v>
      </c>
      <c r="C180" s="16" t="n">
        <v>0.239249145781339</v>
      </c>
      <c r="D180" s="16" t="n">
        <v>0.215180140878235</v>
      </c>
      <c r="E180" s="16" t="n">
        <v>0.26050059356915</v>
      </c>
      <c r="F180" s="16"/>
      <c r="G180" s="16" t="n">
        <v>0.133321322590797</v>
      </c>
      <c r="H180" s="16" t="n">
        <v>0.17439448206767</v>
      </c>
      <c r="I180" s="16" t="n">
        <v>0.222333215197704</v>
      </c>
      <c r="J180" s="16" t="n">
        <v>0.290470174559615</v>
      </c>
      <c r="K180" s="16" t="n">
        <v>0.329384611270991</v>
      </c>
      <c r="L180" s="16" t="n">
        <v>0.248304436882229</v>
      </c>
      <c r="M180" s="16"/>
      <c r="N180" s="16" t="n">
        <v>0.222614641320962</v>
      </c>
      <c r="O180" s="16" t="n">
        <v>0.255563696903256</v>
      </c>
      <c r="P180" s="16" t="n">
        <v>0.237901266710091</v>
      </c>
      <c r="Q180" s="16" t="n">
        <v>0.232342609377812</v>
      </c>
      <c r="R180" s="16"/>
      <c r="S180" s="16" t="n">
        <v>0.204748652084624</v>
      </c>
      <c r="T180" s="16" t="n">
        <v>0.253411300240591</v>
      </c>
      <c r="U180" s="16" t="n">
        <v>0.327618034723737</v>
      </c>
      <c r="V180" s="16" t="n">
        <v>0.212920414483195</v>
      </c>
      <c r="W180" s="16" t="n">
        <v>0.215125254676223</v>
      </c>
      <c r="X180" s="16" t="n">
        <v>0.226942787403072</v>
      </c>
      <c r="Y180" s="16" t="n">
        <v>0.305955538192467</v>
      </c>
      <c r="Z180" s="16" t="n">
        <v>0.143609999494569</v>
      </c>
      <c r="AA180" s="16" t="n">
        <v>0.227541197303928</v>
      </c>
      <c r="AB180" s="16"/>
      <c r="AC180" s="16" t="n">
        <v>0.321558990166087</v>
      </c>
      <c r="AD180" s="16" t="n">
        <v>0.223311883463995</v>
      </c>
      <c r="AE180" s="16" t="n">
        <v>0.146776013539035</v>
      </c>
      <c r="AF180" s="16"/>
      <c r="AG180" s="16" t="n">
        <v>0.278452392957129</v>
      </c>
      <c r="AH180" s="16" t="n">
        <v>0.222539547122241</v>
      </c>
      <c r="AI180" s="16" t="n">
        <v>0.20630471322353</v>
      </c>
      <c r="AJ180" s="16" t="n">
        <v>0.531463300654546</v>
      </c>
      <c r="AK180" s="16" t="n">
        <v>0.174431105566748</v>
      </c>
      <c r="AL180" s="16"/>
      <c r="AM180" s="16" t="n">
        <v>0.29364780507592</v>
      </c>
      <c r="AN180" s="16" t="n">
        <v>0.217920326888475</v>
      </c>
      <c r="AO180" s="16" t="n">
        <v>0.235286426850803</v>
      </c>
      <c r="AP180" s="16" t="n">
        <v>0.297708580479493</v>
      </c>
      <c r="AQ180" s="16" t="n">
        <v>0.242275449428269</v>
      </c>
      <c r="AR180" s="16"/>
      <c r="AS180" s="16" t="n">
        <v>0.205505364126</v>
      </c>
      <c r="AT180" s="16" t="n">
        <v>0.256310941764453</v>
      </c>
      <c r="AU180" s="16" t="n">
        <v>0.2632076245529</v>
      </c>
      <c r="AV180" s="16" t="n">
        <v>0.306961915535619</v>
      </c>
      <c r="AW180" s="16" t="n">
        <v>0.229643786565139</v>
      </c>
      <c r="AX180" s="16" t="n">
        <v>0.168206083298636</v>
      </c>
      <c r="AY180" s="16"/>
      <c r="AZ180" s="16" t="n">
        <v>0.275937342116304</v>
      </c>
      <c r="BA180" s="16" t="n">
        <v>0.264525712780519</v>
      </c>
      <c r="BB180" s="16" t="n">
        <v>0.196990426623287</v>
      </c>
      <c r="BC180" s="16" t="n">
        <v>0.223019459332562</v>
      </c>
      <c r="BD180" s="16" t="n">
        <v>0.035900590084577</v>
      </c>
      <c r="BE180" s="16"/>
      <c r="BF180" s="16" t="n">
        <v>0.206256937902707</v>
      </c>
      <c r="BG180" s="16" t="n">
        <v>0.25962208903488</v>
      </c>
    </row>
    <row r="181">
      <c r="B181" t="s">
        <v>160</v>
      </c>
      <c r="C181" s="16" t="n">
        <v>0.178013003199761</v>
      </c>
      <c r="D181" s="16" t="n">
        <v>0.143011910755345</v>
      </c>
      <c r="E181" s="16" t="n">
        <v>0.206362542662689</v>
      </c>
      <c r="F181" s="16"/>
      <c r="G181" s="16" t="n">
        <v>0.15623479234554</v>
      </c>
      <c r="H181" s="16" t="n">
        <v>0.177899983589635</v>
      </c>
      <c r="I181" s="16" t="n">
        <v>0.194611182396882</v>
      </c>
      <c r="J181" s="16" t="n">
        <v>0.171096756459431</v>
      </c>
      <c r="K181" s="16" t="n">
        <v>0.175603076458079</v>
      </c>
      <c r="L181" s="16" t="n">
        <v>0.182973566194197</v>
      </c>
      <c r="M181" s="16"/>
      <c r="N181" s="16" t="n">
        <v>0.18588112149628</v>
      </c>
      <c r="O181" s="16" t="n">
        <v>0.171733672749953</v>
      </c>
      <c r="P181" s="16" t="n">
        <v>0.170627810509382</v>
      </c>
      <c r="Q181" s="16" t="n">
        <v>0.187514452586275</v>
      </c>
      <c r="R181" s="16"/>
      <c r="S181" s="16" t="n">
        <v>0.189974899781068</v>
      </c>
      <c r="T181" s="16" t="n">
        <v>0.179143702297382</v>
      </c>
      <c r="U181" s="16" t="n">
        <v>0.176308051598685</v>
      </c>
      <c r="V181" s="16" t="n">
        <v>0.237023915034515</v>
      </c>
      <c r="W181" s="16" t="n">
        <v>0.17869935808203</v>
      </c>
      <c r="X181" s="16" t="n">
        <v>0.184509267888791</v>
      </c>
      <c r="Y181" s="16" t="n">
        <v>0.149878948952479</v>
      </c>
      <c r="Z181" s="16" t="n">
        <v>0.0966921906262871</v>
      </c>
      <c r="AA181" s="16" t="n">
        <v>0.159131836505603</v>
      </c>
      <c r="AB181" s="16"/>
      <c r="AC181" s="16" t="n">
        <v>0.153248437544872</v>
      </c>
      <c r="AD181" s="16" t="n">
        <v>0.203215959966239</v>
      </c>
      <c r="AE181" s="16" t="n">
        <v>0.171361111419704</v>
      </c>
      <c r="AF181" s="16"/>
      <c r="AG181" s="16" t="n">
        <v>0.139335777112796</v>
      </c>
      <c r="AH181" s="16" t="n">
        <v>0.241841431188145</v>
      </c>
      <c r="AI181" s="16" t="n">
        <v>0.211284226194381</v>
      </c>
      <c r="AJ181" s="16" t="n">
        <v>0.0587796070495794</v>
      </c>
      <c r="AK181" s="16" t="n">
        <v>0.17180501300897</v>
      </c>
      <c r="AL181" s="16"/>
      <c r="AM181" s="16" t="n">
        <v>0.13982360813513</v>
      </c>
      <c r="AN181" s="16" t="n">
        <v>0.202447578461318</v>
      </c>
      <c r="AO181" s="16" t="n">
        <v>0.21430390861086</v>
      </c>
      <c r="AP181" s="16" t="n">
        <v>0.106594750100704</v>
      </c>
      <c r="AQ181" s="16" t="n">
        <v>0.210416342267286</v>
      </c>
      <c r="AR181" s="16"/>
      <c r="AS181" s="16" t="n">
        <v>0.202602135892871</v>
      </c>
      <c r="AT181" s="16" t="n">
        <v>0.137677434907303</v>
      </c>
      <c r="AU181" s="16" t="n">
        <v>0.195063990257058</v>
      </c>
      <c r="AV181" s="16" t="n">
        <v>0.128985464001372</v>
      </c>
      <c r="AW181" s="16" t="n">
        <v>0.232387071176919</v>
      </c>
      <c r="AX181" s="16" t="n">
        <v>0.17704689019285</v>
      </c>
      <c r="AY181" s="16"/>
      <c r="AZ181" s="16" t="n">
        <v>0.164849308998794</v>
      </c>
      <c r="BA181" s="16" t="n">
        <v>0.15227854092337</v>
      </c>
      <c r="BB181" s="16" t="n">
        <v>0.211515289020129</v>
      </c>
      <c r="BC181" s="16" t="n">
        <v>0.196012680955058</v>
      </c>
      <c r="BD181" s="16" t="n">
        <v>0.188114132558223</v>
      </c>
      <c r="BE181" s="16"/>
      <c r="BF181" s="16" t="n">
        <v>0.162070897401471</v>
      </c>
      <c r="BG181" s="16" t="n">
        <v>0.187857376694415</v>
      </c>
    </row>
    <row r="182">
      <c r="B182" t="s">
        <v>161</v>
      </c>
      <c r="C182" s="16" t="n">
        <v>0.166281828118788</v>
      </c>
      <c r="D182" s="16" t="n">
        <v>0.189279099401291</v>
      </c>
      <c r="E182" s="16" t="n">
        <v>0.146386972532314</v>
      </c>
      <c r="F182" s="16"/>
      <c r="G182" s="16" t="n">
        <v>0.141633312127163</v>
      </c>
      <c r="H182" s="16" t="n">
        <v>0.123926684483142</v>
      </c>
      <c r="I182" s="16" t="n">
        <v>0.108509687472051</v>
      </c>
      <c r="J182" s="16" t="n">
        <v>0.173650497375446</v>
      </c>
      <c r="K182" s="16" t="n">
        <v>0.197177527654378</v>
      </c>
      <c r="L182" s="16" t="n">
        <v>0.222220623808922</v>
      </c>
      <c r="M182" s="16"/>
      <c r="N182" s="16" t="n">
        <v>0.207019990620839</v>
      </c>
      <c r="O182" s="16" t="n">
        <v>0.193334869476597</v>
      </c>
      <c r="P182" s="16" t="n">
        <v>0.103616539409922</v>
      </c>
      <c r="Q182" s="16" t="n">
        <v>0.142323372715451</v>
      </c>
      <c r="R182" s="16"/>
      <c r="S182" s="16" t="n">
        <v>0.150210257680867</v>
      </c>
      <c r="T182" s="16" t="n">
        <v>0.185461271974329</v>
      </c>
      <c r="U182" s="16" t="n">
        <v>0.199774593055029</v>
      </c>
      <c r="V182" s="16" t="n">
        <v>0.164955204439861</v>
      </c>
      <c r="W182" s="16" t="n">
        <v>0.145304812840414</v>
      </c>
      <c r="X182" s="16" t="n">
        <v>0.164038622651095</v>
      </c>
      <c r="Y182" s="16" t="n">
        <v>0.164533542559724</v>
      </c>
      <c r="Z182" s="16" t="n">
        <v>0.149303949038306</v>
      </c>
      <c r="AA182" s="16" t="n">
        <v>0.159792592406165</v>
      </c>
      <c r="AB182" s="16"/>
      <c r="AC182" s="16" t="n">
        <v>0.149712412802367</v>
      </c>
      <c r="AD182" s="16" t="n">
        <v>0.20357646839613</v>
      </c>
      <c r="AE182" s="16" t="n">
        <v>0.113968989950884</v>
      </c>
      <c r="AF182" s="16"/>
      <c r="AG182" s="16" t="n">
        <v>0.167778103357028</v>
      </c>
      <c r="AH182" s="16" t="n">
        <v>0.179333500268638</v>
      </c>
      <c r="AI182" s="16" t="n">
        <v>0.242357151631798</v>
      </c>
      <c r="AJ182" s="16" t="n">
        <v>0.118535011578113</v>
      </c>
      <c r="AK182" s="16" t="n">
        <v>0.135800265578663</v>
      </c>
      <c r="AL182" s="16"/>
      <c r="AM182" s="16" t="n">
        <v>0.151909618490229</v>
      </c>
      <c r="AN182" s="16" t="n">
        <v>0.195223420051097</v>
      </c>
      <c r="AO182" s="16" t="n">
        <v>0.24143636314556</v>
      </c>
      <c r="AP182" s="16" t="n">
        <v>0.139481025576499</v>
      </c>
      <c r="AQ182" s="16" t="n">
        <v>0.171571875306407</v>
      </c>
      <c r="AR182" s="16"/>
      <c r="AS182" s="16" t="n">
        <v>0.215781488968894</v>
      </c>
      <c r="AT182" s="16" t="n">
        <v>0.152560318769209</v>
      </c>
      <c r="AU182" s="16" t="n">
        <v>0.227512010923558</v>
      </c>
      <c r="AV182" s="16" t="n">
        <v>0.128847393820948</v>
      </c>
      <c r="AW182" s="16" t="n">
        <v>0.172014165155752</v>
      </c>
      <c r="AX182" s="16" t="n">
        <v>0.0922111446772379</v>
      </c>
      <c r="AY182" s="16"/>
      <c r="AZ182" s="16" t="n">
        <v>0.12828001286911</v>
      </c>
      <c r="BA182" s="16" t="n">
        <v>0.144638632416065</v>
      </c>
      <c r="BB182" s="16" t="n">
        <v>0.204336444046524</v>
      </c>
      <c r="BC182" s="16" t="n">
        <v>0.185425798646257</v>
      </c>
      <c r="BD182" s="16" t="n">
        <v>0.0898620366025268</v>
      </c>
      <c r="BE182" s="16"/>
      <c r="BF182" s="16" t="n">
        <v>0.174334038071657</v>
      </c>
      <c r="BG182" s="16" t="n">
        <v>0.16130952626379</v>
      </c>
    </row>
    <row r="183">
      <c r="B183" t="s">
        <v>162</v>
      </c>
      <c r="C183" s="16" t="n">
        <v>0.154527898078059</v>
      </c>
      <c r="D183" s="16" t="n">
        <v>0.185417525685302</v>
      </c>
      <c r="E183" s="16" t="n">
        <v>0.127141949375538</v>
      </c>
      <c r="F183" s="16"/>
      <c r="G183" s="16" t="n">
        <v>0.155819521677904</v>
      </c>
      <c r="H183" s="16" t="n">
        <v>0.14936742249878</v>
      </c>
      <c r="I183" s="16" t="n">
        <v>0.120776306021071</v>
      </c>
      <c r="J183" s="16" t="n">
        <v>0.167602654434787</v>
      </c>
      <c r="K183" s="16" t="n">
        <v>0.152489975613674</v>
      </c>
      <c r="L183" s="16" t="n">
        <v>0.173257264312527</v>
      </c>
      <c r="M183" s="16"/>
      <c r="N183" s="16" t="n">
        <v>0.131814589031507</v>
      </c>
      <c r="O183" s="16" t="n">
        <v>0.131347839535942</v>
      </c>
      <c r="P183" s="16" t="n">
        <v>0.181977003632435</v>
      </c>
      <c r="Q183" s="16" t="n">
        <v>0.180343131253506</v>
      </c>
      <c r="R183" s="16"/>
      <c r="S183" s="16" t="n">
        <v>0.13335235922577</v>
      </c>
      <c r="T183" s="16" t="n">
        <v>0.127508720649968</v>
      </c>
      <c r="U183" s="16" t="n">
        <v>0.162802504133906</v>
      </c>
      <c r="V183" s="16" t="n">
        <v>0.190885114527945</v>
      </c>
      <c r="W183" s="16" t="n">
        <v>0.217881901134989</v>
      </c>
      <c r="X183" s="16" t="n">
        <v>0.13865501127378</v>
      </c>
      <c r="Y183" s="16" t="n">
        <v>0.149168560271868</v>
      </c>
      <c r="Z183" s="16" t="n">
        <v>0.10522612123367</v>
      </c>
      <c r="AA183" s="16" t="n">
        <v>0.169640456033378</v>
      </c>
      <c r="AB183" s="16"/>
      <c r="AC183" s="16" t="n">
        <v>0.182045308451131</v>
      </c>
      <c r="AD183" s="16" t="n">
        <v>0.146046194925611</v>
      </c>
      <c r="AE183" s="16" t="n">
        <v>0.104217570954132</v>
      </c>
      <c r="AF183" s="16"/>
      <c r="AG183" s="16" t="n">
        <v>0.191064822979879</v>
      </c>
      <c r="AH183" s="16" t="n">
        <v>0.121130585742022</v>
      </c>
      <c r="AI183" s="16" t="n">
        <v>0.147133802471534</v>
      </c>
      <c r="AJ183" s="16" t="n">
        <v>0.130695927308267</v>
      </c>
      <c r="AK183" s="16" t="n">
        <v>0.138687632590427</v>
      </c>
      <c r="AL183" s="16"/>
      <c r="AM183" s="16" t="n">
        <v>0.165433093482382</v>
      </c>
      <c r="AN183" s="16" t="n">
        <v>0.142559902297255</v>
      </c>
      <c r="AO183" s="16" t="n">
        <v>0.125289997703696</v>
      </c>
      <c r="AP183" s="16" t="n">
        <v>0.224412077731058</v>
      </c>
      <c r="AQ183" s="16" t="n">
        <v>0.107626944772347</v>
      </c>
      <c r="AR183" s="16"/>
      <c r="AS183" s="16" t="n">
        <v>0.135576798015269</v>
      </c>
      <c r="AT183" s="16" t="n">
        <v>0.177879786171692</v>
      </c>
      <c r="AU183" s="16" t="n">
        <v>0.11564115807662</v>
      </c>
      <c r="AV183" s="16" t="n">
        <v>0.20799717805114</v>
      </c>
      <c r="AW183" s="16" t="n">
        <v>0.138732047817581</v>
      </c>
      <c r="AX183" s="16" t="n">
        <v>0.113435505028773</v>
      </c>
      <c r="AY183" s="16"/>
      <c r="AZ183" s="16" t="n">
        <v>0.170127317200262</v>
      </c>
      <c r="BA183" s="16" t="n">
        <v>0.201271009979158</v>
      </c>
      <c r="BB183" s="16" t="n">
        <v>0.131627150356053</v>
      </c>
      <c r="BC183" s="16" t="n">
        <v>0.0754694073170531</v>
      </c>
      <c r="BD183" s="16" t="n">
        <v>0.187584912890018</v>
      </c>
      <c r="BE183" s="16"/>
      <c r="BF183" s="16" t="n">
        <v>0.146979245348695</v>
      </c>
      <c r="BG183" s="16" t="n">
        <v>0.159189249457202</v>
      </c>
    </row>
    <row r="184">
      <c r="B184" t="s">
        <v>163</v>
      </c>
      <c r="C184" s="16" t="n">
        <v>0.145132234465171</v>
      </c>
      <c r="D184" s="16" t="n">
        <v>0.180084116998623</v>
      </c>
      <c r="E184" s="16" t="n">
        <v>0.112424045530746</v>
      </c>
      <c r="F184" s="16"/>
      <c r="G184" s="16" t="n">
        <v>0.131449823695012</v>
      </c>
      <c r="H184" s="16" t="n">
        <v>0.106449595162353</v>
      </c>
      <c r="I184" s="16" t="n">
        <v>0.195981114821108</v>
      </c>
      <c r="J184" s="16" t="n">
        <v>0.132959248154062</v>
      </c>
      <c r="K184" s="16" t="n">
        <v>0.139088959450756</v>
      </c>
      <c r="L184" s="16" t="n">
        <v>0.156877922615881</v>
      </c>
      <c r="M184" s="16"/>
      <c r="N184" s="16" t="n">
        <v>0.210096137258202</v>
      </c>
      <c r="O184" s="16" t="n">
        <v>0.121132265332608</v>
      </c>
      <c r="P184" s="16" t="n">
        <v>0.14503502167401</v>
      </c>
      <c r="Q184" s="16" t="n">
        <v>0.0998707126297167</v>
      </c>
      <c r="R184" s="16"/>
      <c r="S184" s="16" t="n">
        <v>0.144621101413783</v>
      </c>
      <c r="T184" s="16" t="n">
        <v>0.125545044279728</v>
      </c>
      <c r="U184" s="16" t="n">
        <v>0.172167455360951</v>
      </c>
      <c r="V184" s="16" t="n">
        <v>0.190620255309617</v>
      </c>
      <c r="W184" s="16" t="n">
        <v>0.146771716150407</v>
      </c>
      <c r="X184" s="16" t="n">
        <v>0.142302692612051</v>
      </c>
      <c r="Y184" s="16" t="n">
        <v>0.121438295919371</v>
      </c>
      <c r="Z184" s="16" t="n">
        <v>0.110133336431653</v>
      </c>
      <c r="AA184" s="16" t="n">
        <v>0.142480619716</v>
      </c>
      <c r="AB184" s="16"/>
      <c r="AC184" s="16" t="n">
        <v>0.186408303917472</v>
      </c>
      <c r="AD184" s="16" t="n">
        <v>0.117262663248486</v>
      </c>
      <c r="AE184" s="16" t="n">
        <v>0.137695389414711</v>
      </c>
      <c r="AF184" s="16"/>
      <c r="AG184" s="16" t="n">
        <v>0.198064627605979</v>
      </c>
      <c r="AH184" s="16" t="n">
        <v>0.105399027776151</v>
      </c>
      <c r="AI184" s="16" t="n">
        <v>0.0990524855971882</v>
      </c>
      <c r="AJ184" s="16" t="n">
        <v>0.238913347935981</v>
      </c>
      <c r="AK184" s="16" t="n">
        <v>0.0969124058142052</v>
      </c>
      <c r="AL184" s="16"/>
      <c r="AM184" s="16" t="n">
        <v>0.223356591532146</v>
      </c>
      <c r="AN184" s="16" t="n">
        <v>0.116562784924768</v>
      </c>
      <c r="AO184" s="16" t="n">
        <v>0.0930340199167504</v>
      </c>
      <c r="AP184" s="16" t="n">
        <v>0.220628304207682</v>
      </c>
      <c r="AQ184" s="16" t="n">
        <v>0.0930965072227549</v>
      </c>
      <c r="AR184" s="16"/>
      <c r="AS184" s="16" t="n">
        <v>0.126140047912391</v>
      </c>
      <c r="AT184" s="16" t="n">
        <v>0.209725468646668</v>
      </c>
      <c r="AU184" s="16" t="n">
        <v>0.0912818290058417</v>
      </c>
      <c r="AV184" s="16" t="n">
        <v>0.22821143720538</v>
      </c>
      <c r="AW184" s="16" t="n">
        <v>0.0454904950190827</v>
      </c>
      <c r="AX184" s="16" t="n">
        <v>0.0861642353386131</v>
      </c>
      <c r="AY184" s="16"/>
      <c r="AZ184" s="16" t="n">
        <v>0.147131666991028</v>
      </c>
      <c r="BA184" s="16" t="n">
        <v>0.113848604957016</v>
      </c>
      <c r="BB184" s="16" t="n">
        <v>0.128499204707499</v>
      </c>
      <c r="BC184" s="16" t="n">
        <v>0.249183484045096</v>
      </c>
      <c r="BD184" s="16" t="n">
        <v>0.240473358241877</v>
      </c>
      <c r="BE184" s="16"/>
      <c r="BF184" s="16" t="n">
        <v>0.122453509396268</v>
      </c>
      <c r="BG184" s="16" t="n">
        <v>0.159136522404649</v>
      </c>
    </row>
    <row r="185">
      <c r="B185" t="s">
        <v>164</v>
      </c>
      <c r="C185" s="16" t="n">
        <v>0.109535133093331</v>
      </c>
      <c r="D185" s="16" t="n">
        <v>0.108100409428638</v>
      </c>
      <c r="E185" s="16" t="n">
        <v>0.111932269520411</v>
      </c>
      <c r="F185" s="16"/>
      <c r="G185" s="16" t="n">
        <v>0.155649612730059</v>
      </c>
      <c r="H185" s="16" t="n">
        <v>0.145427793234859</v>
      </c>
      <c r="I185" s="16" t="n">
        <v>0.130639471703733</v>
      </c>
      <c r="J185" s="16" t="n">
        <v>0.121433056869259</v>
      </c>
      <c r="K185" s="16" t="n">
        <v>0.0765825974341385</v>
      </c>
      <c r="L185" s="16" t="n">
        <v>0.0617636734437484</v>
      </c>
      <c r="M185" s="16"/>
      <c r="N185" s="16" t="n">
        <v>0.112445517857031</v>
      </c>
      <c r="O185" s="16" t="n">
        <v>0.129240612611737</v>
      </c>
      <c r="P185" s="16" t="n">
        <v>0.100699686884424</v>
      </c>
      <c r="Q185" s="16" t="n">
        <v>0.0929262758138302</v>
      </c>
      <c r="R185" s="16"/>
      <c r="S185" s="16" t="n">
        <v>0.180085445623203</v>
      </c>
      <c r="T185" s="16" t="n">
        <v>0.0873889981869304</v>
      </c>
      <c r="U185" s="16" t="n">
        <v>0.149367324243891</v>
      </c>
      <c r="V185" s="16" t="n">
        <v>0.0781015962531101</v>
      </c>
      <c r="W185" s="16" t="n">
        <v>0.0896039666828498</v>
      </c>
      <c r="X185" s="16" t="n">
        <v>0.0754897642569227</v>
      </c>
      <c r="Y185" s="16" t="n">
        <v>0.0760606338322509</v>
      </c>
      <c r="Z185" s="16" t="n">
        <v>0.0795190407835887</v>
      </c>
      <c r="AA185" s="16" t="n">
        <v>0.125073524090214</v>
      </c>
      <c r="AB185" s="16"/>
      <c r="AC185" s="16" t="n">
        <v>0.0926960275399534</v>
      </c>
      <c r="AD185" s="16" t="n">
        <v>0.113540833626176</v>
      </c>
      <c r="AE185" s="16" t="n">
        <v>0.0820641260261995</v>
      </c>
      <c r="AF185" s="16"/>
      <c r="AG185" s="16" t="n">
        <v>0.0927213142657851</v>
      </c>
      <c r="AH185" s="16" t="n">
        <v>0.13477374973026</v>
      </c>
      <c r="AI185" s="16" t="n">
        <v>0.0533683398351558</v>
      </c>
      <c r="AJ185" s="16" t="n">
        <v>0.0915047263163724</v>
      </c>
      <c r="AK185" s="16" t="n">
        <v>0.102363415374366</v>
      </c>
      <c r="AL185" s="16"/>
      <c r="AM185" s="16" t="n">
        <v>0.0709736002668037</v>
      </c>
      <c r="AN185" s="16" t="n">
        <v>0.145301731298946</v>
      </c>
      <c r="AO185" s="16" t="n">
        <v>0.0588372507647677</v>
      </c>
      <c r="AP185" s="16" t="n">
        <v>0.151063155362384</v>
      </c>
      <c r="AQ185" s="16" t="n">
        <v>0.0823938089620669</v>
      </c>
      <c r="AR185" s="16"/>
      <c r="AS185" s="16" t="n">
        <v>0.150828422262351</v>
      </c>
      <c r="AT185" s="16" t="n">
        <v>0.0785256378343688</v>
      </c>
      <c r="AU185" s="16" t="n">
        <v>0.0483982699868062</v>
      </c>
      <c r="AV185" s="16" t="n">
        <v>0.137863810588564</v>
      </c>
      <c r="AW185" s="16" t="n">
        <v>0.11355860042523</v>
      </c>
      <c r="AX185" s="16" t="n">
        <v>0.095741525699493</v>
      </c>
      <c r="AY185" s="16"/>
      <c r="AZ185" s="16" t="n">
        <v>0.0881155963712271</v>
      </c>
      <c r="BA185" s="16" t="n">
        <v>0.116717641432423</v>
      </c>
      <c r="BB185" s="16" t="n">
        <v>0.138949666523568</v>
      </c>
      <c r="BC185" s="16" t="n">
        <v>0.117919636818075</v>
      </c>
      <c r="BD185" s="16" t="n">
        <v>0.0888852706810659</v>
      </c>
      <c r="BE185" s="16"/>
      <c r="BF185" s="16" t="n">
        <v>0.1145487639304</v>
      </c>
      <c r="BG185" s="16" t="n">
        <v>0.106439177317543</v>
      </c>
    </row>
    <row r="186">
      <c r="B186" t="s">
        <v>165</v>
      </c>
      <c r="C186" s="16" t="n">
        <v>0.105395588099397</v>
      </c>
      <c r="D186" s="16" t="n">
        <v>0.11860067855308</v>
      </c>
      <c r="E186" s="16" t="n">
        <v>0.0940675074722443</v>
      </c>
      <c r="F186" s="16"/>
      <c r="G186" s="16" t="n">
        <v>0.168358827941437</v>
      </c>
      <c r="H186" s="16" t="n">
        <v>0.107729922062363</v>
      </c>
      <c r="I186" s="16" t="n">
        <v>0.095825873788582</v>
      </c>
      <c r="J186" s="16" t="n">
        <v>0.0892734484497627</v>
      </c>
      <c r="K186" s="16" t="n">
        <v>0.101483205818943</v>
      </c>
      <c r="L186" s="16" t="n">
        <v>0.0960231589496816</v>
      </c>
      <c r="M186" s="16"/>
      <c r="N186" s="16" t="n">
        <v>0.139089835344621</v>
      </c>
      <c r="O186" s="16" t="n">
        <v>0.0946595949926886</v>
      </c>
      <c r="P186" s="16" t="n">
        <v>0.102558599872031</v>
      </c>
      <c r="Q186" s="16" t="n">
        <v>0.0815498775124108</v>
      </c>
      <c r="R186" s="16"/>
      <c r="S186" s="16" t="n">
        <v>0.158468430672679</v>
      </c>
      <c r="T186" s="16" t="n">
        <v>0.137964193008187</v>
      </c>
      <c r="U186" s="16" t="n">
        <v>0.104621258568135</v>
      </c>
      <c r="V186" s="16" t="n">
        <v>0.0623888067353574</v>
      </c>
      <c r="W186" s="16" t="n">
        <v>0.104612871708887</v>
      </c>
      <c r="X186" s="16" t="n">
        <v>0.0425080209195592</v>
      </c>
      <c r="Y186" s="16" t="n">
        <v>0.0803268195083731</v>
      </c>
      <c r="Z186" s="16" t="n">
        <v>0.160884917714395</v>
      </c>
      <c r="AA186" s="16" t="n">
        <v>0.0874635552571715</v>
      </c>
      <c r="AB186" s="16"/>
      <c r="AC186" s="16" t="n">
        <v>0.0867699351484761</v>
      </c>
      <c r="AD186" s="16" t="n">
        <v>0.120460441018529</v>
      </c>
      <c r="AE186" s="16" t="n">
        <v>0.0848856782109416</v>
      </c>
      <c r="AF186" s="16"/>
      <c r="AG186" s="16" t="n">
        <v>0.0974116631287738</v>
      </c>
      <c r="AH186" s="16" t="n">
        <v>0.118873164325784</v>
      </c>
      <c r="AI186" s="16" t="n">
        <v>0.0995069913907831</v>
      </c>
      <c r="AJ186" s="16" t="n">
        <v>0.0420710385403243</v>
      </c>
      <c r="AK186" s="16" t="n">
        <v>0.102105539048343</v>
      </c>
      <c r="AL186" s="16"/>
      <c r="AM186" s="16" t="n">
        <v>0.0847232821980033</v>
      </c>
      <c r="AN186" s="16" t="n">
        <v>0.123939611792579</v>
      </c>
      <c r="AO186" s="16" t="n">
        <v>0.13111415793889</v>
      </c>
      <c r="AP186" s="16" t="n">
        <v>0.0889998999120694</v>
      </c>
      <c r="AQ186" s="16" t="n">
        <v>0.191424870347816</v>
      </c>
      <c r="AR186" s="16"/>
      <c r="AS186" s="16" t="n">
        <v>0.13263315116039</v>
      </c>
      <c r="AT186" s="16" t="n">
        <v>0.0986875079594039</v>
      </c>
      <c r="AU186" s="16" t="n">
        <v>0.101871225465837</v>
      </c>
      <c r="AV186" s="16" t="n">
        <v>0.0714167125279355</v>
      </c>
      <c r="AW186" s="16" t="n">
        <v>0.121843198974339</v>
      </c>
      <c r="AX186" s="16" t="n">
        <v>0.0952701315199586</v>
      </c>
      <c r="AY186" s="16"/>
      <c r="AZ186" s="16" t="n">
        <v>0.0785856151434778</v>
      </c>
      <c r="BA186" s="16" t="n">
        <v>0.0864988739904542</v>
      </c>
      <c r="BB186" s="16" t="n">
        <v>0.100783035985373</v>
      </c>
      <c r="BC186" s="16" t="n">
        <v>0.133573595914246</v>
      </c>
      <c r="BD186" s="16" t="n">
        <v>0.0870185004301828</v>
      </c>
      <c r="BE186" s="16"/>
      <c r="BF186" s="16" t="n">
        <v>0.112822206205884</v>
      </c>
      <c r="BG186" s="16" t="n">
        <v>0.100809594042687</v>
      </c>
    </row>
    <row r="187">
      <c r="B187" t="s">
        <v>78</v>
      </c>
      <c r="C187" s="16" t="n">
        <v>0.0390373781710469</v>
      </c>
      <c r="D187" s="16" t="n">
        <v>0.0424597289192564</v>
      </c>
      <c r="E187" s="16" t="n">
        <v>0.0362144953016371</v>
      </c>
      <c r="F187" s="16"/>
      <c r="G187" s="16" t="n">
        <v>0.0183068628184951</v>
      </c>
      <c r="H187" s="16" t="n">
        <v>0.0309605083030589</v>
      </c>
      <c r="I187" s="16" t="n">
        <v>0.0173221585351874</v>
      </c>
      <c r="J187" s="16" t="n">
        <v>0.0211718918658363</v>
      </c>
      <c r="K187" s="16" t="n">
        <v>0.0479624064415977</v>
      </c>
      <c r="L187" s="16" t="n">
        <v>0.0761025627600957</v>
      </c>
      <c r="M187" s="16"/>
      <c r="N187" s="16" t="n">
        <v>0.0178352172577393</v>
      </c>
      <c r="O187" s="16" t="n">
        <v>0.0605406064906411</v>
      </c>
      <c r="P187" s="16" t="n">
        <v>0.0263653292937586</v>
      </c>
      <c r="Q187" s="16" t="n">
        <v>0.0518151768370642</v>
      </c>
      <c r="R187" s="16"/>
      <c r="S187" s="16" t="n">
        <v>0.0160698332562451</v>
      </c>
      <c r="T187" s="16" t="n">
        <v>0.0576901405620802</v>
      </c>
      <c r="U187" s="16" t="n">
        <v>0.0334171068322785</v>
      </c>
      <c r="V187" s="16" t="n">
        <v>0.042850275830358</v>
      </c>
      <c r="W187" s="16" t="n">
        <v>0.027446626272038</v>
      </c>
      <c r="X187" s="16" t="n">
        <v>0.0481931236392783</v>
      </c>
      <c r="Y187" s="16" t="n">
        <v>0.0277803770991417</v>
      </c>
      <c r="Z187" s="16" t="n">
        <v>0.0624951245730855</v>
      </c>
      <c r="AA187" s="16" t="n">
        <v>0.0443913076595862</v>
      </c>
      <c r="AB187" s="16"/>
      <c r="AC187" s="16" t="n">
        <v>0.0555306125881129</v>
      </c>
      <c r="AD187" s="16" t="n">
        <v>0.0255708752865768</v>
      </c>
      <c r="AE187" s="16" t="n">
        <v>0.0408282691471012</v>
      </c>
      <c r="AF187" s="16"/>
      <c r="AG187" s="16" t="n">
        <v>0.0322206950763079</v>
      </c>
      <c r="AH187" s="16" t="n">
        <v>0.0161621700221333</v>
      </c>
      <c r="AI187" s="16" t="n">
        <v>0.0752794361472087</v>
      </c>
      <c r="AJ187" s="16" t="n">
        <v>0</v>
      </c>
      <c r="AK187" s="16" t="n">
        <v>0.073398286209449</v>
      </c>
      <c r="AL187" s="16"/>
      <c r="AM187" s="16" t="n">
        <v>0.0422900737011272</v>
      </c>
      <c r="AN187" s="16" t="n">
        <v>0.00998588848089278</v>
      </c>
      <c r="AO187" s="16" t="n">
        <v>0.0718396756001386</v>
      </c>
      <c r="AP187" s="16" t="n">
        <v>0.00767358371606088</v>
      </c>
      <c r="AQ187" s="16" t="n">
        <v>0.0534488388987215</v>
      </c>
      <c r="AR187" s="16"/>
      <c r="AS187" s="16" t="n">
        <v>0.0132125927299358</v>
      </c>
      <c r="AT187" s="16" t="n">
        <v>0.0363456676769191</v>
      </c>
      <c r="AU187" s="16" t="n">
        <v>0.0942602772850249</v>
      </c>
      <c r="AV187" s="16" t="n">
        <v>0.019466886068641</v>
      </c>
      <c r="AW187" s="16" t="n">
        <v>0.023860159615263</v>
      </c>
      <c r="AX187" s="16" t="n">
        <v>0.0725910641426631</v>
      </c>
      <c r="AY187" s="16"/>
      <c r="AZ187" s="16" t="n">
        <v>0.0572856405764826</v>
      </c>
      <c r="BA187" s="16" t="n">
        <v>0.0416973434508519</v>
      </c>
      <c r="BB187" s="16" t="n">
        <v>0.0309204141377843</v>
      </c>
      <c r="BC187" s="16" t="n">
        <v>0.00809834809916193</v>
      </c>
      <c r="BD187" s="16" t="n">
        <v>0</v>
      </c>
      <c r="BE187" s="16"/>
      <c r="BF187" s="16" t="n">
        <v>0.0518507101077176</v>
      </c>
      <c r="BG187" s="16" t="n">
        <v>0.0311250467079667</v>
      </c>
    </row>
    <row r="188">
      <c r="B188" t="s">
        <v>166</v>
      </c>
      <c r="C188" s="16" t="n">
        <v>0.0121506356072446</v>
      </c>
      <c r="D188" s="16" t="n">
        <v>0.0108168443370933</v>
      </c>
      <c r="E188" s="16" t="n">
        <v>0.0135146010156866</v>
      </c>
      <c r="F188" s="16"/>
      <c r="G188" s="16" t="n">
        <v>0.00568468286894837</v>
      </c>
      <c r="H188" s="16" t="n">
        <v>0.0135182362239479</v>
      </c>
      <c r="I188" s="16" t="n">
        <v>0.0181707767895418</v>
      </c>
      <c r="J188" s="16" t="n">
        <v>0.0121891102058574</v>
      </c>
      <c r="K188" s="16" t="n">
        <v>0.0136839592512972</v>
      </c>
      <c r="L188" s="16" t="n">
        <v>0.00881956384974943</v>
      </c>
      <c r="M188" s="16"/>
      <c r="N188" s="16" t="n">
        <v>0.0101301764429199</v>
      </c>
      <c r="O188" s="16" t="n">
        <v>0.0083949228885814</v>
      </c>
      <c r="P188" s="16" t="n">
        <v>0.0205864673711479</v>
      </c>
      <c r="Q188" s="16" t="n">
        <v>0.0111487275695204</v>
      </c>
      <c r="R188" s="16"/>
      <c r="S188" s="16" t="n">
        <v>0</v>
      </c>
      <c r="T188" s="16" t="n">
        <v>0</v>
      </c>
      <c r="U188" s="16" t="n">
        <v>0.0313781345997583</v>
      </c>
      <c r="V188" s="16" t="n">
        <v>0.0205869240250399</v>
      </c>
      <c r="W188" s="16" t="n">
        <v>0.0202842477177941</v>
      </c>
      <c r="X188" s="16" t="n">
        <v>0.0223858326029029</v>
      </c>
      <c r="Y188" s="16" t="n">
        <v>0.00990082649536967</v>
      </c>
      <c r="Z188" s="16" t="n">
        <v>0.0208021632769982</v>
      </c>
      <c r="AA188" s="16" t="n">
        <v>0.00461620115327184</v>
      </c>
      <c r="AB188" s="16"/>
      <c r="AC188" s="16" t="n">
        <v>0.00725391875235978</v>
      </c>
      <c r="AD188" s="16" t="n">
        <v>0.00428360349755459</v>
      </c>
      <c r="AE188" s="16" t="n">
        <v>0.0375053146324779</v>
      </c>
      <c r="AF188" s="16"/>
      <c r="AG188" s="16" t="n">
        <v>0.00563765088877314</v>
      </c>
      <c r="AH188" s="16" t="n">
        <v>0.00579997521242078</v>
      </c>
      <c r="AI188" s="16" t="n">
        <v>0.0161615305491536</v>
      </c>
      <c r="AJ188" s="16" t="n">
        <v>0</v>
      </c>
      <c r="AK188" s="16" t="n">
        <v>0.0291197146400261</v>
      </c>
      <c r="AL188" s="16"/>
      <c r="AM188" s="16" t="n">
        <v>0</v>
      </c>
      <c r="AN188" s="16" t="n">
        <v>0.0123726896440573</v>
      </c>
      <c r="AO188" s="16" t="n">
        <v>0.0129607501662736</v>
      </c>
      <c r="AP188" s="16" t="n">
        <v>0</v>
      </c>
      <c r="AQ188" s="16" t="n">
        <v>0.0200433070650449</v>
      </c>
      <c r="AR188" s="16"/>
      <c r="AS188" s="16" t="n">
        <v>0.00584596633309878</v>
      </c>
      <c r="AT188" s="16" t="n">
        <v>0.00460730979524779</v>
      </c>
      <c r="AU188" s="16" t="n">
        <v>0.032852362486491</v>
      </c>
      <c r="AV188" s="16" t="n">
        <v>0.0101267271035396</v>
      </c>
      <c r="AW188" s="16" t="n">
        <v>0.0134862566734191</v>
      </c>
      <c r="AX188" s="16" t="n">
        <v>0.0310805118111278</v>
      </c>
      <c r="AY188" s="16"/>
      <c r="AZ188" s="16" t="n">
        <v>0.0189411227617219</v>
      </c>
      <c r="BA188" s="16" t="n">
        <v>0.00745816273184634</v>
      </c>
      <c r="BB188" s="16" t="n">
        <v>0.0103462544665158</v>
      </c>
      <c r="BC188" s="16" t="n">
        <v>0</v>
      </c>
      <c r="BD188" s="16" t="n">
        <v>0.0289140408134075</v>
      </c>
      <c r="BE188" s="16"/>
      <c r="BF188" s="16" t="n">
        <v>0.00629948078454122</v>
      </c>
      <c r="BG188" s="16" t="n">
        <v>0.0157637689146347</v>
      </c>
    </row>
    <row r="189">
      <c r="B189" t="s">
        <v>167</v>
      </c>
      <c r="C189" s="16" t="n">
        <v>0.00938323588334733</v>
      </c>
      <c r="D189" s="16" t="n">
        <v>0.0093926710582036</v>
      </c>
      <c r="E189" s="16" t="n">
        <v>0.00946487342601344</v>
      </c>
      <c r="F189" s="16"/>
      <c r="G189" s="16" t="n">
        <v>0</v>
      </c>
      <c r="H189" s="16" t="n">
        <v>0.00473982033252418</v>
      </c>
      <c r="I189" s="16" t="n">
        <v>0.00568850554069221</v>
      </c>
      <c r="J189" s="16" t="n">
        <v>0.0137004534970428</v>
      </c>
      <c r="K189" s="16" t="n">
        <v>0</v>
      </c>
      <c r="L189" s="16" t="n">
        <v>0.0228880664430898</v>
      </c>
      <c r="M189" s="16"/>
      <c r="N189" s="16" t="n">
        <v>0.00707464451357945</v>
      </c>
      <c r="O189" s="16" t="n">
        <v>0.0108307285928844</v>
      </c>
      <c r="P189" s="16" t="n">
        <v>0.0177634203652199</v>
      </c>
      <c r="Q189" s="16" t="n">
        <v>0.00325373207740117</v>
      </c>
      <c r="R189" s="16"/>
      <c r="S189" s="16" t="n">
        <v>0.00593271534835425</v>
      </c>
      <c r="T189" s="16" t="n">
        <v>0.00500400043162412</v>
      </c>
      <c r="U189" s="16" t="n">
        <v>0.018874212999459</v>
      </c>
      <c r="V189" s="16" t="n">
        <v>0</v>
      </c>
      <c r="W189" s="16" t="n">
        <v>0.00902357431573766</v>
      </c>
      <c r="X189" s="16" t="n">
        <v>0</v>
      </c>
      <c r="Y189" s="16" t="n">
        <v>0.0403380055743719</v>
      </c>
      <c r="Z189" s="16" t="n">
        <v>0</v>
      </c>
      <c r="AA189" s="16" t="n">
        <v>0.00759994703358691</v>
      </c>
      <c r="AB189" s="16"/>
      <c r="AC189" s="16" t="n">
        <v>0.010420525190814</v>
      </c>
      <c r="AD189" s="16" t="n">
        <v>0.00512537454636625</v>
      </c>
      <c r="AE189" s="16" t="n">
        <v>0.0226488299529315</v>
      </c>
      <c r="AF189" s="16"/>
      <c r="AG189" s="16" t="n">
        <v>0.00753712715790515</v>
      </c>
      <c r="AH189" s="16" t="n">
        <v>0.00284676184227346</v>
      </c>
      <c r="AI189" s="16" t="n">
        <v>0.0164383070267449</v>
      </c>
      <c r="AJ189" s="16" t="n">
        <v>0.123793119747002</v>
      </c>
      <c r="AK189" s="16" t="n">
        <v>0.0170001380792358</v>
      </c>
      <c r="AL189" s="16"/>
      <c r="AM189" s="16" t="n">
        <v>0.0170612999742976</v>
      </c>
      <c r="AN189" s="16" t="n">
        <v>0.00228470173284507</v>
      </c>
      <c r="AO189" s="16" t="n">
        <v>0.01096814320692</v>
      </c>
      <c r="AP189" s="16" t="n">
        <v>0.00848712316863383</v>
      </c>
      <c r="AQ189" s="16" t="n">
        <v>0.025179841451304</v>
      </c>
      <c r="AR189" s="16"/>
      <c r="AS189" s="16" t="n">
        <v>0.00286933534692381</v>
      </c>
      <c r="AT189" s="16" t="n">
        <v>0.0119833288662829</v>
      </c>
      <c r="AU189" s="16" t="n">
        <v>0.0106689144807769</v>
      </c>
      <c r="AV189" s="16" t="n">
        <v>0.0120392198157554</v>
      </c>
      <c r="AW189" s="16" t="n">
        <v>0.0169424039509183</v>
      </c>
      <c r="AX189" s="16" t="n">
        <v>0.010091691718925</v>
      </c>
      <c r="AY189" s="16"/>
      <c r="AZ189" s="16" t="n">
        <v>0.0034030314069177</v>
      </c>
      <c r="BA189" s="16" t="n">
        <v>0</v>
      </c>
      <c r="BB189" s="16" t="n">
        <v>0.016244738939153</v>
      </c>
      <c r="BC189" s="16" t="n">
        <v>0.0106778249819883</v>
      </c>
      <c r="BD189" s="16" t="n">
        <v>0</v>
      </c>
      <c r="BE189" s="16"/>
      <c r="BF189" s="16" t="n">
        <v>0.00733233372273806</v>
      </c>
      <c r="BG189" s="16" t="n">
        <v>0.0106496838122148</v>
      </c>
    </row>
    <row r="190">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row>
    <row r="191">
      <c r="B191" s="7" t="s">
        <v>174</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row>
    <row r="192">
      <c r="B192" s="26" t="s">
        <v>85</v>
      </c>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row>
    <row r="193">
      <c r="B193" t="s">
        <v>169</v>
      </c>
      <c r="C193" s="16" t="n">
        <v>0.0232720433558233</v>
      </c>
      <c r="D193" s="16" t="n">
        <v>0.0331755148080537</v>
      </c>
      <c r="E193" s="16" t="n">
        <v>0.0142386203134391</v>
      </c>
      <c r="F193" s="16"/>
      <c r="G193" s="16" t="n">
        <v>0.0306073225576552</v>
      </c>
      <c r="H193" s="16" t="n">
        <v>0.0519988002474805</v>
      </c>
      <c r="I193" s="16" t="n">
        <v>0.0277528143525508</v>
      </c>
      <c r="J193" s="16" t="n">
        <v>0</v>
      </c>
      <c r="K193" s="16" t="n">
        <v>0.0168203455265535</v>
      </c>
      <c r="L193" s="16" t="n">
        <v>0.0169199851451089</v>
      </c>
      <c r="M193" s="16"/>
      <c r="N193" s="16" t="n">
        <v>0.0431281926609591</v>
      </c>
      <c r="O193" s="16" t="n">
        <v>0.0154846206575417</v>
      </c>
      <c r="P193" s="16" t="n">
        <v>0.0288665476426631</v>
      </c>
      <c r="Q193" s="16" t="n">
        <v>0.00565459203573917</v>
      </c>
      <c r="R193" s="16"/>
      <c r="S193" s="16" t="n">
        <v>0.0223359570591132</v>
      </c>
      <c r="T193" s="16" t="n">
        <v>0.0136232450260978</v>
      </c>
      <c r="U193" s="16" t="n">
        <v>0.0191705802871524</v>
      </c>
      <c r="V193" s="16" t="n">
        <v>0.0415398773980768</v>
      </c>
      <c r="W193" s="16" t="n">
        <v>0.0221499282544401</v>
      </c>
      <c r="X193" s="16" t="n">
        <v>0.0177217405507225</v>
      </c>
      <c r="Y193" s="16" t="n">
        <v>0.0235337870955959</v>
      </c>
      <c r="Z193" s="16" t="n">
        <v>0</v>
      </c>
      <c r="AA193" s="16" t="n">
        <v>0.037795608148561</v>
      </c>
      <c r="AB193" s="16"/>
      <c r="AC193" s="16" t="n">
        <v>0.0256736633111392</v>
      </c>
      <c r="AD193" s="16" t="n">
        <v>0.0270202534414539</v>
      </c>
      <c r="AE193" s="16" t="n">
        <v>0.0168662274863308</v>
      </c>
      <c r="AF193" s="16"/>
      <c r="AG193" s="16" t="n">
        <v>0.0293795999880272</v>
      </c>
      <c r="AH193" s="16" t="n">
        <v>0.0242289634042754</v>
      </c>
      <c r="AI193" s="16" t="n">
        <v>0.0450164939842256</v>
      </c>
      <c r="AJ193" s="16" t="n">
        <v>0</v>
      </c>
      <c r="AK193" s="16" t="n">
        <v>0.0057645151447204</v>
      </c>
      <c r="AL193" s="16"/>
      <c r="AM193" s="16" t="n">
        <v>0.0297318411473829</v>
      </c>
      <c r="AN193" s="16" t="n">
        <v>0.0273699430456604</v>
      </c>
      <c r="AO193" s="16" t="n">
        <v>0.0457629231417792</v>
      </c>
      <c r="AP193" s="16" t="n">
        <v>0</v>
      </c>
      <c r="AQ193" s="16" t="n">
        <v>0</v>
      </c>
      <c r="AR193" s="16"/>
      <c r="AS193" s="16" t="n">
        <v>0.0328969815093156</v>
      </c>
      <c r="AT193" s="16" t="n">
        <v>0.0278004392656487</v>
      </c>
      <c r="AU193" s="16" t="n">
        <v>0.0443008495024726</v>
      </c>
      <c r="AV193" s="16" t="n">
        <v>0.00533845360323584</v>
      </c>
      <c r="AW193" s="16" t="n">
        <v>0</v>
      </c>
      <c r="AX193" s="16" t="n">
        <v>0.00853162805179079</v>
      </c>
      <c r="AY193" s="16"/>
      <c r="AZ193" s="16" t="n">
        <v>0.021423700523076</v>
      </c>
      <c r="BA193" s="16" t="n">
        <v>0.00960845237853765</v>
      </c>
      <c r="BB193" s="16" t="n">
        <v>0.0144172654282393</v>
      </c>
      <c r="BC193" s="16" t="n">
        <v>0.0907363514584312</v>
      </c>
      <c r="BD193" s="16" t="n">
        <v>0</v>
      </c>
      <c r="BE193" s="16"/>
      <c r="BF193" s="16" t="n">
        <v>0.0199855248867495</v>
      </c>
      <c r="BG193" s="16" t="n">
        <v>0.0253014939011905</v>
      </c>
    </row>
    <row r="194">
      <c r="B194" t="s">
        <v>170</v>
      </c>
      <c r="C194" s="16" t="n">
        <v>0.257212529836893</v>
      </c>
      <c r="D194" s="16" t="n">
        <v>0.277216943610213</v>
      </c>
      <c r="E194" s="16" t="n">
        <v>0.23696969975248</v>
      </c>
      <c r="F194" s="16"/>
      <c r="G194" s="16" t="n">
        <v>0.200029594523718</v>
      </c>
      <c r="H194" s="16" t="n">
        <v>0.297127567415242</v>
      </c>
      <c r="I194" s="16" t="n">
        <v>0.333040064224851</v>
      </c>
      <c r="J194" s="16" t="n">
        <v>0.289911814780166</v>
      </c>
      <c r="K194" s="16" t="n">
        <v>0.211270093234442</v>
      </c>
      <c r="L194" s="16" t="n">
        <v>0.209166310144171</v>
      </c>
      <c r="M194" s="16"/>
      <c r="N194" s="16" t="n">
        <v>0.306646088732897</v>
      </c>
      <c r="O194" s="16" t="n">
        <v>0.23597553383251</v>
      </c>
      <c r="P194" s="16" t="n">
        <v>0.25118914224874</v>
      </c>
      <c r="Q194" s="16" t="n">
        <v>0.225872167370076</v>
      </c>
      <c r="R194" s="16"/>
      <c r="S194" s="16" t="n">
        <v>0.290711102173595</v>
      </c>
      <c r="T194" s="16" t="n">
        <v>0.249755339175135</v>
      </c>
      <c r="U194" s="16" t="n">
        <v>0.194976932331121</v>
      </c>
      <c r="V194" s="16" t="n">
        <v>0.27168936927165</v>
      </c>
      <c r="W194" s="16" t="n">
        <v>0.230233873961086</v>
      </c>
      <c r="X194" s="16" t="n">
        <v>0.293612509001219</v>
      </c>
      <c r="Y194" s="16" t="n">
        <v>0.29092078911495</v>
      </c>
      <c r="Z194" s="16" t="n">
        <v>0.263443703932291</v>
      </c>
      <c r="AA194" s="16" t="n">
        <v>0.22365871823602</v>
      </c>
      <c r="AB194" s="16"/>
      <c r="AC194" s="16" t="n">
        <v>0.2315304737358</v>
      </c>
      <c r="AD194" s="16" t="n">
        <v>0.303933107128815</v>
      </c>
      <c r="AE194" s="16" t="n">
        <v>0.22899933527957</v>
      </c>
      <c r="AF194" s="16"/>
      <c r="AG194" s="16" t="n">
        <v>0.22801156412225</v>
      </c>
      <c r="AH194" s="16" t="n">
        <v>0.329399079897922</v>
      </c>
      <c r="AI194" s="16" t="n">
        <v>0.333026341945219</v>
      </c>
      <c r="AJ194" s="16" t="n">
        <v>0.176278782455149</v>
      </c>
      <c r="AK194" s="16" t="n">
        <v>0.236055301943674</v>
      </c>
      <c r="AL194" s="16"/>
      <c r="AM194" s="16" t="n">
        <v>0.238764629883928</v>
      </c>
      <c r="AN194" s="16" t="n">
        <v>0.316519167821032</v>
      </c>
      <c r="AO194" s="16" t="n">
        <v>0.346708524728632</v>
      </c>
      <c r="AP194" s="16" t="n">
        <v>0.144264488781877</v>
      </c>
      <c r="AQ194" s="16" t="n">
        <v>0.167651930453709</v>
      </c>
      <c r="AR194" s="16"/>
      <c r="AS194" s="16" t="n">
        <v>0.355548818293933</v>
      </c>
      <c r="AT194" s="16" t="n">
        <v>0.200560421182397</v>
      </c>
      <c r="AU194" s="16" t="n">
        <v>0.314305062294467</v>
      </c>
      <c r="AV194" s="16" t="n">
        <v>0.199532042088971</v>
      </c>
      <c r="AW194" s="16" t="n">
        <v>0.163615470482181</v>
      </c>
      <c r="AX194" s="16" t="n">
        <v>0.243287926216152</v>
      </c>
      <c r="AY194" s="16"/>
      <c r="AZ194" s="16" t="n">
        <v>0.23528230360076</v>
      </c>
      <c r="BA194" s="16" t="n">
        <v>0.217747023440348</v>
      </c>
      <c r="BB194" s="16" t="n">
        <v>0.263588310132772</v>
      </c>
      <c r="BC194" s="16" t="n">
        <v>0.331467737390599</v>
      </c>
      <c r="BD194" s="16" t="n">
        <v>0.445229152039932</v>
      </c>
      <c r="BE194" s="16"/>
      <c r="BF194" s="16" t="n">
        <v>0.183000564352817</v>
      </c>
      <c r="BG194" s="16" t="n">
        <v>0.303038991864011</v>
      </c>
    </row>
    <row r="195">
      <c r="B195" t="s">
        <v>171</v>
      </c>
      <c r="C195" s="16" t="n">
        <v>0.282924432668105</v>
      </c>
      <c r="D195" s="16" t="n">
        <v>0.273535730835058</v>
      </c>
      <c r="E195" s="16" t="n">
        <v>0.288810451921827</v>
      </c>
      <c r="F195" s="16"/>
      <c r="G195" s="16" t="n">
        <v>0.310219752110626</v>
      </c>
      <c r="H195" s="16" t="n">
        <v>0.282278784731831</v>
      </c>
      <c r="I195" s="16" t="n">
        <v>0.237688088585949</v>
      </c>
      <c r="J195" s="16" t="n">
        <v>0.259249160426222</v>
      </c>
      <c r="K195" s="16" t="n">
        <v>0.287729951176833</v>
      </c>
      <c r="L195" s="16" t="n">
        <v>0.316165372170566</v>
      </c>
      <c r="M195" s="16"/>
      <c r="N195" s="16" t="n">
        <v>0.266839611132752</v>
      </c>
      <c r="O195" s="16" t="n">
        <v>0.305573922078307</v>
      </c>
      <c r="P195" s="16" t="n">
        <v>0.294759657663624</v>
      </c>
      <c r="Q195" s="16" t="n">
        <v>0.271256045184377</v>
      </c>
      <c r="R195" s="16"/>
      <c r="S195" s="16" t="n">
        <v>0.273463735292787</v>
      </c>
      <c r="T195" s="16" t="n">
        <v>0.261091103797216</v>
      </c>
      <c r="U195" s="16" t="n">
        <v>0.324903157022301</v>
      </c>
      <c r="V195" s="16" t="n">
        <v>0.27726624039147</v>
      </c>
      <c r="W195" s="16" t="n">
        <v>0.348838048818615</v>
      </c>
      <c r="X195" s="16" t="n">
        <v>0.242797514024323</v>
      </c>
      <c r="Y195" s="16" t="n">
        <v>0.292479132701847</v>
      </c>
      <c r="Z195" s="16" t="n">
        <v>0.246677825072001</v>
      </c>
      <c r="AA195" s="16" t="n">
        <v>0.288654372744646</v>
      </c>
      <c r="AB195" s="16"/>
      <c r="AC195" s="16" t="n">
        <v>0.273378168869642</v>
      </c>
      <c r="AD195" s="16" t="n">
        <v>0.284132350586514</v>
      </c>
      <c r="AE195" s="16" t="n">
        <v>0.307592963687721</v>
      </c>
      <c r="AF195" s="16"/>
      <c r="AG195" s="16" t="n">
        <v>0.284670645880114</v>
      </c>
      <c r="AH195" s="16" t="n">
        <v>0.276074365527506</v>
      </c>
      <c r="AI195" s="16" t="n">
        <v>0.234584933098591</v>
      </c>
      <c r="AJ195" s="16" t="n">
        <v>0.355222589460549</v>
      </c>
      <c r="AK195" s="16" t="n">
        <v>0.311254747258091</v>
      </c>
      <c r="AL195" s="16"/>
      <c r="AM195" s="16" t="n">
        <v>0.268705897144931</v>
      </c>
      <c r="AN195" s="16" t="n">
        <v>0.271163756903646</v>
      </c>
      <c r="AO195" s="16" t="n">
        <v>0.240237307435016</v>
      </c>
      <c r="AP195" s="16" t="n">
        <v>0.313232449689621</v>
      </c>
      <c r="AQ195" s="16" t="n">
        <v>0.361834647600449</v>
      </c>
      <c r="AR195" s="16"/>
      <c r="AS195" s="16" t="n">
        <v>0.249658434557435</v>
      </c>
      <c r="AT195" s="16" t="n">
        <v>0.284214281151089</v>
      </c>
      <c r="AU195" s="16" t="n">
        <v>0.270602286580161</v>
      </c>
      <c r="AV195" s="16" t="n">
        <v>0.270382624691205</v>
      </c>
      <c r="AW195" s="16" t="n">
        <v>0.335816978426761</v>
      </c>
      <c r="AX195" s="16" t="n">
        <v>0.315308631984598</v>
      </c>
      <c r="AY195" s="16"/>
      <c r="AZ195" s="16" t="n">
        <v>0.321701210959258</v>
      </c>
      <c r="BA195" s="16" t="n">
        <v>0.257250422472817</v>
      </c>
      <c r="BB195" s="16" t="n">
        <v>0.298757610697285</v>
      </c>
      <c r="BC195" s="16" t="n">
        <v>0.222800997306582</v>
      </c>
      <c r="BD195" s="16" t="n">
        <v>0.22615762858618</v>
      </c>
      <c r="BE195" s="16"/>
      <c r="BF195" s="16" t="n">
        <v>0.267939797854899</v>
      </c>
      <c r="BG195" s="16" t="n">
        <v>0.292177560432318</v>
      </c>
    </row>
    <row r="196">
      <c r="B196" t="s">
        <v>172</v>
      </c>
      <c r="C196" s="16" t="n">
        <v>0.297400201674445</v>
      </c>
      <c r="D196" s="16" t="n">
        <v>0.28756909033936</v>
      </c>
      <c r="E196" s="16" t="n">
        <v>0.309457370788335</v>
      </c>
      <c r="F196" s="16"/>
      <c r="G196" s="16" t="n">
        <v>0.328953389473407</v>
      </c>
      <c r="H196" s="16" t="n">
        <v>0.254446216356797</v>
      </c>
      <c r="I196" s="16" t="n">
        <v>0.309967356445605</v>
      </c>
      <c r="J196" s="16" t="n">
        <v>0.307496126397595</v>
      </c>
      <c r="K196" s="16" t="n">
        <v>0.301615309554837</v>
      </c>
      <c r="L196" s="16" t="n">
        <v>0.295557281601081</v>
      </c>
      <c r="M196" s="16"/>
      <c r="N196" s="16" t="n">
        <v>0.302568308767391</v>
      </c>
      <c r="O196" s="16" t="n">
        <v>0.295253417853833</v>
      </c>
      <c r="P196" s="16" t="n">
        <v>0.26029776943923</v>
      </c>
      <c r="Q196" s="16" t="n">
        <v>0.322606427949877</v>
      </c>
      <c r="R196" s="16"/>
      <c r="S196" s="16" t="n">
        <v>0.257388424552062</v>
      </c>
      <c r="T196" s="16" t="n">
        <v>0.32634710826636</v>
      </c>
      <c r="U196" s="16" t="n">
        <v>0.318964525989031</v>
      </c>
      <c r="V196" s="16" t="n">
        <v>0.29190864021094</v>
      </c>
      <c r="W196" s="16" t="n">
        <v>0.293976272634703</v>
      </c>
      <c r="X196" s="16" t="n">
        <v>0.314980758364113</v>
      </c>
      <c r="Y196" s="16" t="n">
        <v>0.27795649000741</v>
      </c>
      <c r="Z196" s="16" t="n">
        <v>0.255617675690181</v>
      </c>
      <c r="AA196" s="16" t="n">
        <v>0.315181324682385</v>
      </c>
      <c r="AB196" s="16"/>
      <c r="AC196" s="16" t="n">
        <v>0.343659025323698</v>
      </c>
      <c r="AD196" s="16" t="n">
        <v>0.247956833945678</v>
      </c>
      <c r="AE196" s="16" t="n">
        <v>0.274908395866914</v>
      </c>
      <c r="AF196" s="16"/>
      <c r="AG196" s="16" t="n">
        <v>0.332181078742071</v>
      </c>
      <c r="AH196" s="16" t="n">
        <v>0.267413685433443</v>
      </c>
      <c r="AI196" s="16" t="n">
        <v>0.235404365246009</v>
      </c>
      <c r="AJ196" s="16" t="n">
        <v>0.277787028293325</v>
      </c>
      <c r="AK196" s="16" t="n">
        <v>0.236699055847115</v>
      </c>
      <c r="AL196" s="16"/>
      <c r="AM196" s="16" t="n">
        <v>0.337706189723378</v>
      </c>
      <c r="AN196" s="16" t="n">
        <v>0.286304231736753</v>
      </c>
      <c r="AO196" s="16" t="n">
        <v>0.235775073566157</v>
      </c>
      <c r="AP196" s="16" t="n">
        <v>0.400144738241647</v>
      </c>
      <c r="AQ196" s="16" t="n">
        <v>0.216852493803972</v>
      </c>
      <c r="AR196" s="16"/>
      <c r="AS196" s="16" t="n">
        <v>0.268662842880615</v>
      </c>
      <c r="AT196" s="16" t="n">
        <v>0.370495836685944</v>
      </c>
      <c r="AU196" s="16" t="n">
        <v>0.231441886863204</v>
      </c>
      <c r="AV196" s="16" t="n">
        <v>0.386955783886526</v>
      </c>
      <c r="AW196" s="16" t="n">
        <v>0.27781034593469</v>
      </c>
      <c r="AX196" s="16" t="n">
        <v>0.259055933867592</v>
      </c>
      <c r="AY196" s="16"/>
      <c r="AZ196" s="16" t="n">
        <v>0.29336488380204</v>
      </c>
      <c r="BA196" s="16" t="n">
        <v>0.341945023752657</v>
      </c>
      <c r="BB196" s="16" t="n">
        <v>0.305225438388788</v>
      </c>
      <c r="BC196" s="16" t="n">
        <v>0.243345968756645</v>
      </c>
      <c r="BD196" s="16" t="n">
        <v>0.28638917167334</v>
      </c>
      <c r="BE196" s="16"/>
      <c r="BF196" s="16" t="n">
        <v>0.335274350515293</v>
      </c>
      <c r="BG196" s="16" t="n">
        <v>0.274012622160237</v>
      </c>
    </row>
    <row r="197">
      <c r="B197" t="s">
        <v>173</v>
      </c>
      <c r="C197" s="16" t="n">
        <v>0.0646598218761542</v>
      </c>
      <c r="D197" s="16" t="n">
        <v>0.063910515864397</v>
      </c>
      <c r="E197" s="16" t="n">
        <v>0.0659836162060183</v>
      </c>
      <c r="F197" s="16"/>
      <c r="G197" s="16" t="n">
        <v>0.0982244784581794</v>
      </c>
      <c r="H197" s="16" t="n">
        <v>0.0631492893901624</v>
      </c>
      <c r="I197" s="16" t="n">
        <v>0.0355669873994297</v>
      </c>
      <c r="J197" s="16" t="n">
        <v>0.0828361400599198</v>
      </c>
      <c r="K197" s="16" t="n">
        <v>0.0720693783143306</v>
      </c>
      <c r="L197" s="16" t="n">
        <v>0.0528064461984059</v>
      </c>
      <c r="M197" s="16"/>
      <c r="N197" s="16" t="n">
        <v>0.0436629019343564</v>
      </c>
      <c r="O197" s="16" t="n">
        <v>0.042944007834622</v>
      </c>
      <c r="P197" s="16" t="n">
        <v>0.0952210911163894</v>
      </c>
      <c r="Q197" s="16" t="n">
        <v>0.0848055231514855</v>
      </c>
      <c r="R197" s="16"/>
      <c r="S197" s="16" t="n">
        <v>0.0849456920527706</v>
      </c>
      <c r="T197" s="16" t="n">
        <v>0.0554305640748804</v>
      </c>
      <c r="U197" s="16" t="n">
        <v>0.0641823420192312</v>
      </c>
      <c r="V197" s="16" t="n">
        <v>0.0325653833318484</v>
      </c>
      <c r="W197" s="16" t="n">
        <v>0.0678930694322931</v>
      </c>
      <c r="X197" s="16" t="n">
        <v>0.0783085564327148</v>
      </c>
      <c r="Y197" s="16" t="n">
        <v>0.0602778169361902</v>
      </c>
      <c r="Z197" s="16" t="n">
        <v>0.0802204030922695</v>
      </c>
      <c r="AA197" s="16" t="n">
        <v>0.0639266366219075</v>
      </c>
      <c r="AB197" s="16"/>
      <c r="AC197" s="16" t="n">
        <v>0.0586770845043474</v>
      </c>
      <c r="AD197" s="16" t="n">
        <v>0.0523820027002985</v>
      </c>
      <c r="AE197" s="16" t="n">
        <v>0.0734357249144891</v>
      </c>
      <c r="AF197" s="16"/>
      <c r="AG197" s="16" t="n">
        <v>0.0705960685381375</v>
      </c>
      <c r="AH197" s="16" t="n">
        <v>0.0492605465240402</v>
      </c>
      <c r="AI197" s="16" t="n">
        <v>0.0117704505874701</v>
      </c>
      <c r="AJ197" s="16" t="n">
        <v>0.0909359492164263</v>
      </c>
      <c r="AK197" s="16" t="n">
        <v>0.0790265631930868</v>
      </c>
      <c r="AL197" s="16"/>
      <c r="AM197" s="16" t="n">
        <v>0.0588288645898499</v>
      </c>
      <c r="AN197" s="16" t="n">
        <v>0.0530285751828996</v>
      </c>
      <c r="AO197" s="16" t="n">
        <v>0</v>
      </c>
      <c r="AP197" s="16" t="n">
        <v>0.0999469045217148</v>
      </c>
      <c r="AQ197" s="16" t="n">
        <v>0.0819484591090283</v>
      </c>
      <c r="AR197" s="16"/>
      <c r="AS197" s="16" t="n">
        <v>0.0521570700625151</v>
      </c>
      <c r="AT197" s="16" t="n">
        <v>0.051709108736853</v>
      </c>
      <c r="AU197" s="16" t="n">
        <v>0.00930564547102132</v>
      </c>
      <c r="AV197" s="16" t="n">
        <v>0.100474777408683</v>
      </c>
      <c r="AW197" s="16" t="n">
        <v>0.06064612313992</v>
      </c>
      <c r="AX197" s="16" t="n">
        <v>0.0756846384003325</v>
      </c>
      <c r="AY197" s="16"/>
      <c r="AZ197" s="16" t="n">
        <v>0.056459472398297</v>
      </c>
      <c r="BA197" s="16" t="n">
        <v>0.0796063856905475</v>
      </c>
      <c r="BB197" s="16" t="n">
        <v>0.0510207246852612</v>
      </c>
      <c r="BC197" s="16" t="n">
        <v>0.0847928789772831</v>
      </c>
      <c r="BD197" s="16" t="n">
        <v>0.0422240477005481</v>
      </c>
      <c r="BE197" s="16"/>
      <c r="BF197" s="16" t="n">
        <v>0.0977491438282125</v>
      </c>
      <c r="BG197" s="16" t="n">
        <v>0.0442269099319959</v>
      </c>
    </row>
    <row r="198">
      <c r="B198" t="s">
        <v>78</v>
      </c>
      <c r="C198" s="16" t="n">
        <v>0.0745309705885797</v>
      </c>
      <c r="D198" s="16" t="n">
        <v>0.0645922045429172</v>
      </c>
      <c r="E198" s="16" t="n">
        <v>0.0845402410179007</v>
      </c>
      <c r="F198" s="16"/>
      <c r="G198" s="16" t="n">
        <v>0.0319654628764146</v>
      </c>
      <c r="H198" s="16" t="n">
        <v>0.0509993418584868</v>
      </c>
      <c r="I198" s="16" t="n">
        <v>0.0559846889916141</v>
      </c>
      <c r="J198" s="16" t="n">
        <v>0.060506758336097</v>
      </c>
      <c r="K198" s="16" t="n">
        <v>0.110494922193004</v>
      </c>
      <c r="L198" s="16" t="n">
        <v>0.109384604740668</v>
      </c>
      <c r="M198" s="16"/>
      <c r="N198" s="16" t="n">
        <v>0.037154896771644</v>
      </c>
      <c r="O198" s="16" t="n">
        <v>0.104768497743186</v>
      </c>
      <c r="P198" s="16" t="n">
        <v>0.0696657918893534</v>
      </c>
      <c r="Q198" s="16" t="n">
        <v>0.089805244308446</v>
      </c>
      <c r="R198" s="16"/>
      <c r="S198" s="16" t="n">
        <v>0.0711550888696718</v>
      </c>
      <c r="T198" s="16" t="n">
        <v>0.0937526396603115</v>
      </c>
      <c r="U198" s="16" t="n">
        <v>0.0778024623511639</v>
      </c>
      <c r="V198" s="16" t="n">
        <v>0.0850304893960141</v>
      </c>
      <c r="W198" s="16" t="n">
        <v>0.0369088068988631</v>
      </c>
      <c r="X198" s="16" t="n">
        <v>0.0525789216269077</v>
      </c>
      <c r="Y198" s="16" t="n">
        <v>0.0548319841440066</v>
      </c>
      <c r="Z198" s="16" t="n">
        <v>0.154040392213258</v>
      </c>
      <c r="AA198" s="16" t="n">
        <v>0.0707833395664807</v>
      </c>
      <c r="AB198" s="16"/>
      <c r="AC198" s="16" t="n">
        <v>0.0670815842553742</v>
      </c>
      <c r="AD198" s="16" t="n">
        <v>0.0845754521972401</v>
      </c>
      <c r="AE198" s="16" t="n">
        <v>0.0981973527649752</v>
      </c>
      <c r="AF198" s="16"/>
      <c r="AG198" s="16" t="n">
        <v>0.0551610427294003</v>
      </c>
      <c r="AH198" s="16" t="n">
        <v>0.0536233592128138</v>
      </c>
      <c r="AI198" s="16" t="n">
        <v>0.140197415138485</v>
      </c>
      <c r="AJ198" s="16" t="n">
        <v>0.0997756505745507</v>
      </c>
      <c r="AK198" s="16" t="n">
        <v>0.131199816613313</v>
      </c>
      <c r="AL198" s="16"/>
      <c r="AM198" s="16" t="n">
        <v>0.0662625775105297</v>
      </c>
      <c r="AN198" s="16" t="n">
        <v>0.0456143253100096</v>
      </c>
      <c r="AO198" s="16" t="n">
        <v>0.131516171128416</v>
      </c>
      <c r="AP198" s="16" t="n">
        <v>0.0424114187651401</v>
      </c>
      <c r="AQ198" s="16" t="n">
        <v>0.171712469032841</v>
      </c>
      <c r="AR198" s="16"/>
      <c r="AS198" s="16" t="n">
        <v>0.0410758526961875</v>
      </c>
      <c r="AT198" s="16" t="n">
        <v>0.065219912978068</v>
      </c>
      <c r="AU198" s="16" t="n">
        <v>0.130044269288674</v>
      </c>
      <c r="AV198" s="16" t="n">
        <v>0.0373163183213793</v>
      </c>
      <c r="AW198" s="16" t="n">
        <v>0.162111082016448</v>
      </c>
      <c r="AX198" s="16" t="n">
        <v>0.0981312414795343</v>
      </c>
      <c r="AY198" s="16"/>
      <c r="AZ198" s="16" t="n">
        <v>0.0717684287165689</v>
      </c>
      <c r="BA198" s="16" t="n">
        <v>0.0938426922650932</v>
      </c>
      <c r="BB198" s="16" t="n">
        <v>0.0669906506676543</v>
      </c>
      <c r="BC198" s="16" t="n">
        <v>0.0268560661104598</v>
      </c>
      <c r="BD198" s="16" t="n">
        <v>0</v>
      </c>
      <c r="BE198" s="16"/>
      <c r="BF198" s="16" t="n">
        <v>0.0960506185620292</v>
      </c>
      <c r="BG198" s="16" t="n">
        <v>0.0612424217102481</v>
      </c>
    </row>
    <row r="199">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row>
    <row r="200">
      <c r="B200" s="7" t="s">
        <v>189</v>
      </c>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row>
    <row r="201">
      <c r="B201" s="26" t="s">
        <v>85</v>
      </c>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row>
    <row r="202">
      <c r="B202" t="s">
        <v>175</v>
      </c>
      <c r="C202" s="16" t="n">
        <v>0.519009929417666</v>
      </c>
      <c r="D202" s="16" t="n">
        <v>0.472915446825899</v>
      </c>
      <c r="E202" s="16" t="n">
        <v>0.559228387774454</v>
      </c>
      <c r="F202" s="16"/>
      <c r="G202" s="16" t="n">
        <v>0.508265888198719</v>
      </c>
      <c r="H202" s="16" t="n">
        <v>0.486420652563956</v>
      </c>
      <c r="I202" s="16" t="n">
        <v>0.468496470944792</v>
      </c>
      <c r="J202" s="16" t="n">
        <v>0.54323056112666</v>
      </c>
      <c r="K202" s="16" t="n">
        <v>0.572732911381619</v>
      </c>
      <c r="L202" s="16" t="n">
        <v>0.528928316322244</v>
      </c>
      <c r="M202" s="16"/>
      <c r="N202" s="16" t="n">
        <v>0.483232025965394</v>
      </c>
      <c r="O202" s="16" t="n">
        <v>0.551276058485</v>
      </c>
      <c r="P202" s="16" t="n">
        <v>0.475154738284616</v>
      </c>
      <c r="Q202" s="16" t="n">
        <v>0.560760623457911</v>
      </c>
      <c r="R202" s="16"/>
      <c r="S202" s="16" t="n">
        <v>0.453079003715231</v>
      </c>
      <c r="T202" s="16" t="n">
        <v>0.551655103306312</v>
      </c>
      <c r="U202" s="16" t="n">
        <v>0.625321365050821</v>
      </c>
      <c r="V202" s="16" t="n">
        <v>0.502235533818617</v>
      </c>
      <c r="W202" s="16" t="n">
        <v>0.482737047953288</v>
      </c>
      <c r="X202" s="16" t="n">
        <v>0.569095581017794</v>
      </c>
      <c r="Y202" s="16" t="n">
        <v>0.452985360796961</v>
      </c>
      <c r="Z202" s="16" t="n">
        <v>0.489113436183813</v>
      </c>
      <c r="AA202" s="16" t="n">
        <v>0.53271505861986</v>
      </c>
      <c r="AB202" s="16"/>
      <c r="AC202" s="16" t="n">
        <v>0.512461543116265</v>
      </c>
      <c r="AD202" s="16" t="n">
        <v>0.535172037282348</v>
      </c>
      <c r="AE202" s="16" t="n">
        <v>0.487022870352425</v>
      </c>
      <c r="AF202" s="16"/>
      <c r="AG202" s="16" t="n">
        <v>0.497029484704279</v>
      </c>
      <c r="AH202" s="16" t="n">
        <v>0.527888537577684</v>
      </c>
      <c r="AI202" s="16" t="n">
        <v>0.51398921619964</v>
      </c>
      <c r="AJ202" s="16" t="n">
        <v>0.538203424217796</v>
      </c>
      <c r="AK202" s="16" t="n">
        <v>0.518164416392255</v>
      </c>
      <c r="AL202" s="16"/>
      <c r="AM202" s="16" t="n">
        <v>0.477425197575521</v>
      </c>
      <c r="AN202" s="16" t="n">
        <v>0.540051691564</v>
      </c>
      <c r="AO202" s="16" t="n">
        <v>0.496325273698791</v>
      </c>
      <c r="AP202" s="16" t="n">
        <v>0.509950242053741</v>
      </c>
      <c r="AQ202" s="16" t="n">
        <v>0.540956554085777</v>
      </c>
      <c r="AR202" s="16"/>
      <c r="AS202" s="16" t="n">
        <v>0.539116338468635</v>
      </c>
      <c r="AT202" s="16" t="n">
        <v>0.459560004576888</v>
      </c>
      <c r="AU202" s="16" t="n">
        <v>0.506031182568267</v>
      </c>
      <c r="AV202" s="16" t="n">
        <v>0.494587142070398</v>
      </c>
      <c r="AW202" s="16" t="n">
        <v>0.58489027661552</v>
      </c>
      <c r="AX202" s="16" t="n">
        <v>0.554612882834378</v>
      </c>
      <c r="AY202" s="16"/>
      <c r="AZ202" s="16" t="n">
        <v>0.546654399558147</v>
      </c>
      <c r="BA202" s="16" t="n">
        <v>0.501206132977244</v>
      </c>
      <c r="BB202" s="16" t="n">
        <v>0.539537882339295</v>
      </c>
      <c r="BC202" s="16" t="n">
        <v>0.53329033138314</v>
      </c>
      <c r="BD202" s="16" t="n">
        <v>0.333626370713379</v>
      </c>
      <c r="BE202" s="16"/>
      <c r="BF202" s="16" t="n">
        <v>0.53289635835557</v>
      </c>
      <c r="BG202" s="16" t="n">
        <v>0.51043495226588</v>
      </c>
    </row>
    <row r="203">
      <c r="B203" t="s">
        <v>176</v>
      </c>
      <c r="C203" s="16" t="n">
        <v>0.475945097906533</v>
      </c>
      <c r="D203" s="16" t="n">
        <v>0.499065334436371</v>
      </c>
      <c r="E203" s="16" t="n">
        <v>0.458920552447079</v>
      </c>
      <c r="F203" s="16"/>
      <c r="G203" s="16" t="n">
        <v>0.363487036269053</v>
      </c>
      <c r="H203" s="16" t="n">
        <v>0.393558600124156</v>
      </c>
      <c r="I203" s="16" t="n">
        <v>0.468995722785375</v>
      </c>
      <c r="J203" s="16" t="n">
        <v>0.480416089925642</v>
      </c>
      <c r="K203" s="16" t="n">
        <v>0.548621321637654</v>
      </c>
      <c r="L203" s="16" t="n">
        <v>0.539027663251826</v>
      </c>
      <c r="M203" s="16"/>
      <c r="N203" s="16" t="n">
        <v>0.483995191845003</v>
      </c>
      <c r="O203" s="16" t="n">
        <v>0.42870117984109</v>
      </c>
      <c r="P203" s="16" t="n">
        <v>0.503565491879573</v>
      </c>
      <c r="Q203" s="16" t="n">
        <v>0.485109411803473</v>
      </c>
      <c r="R203" s="16"/>
      <c r="S203" s="16" t="n">
        <v>0.412829309736714</v>
      </c>
      <c r="T203" s="16" t="n">
        <v>0.487845473295599</v>
      </c>
      <c r="U203" s="16" t="n">
        <v>0.50427029891223</v>
      </c>
      <c r="V203" s="16" t="n">
        <v>0.442706925999924</v>
      </c>
      <c r="W203" s="16" t="n">
        <v>0.41049046542151</v>
      </c>
      <c r="X203" s="16" t="n">
        <v>0.522533164571262</v>
      </c>
      <c r="Y203" s="16" t="n">
        <v>0.51863703374663</v>
      </c>
      <c r="Z203" s="16" t="n">
        <v>0.500814187251776</v>
      </c>
      <c r="AA203" s="16" t="n">
        <v>0.507259146716125</v>
      </c>
      <c r="AB203" s="16"/>
      <c r="AC203" s="16" t="n">
        <v>0.54609034620866</v>
      </c>
      <c r="AD203" s="16" t="n">
        <v>0.445032454606166</v>
      </c>
      <c r="AE203" s="16" t="n">
        <v>0.408112854677589</v>
      </c>
      <c r="AF203" s="16"/>
      <c r="AG203" s="16" t="n">
        <v>0.572340152797216</v>
      </c>
      <c r="AH203" s="16" t="n">
        <v>0.36468164343128</v>
      </c>
      <c r="AI203" s="16" t="n">
        <v>0.468445150905598</v>
      </c>
      <c r="AJ203" s="16" t="n">
        <v>0.724411837466933</v>
      </c>
      <c r="AK203" s="16" t="n">
        <v>0.441268347866437</v>
      </c>
      <c r="AL203" s="16"/>
      <c r="AM203" s="16" t="n">
        <v>0.613394347866416</v>
      </c>
      <c r="AN203" s="16" t="n">
        <v>0.405676647851543</v>
      </c>
      <c r="AO203" s="16" t="n">
        <v>0.404661317743914</v>
      </c>
      <c r="AP203" s="16" t="n">
        <v>0.618363466520268</v>
      </c>
      <c r="AQ203" s="16" t="n">
        <v>0.365924970852457</v>
      </c>
      <c r="AR203" s="16"/>
      <c r="AS203" s="16" t="n">
        <v>0.408695307714487</v>
      </c>
      <c r="AT203" s="16" t="n">
        <v>0.603219596544954</v>
      </c>
      <c r="AU203" s="16" t="n">
        <v>0.396605899336247</v>
      </c>
      <c r="AV203" s="16" t="n">
        <v>0.576949688996357</v>
      </c>
      <c r="AW203" s="16" t="n">
        <v>0.355864375379361</v>
      </c>
      <c r="AX203" s="16" t="n">
        <v>0.481186772713596</v>
      </c>
      <c r="AY203" s="16"/>
      <c r="AZ203" s="16" t="n">
        <v>0.503065397072499</v>
      </c>
      <c r="BA203" s="16" t="n">
        <v>0.472024616157959</v>
      </c>
      <c r="BB203" s="16" t="n">
        <v>0.450706624598392</v>
      </c>
      <c r="BC203" s="16" t="n">
        <v>0.534431456703153</v>
      </c>
      <c r="BD203" s="16" t="n">
        <v>0.541630896649993</v>
      </c>
      <c r="BE203" s="16"/>
      <c r="BF203" s="16" t="n">
        <v>0.486248884105224</v>
      </c>
      <c r="BG203" s="16" t="n">
        <v>0.469582430324697</v>
      </c>
    </row>
    <row r="204">
      <c r="B204" t="s">
        <v>177</v>
      </c>
      <c r="C204" s="16" t="n">
        <v>0.459139383425999</v>
      </c>
      <c r="D204" s="16" t="n">
        <v>0.439578715999378</v>
      </c>
      <c r="E204" s="16" t="n">
        <v>0.479949123851957</v>
      </c>
      <c r="F204" s="16"/>
      <c r="G204" s="16" t="n">
        <v>0.478372071721721</v>
      </c>
      <c r="H204" s="16" t="n">
        <v>0.540340633432981</v>
      </c>
      <c r="I204" s="16" t="n">
        <v>0.412191568792155</v>
      </c>
      <c r="J204" s="16" t="n">
        <v>0.493693881493339</v>
      </c>
      <c r="K204" s="16" t="n">
        <v>0.413414505892335</v>
      </c>
      <c r="L204" s="16" t="n">
        <v>0.430464624072222</v>
      </c>
      <c r="M204" s="16"/>
      <c r="N204" s="16" t="n">
        <v>0.432618468481071</v>
      </c>
      <c r="O204" s="16" t="n">
        <v>0.4503499247701</v>
      </c>
      <c r="P204" s="16" t="n">
        <v>0.52675610420245</v>
      </c>
      <c r="Q204" s="16" t="n">
        <v>0.432653541807917</v>
      </c>
      <c r="R204" s="16"/>
      <c r="S204" s="16" t="n">
        <v>0.407266841324273</v>
      </c>
      <c r="T204" s="16" t="n">
        <v>0.440140638934209</v>
      </c>
      <c r="U204" s="16" t="n">
        <v>0.479547676036412</v>
      </c>
      <c r="V204" s="16" t="n">
        <v>0.357798318089242</v>
      </c>
      <c r="W204" s="16" t="n">
        <v>0.503573987856243</v>
      </c>
      <c r="X204" s="16" t="n">
        <v>0.566931135860669</v>
      </c>
      <c r="Y204" s="16" t="n">
        <v>0.456733229262029</v>
      </c>
      <c r="Z204" s="16" t="n">
        <v>0.521733825901131</v>
      </c>
      <c r="AA204" s="16" t="n">
        <v>0.477748081712769</v>
      </c>
      <c r="AB204" s="16"/>
      <c r="AC204" s="16" t="n">
        <v>0.422629361162434</v>
      </c>
      <c r="AD204" s="16" t="n">
        <v>0.461413839567549</v>
      </c>
      <c r="AE204" s="16" t="n">
        <v>0.483660470527795</v>
      </c>
      <c r="AF204" s="16"/>
      <c r="AG204" s="16" t="n">
        <v>0.437247997184818</v>
      </c>
      <c r="AH204" s="16" t="n">
        <v>0.458296447955565</v>
      </c>
      <c r="AI204" s="16" t="n">
        <v>0.395350740182543</v>
      </c>
      <c r="AJ204" s="16" t="n">
        <v>0.381703425687497</v>
      </c>
      <c r="AK204" s="16" t="n">
        <v>0.510017387439226</v>
      </c>
      <c r="AL204" s="16"/>
      <c r="AM204" s="16" t="n">
        <v>0.426412065121218</v>
      </c>
      <c r="AN204" s="16" t="n">
        <v>0.447154640176259</v>
      </c>
      <c r="AO204" s="16" t="n">
        <v>0.445393468599129</v>
      </c>
      <c r="AP204" s="16" t="n">
        <v>0.493388391568214</v>
      </c>
      <c r="AQ204" s="16" t="n">
        <v>0.505900572571636</v>
      </c>
      <c r="AR204" s="16"/>
      <c r="AS204" s="16" t="n">
        <v>0.436417859035644</v>
      </c>
      <c r="AT204" s="16" t="n">
        <v>0.432440763809518</v>
      </c>
      <c r="AU204" s="16" t="n">
        <v>0.486727992711866</v>
      </c>
      <c r="AV204" s="16" t="n">
        <v>0.457536502855835</v>
      </c>
      <c r="AW204" s="16" t="n">
        <v>0.531232975148354</v>
      </c>
      <c r="AX204" s="16" t="n">
        <v>0.53710099709084</v>
      </c>
      <c r="AY204" s="16"/>
      <c r="AZ204" s="16" t="n">
        <v>0.460090464138402</v>
      </c>
      <c r="BA204" s="16" t="n">
        <v>0.470930856278195</v>
      </c>
      <c r="BB204" s="16" t="n">
        <v>0.464823777319726</v>
      </c>
      <c r="BC204" s="16" t="n">
        <v>0.445699702101691</v>
      </c>
      <c r="BD204" s="16" t="n">
        <v>0.47183345149313</v>
      </c>
      <c r="BE204" s="16"/>
      <c r="BF204" s="16" t="n">
        <v>0.487947001032777</v>
      </c>
      <c r="BG204" s="16" t="n">
        <v>0.441350456994291</v>
      </c>
    </row>
    <row r="205">
      <c r="B205" t="s">
        <v>178</v>
      </c>
      <c r="C205" s="16" t="n">
        <v>0.457891235932229</v>
      </c>
      <c r="D205" s="16" t="n">
        <v>0.441861519045637</v>
      </c>
      <c r="E205" s="16" t="n">
        <v>0.47729005427124</v>
      </c>
      <c r="F205" s="16"/>
      <c r="G205" s="16" t="n">
        <v>0.351198523482989</v>
      </c>
      <c r="H205" s="16" t="n">
        <v>0.372663018574352</v>
      </c>
      <c r="I205" s="16" t="n">
        <v>0.348233712772346</v>
      </c>
      <c r="J205" s="16" t="n">
        <v>0.462736211761475</v>
      </c>
      <c r="K205" s="16" t="n">
        <v>0.576318323813103</v>
      </c>
      <c r="L205" s="16" t="n">
        <v>0.560554366705273</v>
      </c>
      <c r="M205" s="16"/>
      <c r="N205" s="16" t="n">
        <v>0.437451318537167</v>
      </c>
      <c r="O205" s="16" t="n">
        <v>0.430631721241223</v>
      </c>
      <c r="P205" s="16" t="n">
        <v>0.489092943943398</v>
      </c>
      <c r="Q205" s="16" t="n">
        <v>0.478379895689188</v>
      </c>
      <c r="R205" s="16"/>
      <c r="S205" s="16" t="n">
        <v>0.407914182085471</v>
      </c>
      <c r="T205" s="16" t="n">
        <v>0.456947851601034</v>
      </c>
      <c r="U205" s="16" t="n">
        <v>0.545861447163496</v>
      </c>
      <c r="V205" s="16" t="n">
        <v>0.583015559358366</v>
      </c>
      <c r="W205" s="16" t="n">
        <v>0.38296779122975</v>
      </c>
      <c r="X205" s="16" t="n">
        <v>0.394444761221059</v>
      </c>
      <c r="Y205" s="16" t="n">
        <v>0.477042268097735</v>
      </c>
      <c r="Z205" s="16" t="n">
        <v>0.403329508113046</v>
      </c>
      <c r="AA205" s="16" t="n">
        <v>0.450375427905047</v>
      </c>
      <c r="AB205" s="16"/>
      <c r="AC205" s="16" t="n">
        <v>0.490855001749711</v>
      </c>
      <c r="AD205" s="16" t="n">
        <v>0.463977927465918</v>
      </c>
      <c r="AE205" s="16" t="n">
        <v>0.416385061768204</v>
      </c>
      <c r="AF205" s="16"/>
      <c r="AG205" s="16" t="n">
        <v>0.539594452537925</v>
      </c>
      <c r="AH205" s="16" t="n">
        <v>0.40170143302143</v>
      </c>
      <c r="AI205" s="16" t="n">
        <v>0.42260329848753</v>
      </c>
      <c r="AJ205" s="16" t="n">
        <v>0.385537876034992</v>
      </c>
      <c r="AK205" s="16" t="n">
        <v>0.435273467416648</v>
      </c>
      <c r="AL205" s="16"/>
      <c r="AM205" s="16" t="n">
        <v>0.527817197021915</v>
      </c>
      <c r="AN205" s="16" t="n">
        <v>0.43171362635973</v>
      </c>
      <c r="AO205" s="16" t="n">
        <v>0.393064107791248</v>
      </c>
      <c r="AP205" s="16" t="n">
        <v>0.512443189352349</v>
      </c>
      <c r="AQ205" s="16" t="n">
        <v>0.431442012414039</v>
      </c>
      <c r="AR205" s="16"/>
      <c r="AS205" s="16" t="n">
        <v>0.404937415923867</v>
      </c>
      <c r="AT205" s="16" t="n">
        <v>0.516954239875724</v>
      </c>
      <c r="AU205" s="16" t="n">
        <v>0.36896238412679</v>
      </c>
      <c r="AV205" s="16" t="n">
        <v>0.543645092073222</v>
      </c>
      <c r="AW205" s="16" t="n">
        <v>0.419156420132167</v>
      </c>
      <c r="AX205" s="16" t="n">
        <v>0.444099549516337</v>
      </c>
      <c r="AY205" s="16"/>
      <c r="AZ205" s="16" t="n">
        <v>0.540927981749939</v>
      </c>
      <c r="BA205" s="16" t="n">
        <v>0.430388926668174</v>
      </c>
      <c r="BB205" s="16" t="n">
        <v>0.40002884694371</v>
      </c>
      <c r="BC205" s="16" t="n">
        <v>0.437931535837358</v>
      </c>
      <c r="BD205" s="16" t="n">
        <v>0.382571558152429</v>
      </c>
      <c r="BE205" s="16"/>
      <c r="BF205" s="16" t="n">
        <v>0.471512483459853</v>
      </c>
      <c r="BG205" s="16" t="n">
        <v>0.449480010350008</v>
      </c>
    </row>
    <row r="206">
      <c r="B206" t="s">
        <v>179</v>
      </c>
      <c r="C206" s="16" t="n">
        <v>0.435703341293135</v>
      </c>
      <c r="D206" s="16" t="n">
        <v>0.405181545820233</v>
      </c>
      <c r="E206" s="16" t="n">
        <v>0.466533622024259</v>
      </c>
      <c r="F206" s="16"/>
      <c r="G206" s="16" t="n">
        <v>0.370224373560894</v>
      </c>
      <c r="H206" s="16" t="n">
        <v>0.491717834963761</v>
      </c>
      <c r="I206" s="16" t="n">
        <v>0.41034583979386</v>
      </c>
      <c r="J206" s="16" t="n">
        <v>0.420858901834342</v>
      </c>
      <c r="K206" s="16" t="n">
        <v>0.449779767513276</v>
      </c>
      <c r="L206" s="16" t="n">
        <v>0.443247852007081</v>
      </c>
      <c r="M206" s="16"/>
      <c r="N206" s="16" t="n">
        <v>0.44894582846007</v>
      </c>
      <c r="O206" s="16" t="n">
        <v>0.464896495660586</v>
      </c>
      <c r="P206" s="16" t="n">
        <v>0.446721802686655</v>
      </c>
      <c r="Q206" s="16" t="n">
        <v>0.376227184261714</v>
      </c>
      <c r="R206" s="16"/>
      <c r="S206" s="16" t="n">
        <v>0.447642721732983</v>
      </c>
      <c r="T206" s="16" t="n">
        <v>0.451484475009626</v>
      </c>
      <c r="U206" s="16" t="n">
        <v>0.392791229297288</v>
      </c>
      <c r="V206" s="16" t="n">
        <v>0.428683824709563</v>
      </c>
      <c r="W206" s="16" t="n">
        <v>0.467610826747712</v>
      </c>
      <c r="X206" s="16" t="n">
        <v>0.427241962301853</v>
      </c>
      <c r="Y206" s="16" t="n">
        <v>0.420706894680888</v>
      </c>
      <c r="Z206" s="16" t="n">
        <v>0.429813699364532</v>
      </c>
      <c r="AA206" s="16" t="n">
        <v>0.440299634032899</v>
      </c>
      <c r="AB206" s="16"/>
      <c r="AC206" s="16" t="n">
        <v>0.416585673633397</v>
      </c>
      <c r="AD206" s="16" t="n">
        <v>0.456057213316172</v>
      </c>
      <c r="AE206" s="16" t="n">
        <v>0.433093007603332</v>
      </c>
      <c r="AF206" s="16"/>
      <c r="AG206" s="16" t="n">
        <v>0.414142865862935</v>
      </c>
      <c r="AH206" s="16" t="n">
        <v>0.450187531486644</v>
      </c>
      <c r="AI206" s="16" t="n">
        <v>0.481126710530126</v>
      </c>
      <c r="AJ206" s="16" t="n">
        <v>0.400154852698988</v>
      </c>
      <c r="AK206" s="16" t="n">
        <v>0.452204181673159</v>
      </c>
      <c r="AL206" s="16"/>
      <c r="AM206" s="16" t="n">
        <v>0.418321714611944</v>
      </c>
      <c r="AN206" s="16" t="n">
        <v>0.471223729581853</v>
      </c>
      <c r="AO206" s="16" t="n">
        <v>0.448528518424166</v>
      </c>
      <c r="AP206" s="16" t="n">
        <v>0.333492341656423</v>
      </c>
      <c r="AQ206" s="16" t="n">
        <v>0.428623156869889</v>
      </c>
      <c r="AR206" s="16"/>
      <c r="AS206" s="16" t="n">
        <v>0.464199323160586</v>
      </c>
      <c r="AT206" s="16" t="n">
        <v>0.43561451877997</v>
      </c>
      <c r="AU206" s="16" t="n">
        <v>0.469970838058488</v>
      </c>
      <c r="AV206" s="16" t="n">
        <v>0.290718094335826</v>
      </c>
      <c r="AW206" s="16" t="n">
        <v>0.436148961652888</v>
      </c>
      <c r="AX206" s="16" t="n">
        <v>0.554749891895967</v>
      </c>
      <c r="AY206" s="16"/>
      <c r="AZ206" s="16" t="n">
        <v>0.42927984979856</v>
      </c>
      <c r="BA206" s="16" t="n">
        <v>0.413106121038628</v>
      </c>
      <c r="BB206" s="16" t="n">
        <v>0.418543925295778</v>
      </c>
      <c r="BC206" s="16" t="n">
        <v>0.566304255790137</v>
      </c>
      <c r="BD206" s="16" t="n">
        <v>0.461822840648905</v>
      </c>
      <c r="BE206" s="16"/>
      <c r="BF206" s="16" t="n">
        <v>0.411330278641195</v>
      </c>
      <c r="BG206" s="16" t="n">
        <v>0.450753895780111</v>
      </c>
    </row>
    <row r="207">
      <c r="B207" t="s">
        <v>180</v>
      </c>
      <c r="C207" s="16" t="n">
        <v>0.41295675956039</v>
      </c>
      <c r="D207" s="16" t="n">
        <v>0.43520583548552</v>
      </c>
      <c r="E207" s="16" t="n">
        <v>0.396139346979383</v>
      </c>
      <c r="F207" s="16"/>
      <c r="G207" s="16" t="n">
        <v>0.285772341603976</v>
      </c>
      <c r="H207" s="16" t="n">
        <v>0.356315448006049</v>
      </c>
      <c r="I207" s="16" t="n">
        <v>0.275428509367682</v>
      </c>
      <c r="J207" s="16" t="n">
        <v>0.463628720613571</v>
      </c>
      <c r="K207" s="16" t="n">
        <v>0.475659370022434</v>
      </c>
      <c r="L207" s="16" t="n">
        <v>0.528705078510085</v>
      </c>
      <c r="M207" s="16"/>
      <c r="N207" s="16" t="n">
        <v>0.38856658407847</v>
      </c>
      <c r="O207" s="16" t="n">
        <v>0.388470004603504</v>
      </c>
      <c r="P207" s="16" t="n">
        <v>0.436476141877244</v>
      </c>
      <c r="Q207" s="16" t="n">
        <v>0.444587790356987</v>
      </c>
      <c r="R207" s="16"/>
      <c r="S207" s="16" t="n">
        <v>0.384882173187886</v>
      </c>
      <c r="T207" s="16" t="n">
        <v>0.422927090449206</v>
      </c>
      <c r="U207" s="16" t="n">
        <v>0.477575798515381</v>
      </c>
      <c r="V207" s="16" t="n">
        <v>0.480888639437487</v>
      </c>
      <c r="W207" s="16" t="n">
        <v>0.388532149896281</v>
      </c>
      <c r="X207" s="16" t="n">
        <v>0.345505394243573</v>
      </c>
      <c r="Y207" s="16" t="n">
        <v>0.385986569545813</v>
      </c>
      <c r="Z207" s="16" t="n">
        <v>0.448543120346702</v>
      </c>
      <c r="AA207" s="16" t="n">
        <v>0.403349808678595</v>
      </c>
      <c r="AB207" s="16"/>
      <c r="AC207" s="16" t="n">
        <v>0.454559618905748</v>
      </c>
      <c r="AD207" s="16" t="n">
        <v>0.414745634956183</v>
      </c>
      <c r="AE207" s="16" t="n">
        <v>0.366509309086922</v>
      </c>
      <c r="AF207" s="16"/>
      <c r="AG207" s="16" t="n">
        <v>0.49507639102533</v>
      </c>
      <c r="AH207" s="16" t="n">
        <v>0.356295360874729</v>
      </c>
      <c r="AI207" s="16" t="n">
        <v>0.397045864557719</v>
      </c>
      <c r="AJ207" s="16" t="n">
        <v>0.453194352508967</v>
      </c>
      <c r="AK207" s="16" t="n">
        <v>0.388583002767304</v>
      </c>
      <c r="AL207" s="16"/>
      <c r="AM207" s="16" t="n">
        <v>0.495400466257004</v>
      </c>
      <c r="AN207" s="16" t="n">
        <v>0.389367970082593</v>
      </c>
      <c r="AO207" s="16" t="n">
        <v>0.355874559687242</v>
      </c>
      <c r="AP207" s="16" t="n">
        <v>0.470721595293195</v>
      </c>
      <c r="AQ207" s="16" t="n">
        <v>0.374223157723633</v>
      </c>
      <c r="AR207" s="16"/>
      <c r="AS207" s="16" t="n">
        <v>0.386431737653617</v>
      </c>
      <c r="AT207" s="16" t="n">
        <v>0.462931888752136</v>
      </c>
      <c r="AU207" s="16" t="n">
        <v>0.278223401470301</v>
      </c>
      <c r="AV207" s="16" t="n">
        <v>0.497523640530639</v>
      </c>
      <c r="AW207" s="16" t="n">
        <v>0.390468772835853</v>
      </c>
      <c r="AX207" s="16" t="n">
        <v>0.413380007149527</v>
      </c>
      <c r="AY207" s="16"/>
      <c r="AZ207" s="16" t="n">
        <v>0.502772524860383</v>
      </c>
      <c r="BA207" s="16" t="n">
        <v>0.353002884583609</v>
      </c>
      <c r="BB207" s="16" t="n">
        <v>0.340319860164375</v>
      </c>
      <c r="BC207" s="16" t="n">
        <v>0.392467200141054</v>
      </c>
      <c r="BD207" s="16" t="n">
        <v>0.400370613212634</v>
      </c>
      <c r="BE207" s="16"/>
      <c r="BF207" s="16" t="n">
        <v>0.403785807741692</v>
      </c>
      <c r="BG207" s="16" t="n">
        <v>0.418619893160621</v>
      </c>
    </row>
    <row r="208">
      <c r="B208" t="s">
        <v>181</v>
      </c>
      <c r="C208" s="16" t="n">
        <v>0.350871755117535</v>
      </c>
      <c r="D208" s="16" t="n">
        <v>0.349419687957565</v>
      </c>
      <c r="E208" s="16" t="n">
        <v>0.355611670520401</v>
      </c>
      <c r="F208" s="16"/>
      <c r="G208" s="16" t="n">
        <v>0.374791788519036</v>
      </c>
      <c r="H208" s="16" t="n">
        <v>0.312380164292252</v>
      </c>
      <c r="I208" s="16" t="n">
        <v>0.330123960595658</v>
      </c>
      <c r="J208" s="16" t="n">
        <v>0.343239268982654</v>
      </c>
      <c r="K208" s="16" t="n">
        <v>0.358908578519244</v>
      </c>
      <c r="L208" s="16" t="n">
        <v>0.38248857928227</v>
      </c>
      <c r="M208" s="16"/>
      <c r="N208" s="16" t="n">
        <v>0.331414565139909</v>
      </c>
      <c r="O208" s="16" t="n">
        <v>0.326670887376691</v>
      </c>
      <c r="P208" s="16" t="n">
        <v>0.374934880040541</v>
      </c>
      <c r="Q208" s="16" t="n">
        <v>0.368370739652631</v>
      </c>
      <c r="R208" s="16"/>
      <c r="S208" s="16" t="n">
        <v>0.340401320584016</v>
      </c>
      <c r="T208" s="16" t="n">
        <v>0.378394653588947</v>
      </c>
      <c r="U208" s="16" t="n">
        <v>0.368114173218578</v>
      </c>
      <c r="V208" s="16" t="n">
        <v>0.32607347599594</v>
      </c>
      <c r="W208" s="16" t="n">
        <v>0.301478785758424</v>
      </c>
      <c r="X208" s="16" t="n">
        <v>0.369413481316944</v>
      </c>
      <c r="Y208" s="16" t="n">
        <v>0.326406023126095</v>
      </c>
      <c r="Z208" s="16" t="n">
        <v>0.31980435648899</v>
      </c>
      <c r="AA208" s="16" t="n">
        <v>0.384150042210046</v>
      </c>
      <c r="AB208" s="16"/>
      <c r="AC208" s="16" t="n">
        <v>0.347521295644487</v>
      </c>
      <c r="AD208" s="16" t="n">
        <v>0.311877640345563</v>
      </c>
      <c r="AE208" s="16" t="n">
        <v>0.388164469749384</v>
      </c>
      <c r="AF208" s="16"/>
      <c r="AG208" s="16" t="n">
        <v>0.396224500169267</v>
      </c>
      <c r="AH208" s="16" t="n">
        <v>0.308249698497973</v>
      </c>
      <c r="AI208" s="16" t="n">
        <v>0.224479938733818</v>
      </c>
      <c r="AJ208" s="16" t="n">
        <v>0.350123695094702</v>
      </c>
      <c r="AK208" s="16" t="n">
        <v>0.378549646228527</v>
      </c>
      <c r="AL208" s="16"/>
      <c r="AM208" s="16" t="n">
        <v>0.412123657093417</v>
      </c>
      <c r="AN208" s="16" t="n">
        <v>0.317424892638549</v>
      </c>
      <c r="AO208" s="16" t="n">
        <v>0.332464616822772</v>
      </c>
      <c r="AP208" s="16" t="n">
        <v>0.337498661732708</v>
      </c>
      <c r="AQ208" s="16" t="n">
        <v>0.304177666469847</v>
      </c>
      <c r="AR208" s="16"/>
      <c r="AS208" s="16" t="n">
        <v>0.296437017442349</v>
      </c>
      <c r="AT208" s="16" t="n">
        <v>0.396048024778716</v>
      </c>
      <c r="AU208" s="16" t="n">
        <v>0.344944331223789</v>
      </c>
      <c r="AV208" s="16" t="n">
        <v>0.376020438407588</v>
      </c>
      <c r="AW208" s="16" t="n">
        <v>0.306264490853007</v>
      </c>
      <c r="AX208" s="16" t="n">
        <v>0.439224919464956</v>
      </c>
      <c r="AY208" s="16"/>
      <c r="AZ208" s="16" t="n">
        <v>0.395024446850631</v>
      </c>
      <c r="BA208" s="16" t="n">
        <v>0.354546735900301</v>
      </c>
      <c r="BB208" s="16" t="n">
        <v>0.311399777812595</v>
      </c>
      <c r="BC208" s="16" t="n">
        <v>0.336706569171039</v>
      </c>
      <c r="BD208" s="16" t="n">
        <v>0.446396777450772</v>
      </c>
      <c r="BE208" s="16"/>
      <c r="BF208" s="16" t="n">
        <v>0.361960366199848</v>
      </c>
      <c r="BG208" s="16" t="n">
        <v>0.344024452106728</v>
      </c>
    </row>
    <row r="209">
      <c r="B209" t="s">
        <v>182</v>
      </c>
      <c r="C209" s="16" t="n">
        <v>0.311488227770184</v>
      </c>
      <c r="D209" s="16" t="n">
        <v>0.257621166860069</v>
      </c>
      <c r="E209" s="16" t="n">
        <v>0.358406183352159</v>
      </c>
      <c r="F209" s="16"/>
      <c r="G209" s="16" t="n">
        <v>0.413060287905956</v>
      </c>
      <c r="H209" s="16" t="n">
        <v>0.348289887269741</v>
      </c>
      <c r="I209" s="16" t="n">
        <v>0.341311196579205</v>
      </c>
      <c r="J209" s="16" t="n">
        <v>0.291160429089165</v>
      </c>
      <c r="K209" s="16" t="n">
        <v>0.324952306429084</v>
      </c>
      <c r="L209" s="16" t="n">
        <v>0.223291629044105</v>
      </c>
      <c r="M209" s="16"/>
      <c r="N209" s="16" t="n">
        <v>0.264210101936233</v>
      </c>
      <c r="O209" s="16" t="n">
        <v>0.328426046470317</v>
      </c>
      <c r="P209" s="16" t="n">
        <v>0.308432549413538</v>
      </c>
      <c r="Q209" s="16" t="n">
        <v>0.352048670380944</v>
      </c>
      <c r="R209" s="16"/>
      <c r="S209" s="16" t="n">
        <v>0.324734514011032</v>
      </c>
      <c r="T209" s="16" t="n">
        <v>0.312909914217363</v>
      </c>
      <c r="U209" s="16" t="n">
        <v>0.334717965461532</v>
      </c>
      <c r="V209" s="16" t="n">
        <v>0.332956616733586</v>
      </c>
      <c r="W209" s="16" t="n">
        <v>0.316937480756576</v>
      </c>
      <c r="X209" s="16" t="n">
        <v>0.248439949283751</v>
      </c>
      <c r="Y209" s="16" t="n">
        <v>0.259505264737033</v>
      </c>
      <c r="Z209" s="16" t="n">
        <v>0.366356227825908</v>
      </c>
      <c r="AA209" s="16" t="n">
        <v>0.323168750045117</v>
      </c>
      <c r="AB209" s="16"/>
      <c r="AC209" s="16" t="n">
        <v>0.236159724155891</v>
      </c>
      <c r="AD209" s="16" t="n">
        <v>0.355726509541101</v>
      </c>
      <c r="AE209" s="16" t="n">
        <v>0.325605978724544</v>
      </c>
      <c r="AF209" s="16"/>
      <c r="AG209" s="16" t="n">
        <v>0.240364362804497</v>
      </c>
      <c r="AH209" s="16" t="n">
        <v>0.389815972361595</v>
      </c>
      <c r="AI209" s="16" t="n">
        <v>0.407500371991216</v>
      </c>
      <c r="AJ209" s="16" t="n">
        <v>0.151873584059526</v>
      </c>
      <c r="AK209" s="16" t="n">
        <v>0.270046860757098</v>
      </c>
      <c r="AL209" s="16"/>
      <c r="AM209" s="16" t="n">
        <v>0.208322252485002</v>
      </c>
      <c r="AN209" s="16" t="n">
        <v>0.357592688287409</v>
      </c>
      <c r="AO209" s="16" t="n">
        <v>0.42094950641367</v>
      </c>
      <c r="AP209" s="16" t="n">
        <v>0.185388453802229</v>
      </c>
      <c r="AQ209" s="16" t="n">
        <v>0.517025300998688</v>
      </c>
      <c r="AR209" s="16"/>
      <c r="AS209" s="16" t="n">
        <v>0.374054045171573</v>
      </c>
      <c r="AT209" s="16" t="n">
        <v>0.227204689865359</v>
      </c>
      <c r="AU209" s="16" t="n">
        <v>0.383169282099638</v>
      </c>
      <c r="AV209" s="16" t="n">
        <v>0.205778129550303</v>
      </c>
      <c r="AW209" s="16" t="n">
        <v>0.538907013832769</v>
      </c>
      <c r="AX209" s="16" t="n">
        <v>0.257791526224852</v>
      </c>
      <c r="AY209" s="16"/>
      <c r="AZ209" s="16" t="n">
        <v>0.35560510382462</v>
      </c>
      <c r="BA209" s="16" t="n">
        <v>0.323218489659014</v>
      </c>
      <c r="BB209" s="16" t="n">
        <v>0.267867983273537</v>
      </c>
      <c r="BC209" s="16" t="n">
        <v>0.29854122385006</v>
      </c>
      <c r="BD209" s="16" t="n">
        <v>0.275757425285659</v>
      </c>
      <c r="BE209" s="16"/>
      <c r="BF209" s="16" t="n">
        <v>0.324104397223449</v>
      </c>
      <c r="BG209" s="16" t="n">
        <v>0.303697645663829</v>
      </c>
    </row>
    <row r="210">
      <c r="B210" t="s">
        <v>183</v>
      </c>
      <c r="C210" s="16" t="n">
        <v>0.236159883265347</v>
      </c>
      <c r="D210" s="16" t="n">
        <v>0.226560242267283</v>
      </c>
      <c r="E210" s="16" t="n">
        <v>0.245508450449735</v>
      </c>
      <c r="F210" s="16"/>
      <c r="G210" s="16" t="n">
        <v>0.185267717829989</v>
      </c>
      <c r="H210" s="16" t="n">
        <v>0.203383217107019</v>
      </c>
      <c r="I210" s="16" t="n">
        <v>0.189620825284739</v>
      </c>
      <c r="J210" s="16" t="n">
        <v>0.301125333852169</v>
      </c>
      <c r="K210" s="16" t="n">
        <v>0.251975326092108</v>
      </c>
      <c r="L210" s="16" t="n">
        <v>0.258337172134115</v>
      </c>
      <c r="M210" s="16"/>
      <c r="N210" s="16" t="n">
        <v>0.239296517092805</v>
      </c>
      <c r="O210" s="16" t="n">
        <v>0.264819550670684</v>
      </c>
      <c r="P210" s="16" t="n">
        <v>0.188837775732548</v>
      </c>
      <c r="Q210" s="16" t="n">
        <v>0.238696357951538</v>
      </c>
      <c r="R210" s="16"/>
      <c r="S210" s="16" t="n">
        <v>0.270446562342829</v>
      </c>
      <c r="T210" s="16" t="n">
        <v>0.230647005682042</v>
      </c>
      <c r="U210" s="16" t="n">
        <v>0.264773113608537</v>
      </c>
      <c r="V210" s="16" t="n">
        <v>0.211991374053166</v>
      </c>
      <c r="W210" s="16" t="n">
        <v>0.251784124359621</v>
      </c>
      <c r="X210" s="16" t="n">
        <v>0.172510680908627</v>
      </c>
      <c r="Y210" s="16" t="n">
        <v>0.237556104475229</v>
      </c>
      <c r="Z210" s="16" t="n">
        <v>0.218841814329308</v>
      </c>
      <c r="AA210" s="16" t="n">
        <v>0.246394057200188</v>
      </c>
      <c r="AB210" s="16"/>
      <c r="AC210" s="16" t="n">
        <v>0.234083233214733</v>
      </c>
      <c r="AD210" s="16" t="n">
        <v>0.270565273494857</v>
      </c>
      <c r="AE210" s="16" t="n">
        <v>0.159019719086419</v>
      </c>
      <c r="AF210" s="16"/>
      <c r="AG210" s="16" t="n">
        <v>0.241705901291033</v>
      </c>
      <c r="AH210" s="16" t="n">
        <v>0.249578612202455</v>
      </c>
      <c r="AI210" s="16" t="n">
        <v>0.193388395480317</v>
      </c>
      <c r="AJ210" s="16" t="n">
        <v>0.331243740146632</v>
      </c>
      <c r="AK210" s="16" t="n">
        <v>0.258257312665474</v>
      </c>
      <c r="AL210" s="16"/>
      <c r="AM210" s="16" t="n">
        <v>0.20015835534564</v>
      </c>
      <c r="AN210" s="16" t="n">
        <v>0.250755335855292</v>
      </c>
      <c r="AO210" s="16" t="n">
        <v>0.200300194200914</v>
      </c>
      <c r="AP210" s="16" t="n">
        <v>0.23845202334107</v>
      </c>
      <c r="AQ210" s="16" t="n">
        <v>0.297039502715477</v>
      </c>
      <c r="AR210" s="16"/>
      <c r="AS210" s="16" t="n">
        <v>0.25969557196394</v>
      </c>
      <c r="AT210" s="16" t="n">
        <v>0.187417972217503</v>
      </c>
      <c r="AU210" s="16" t="n">
        <v>0.243856185559563</v>
      </c>
      <c r="AV210" s="16" t="n">
        <v>0.24671983222447</v>
      </c>
      <c r="AW210" s="16" t="n">
        <v>0.204679163925972</v>
      </c>
      <c r="AX210" s="16" t="n">
        <v>0.24592793263675</v>
      </c>
      <c r="AY210" s="16"/>
      <c r="AZ210" s="16" t="n">
        <v>0.221101235318467</v>
      </c>
      <c r="BA210" s="16" t="n">
        <v>0.2181353239656</v>
      </c>
      <c r="BB210" s="16" t="n">
        <v>0.260785065294317</v>
      </c>
      <c r="BC210" s="16" t="n">
        <v>0.240083757170745</v>
      </c>
      <c r="BD210" s="16" t="n">
        <v>0.162167149758457</v>
      </c>
      <c r="BE210" s="16"/>
      <c r="BF210" s="16" t="n">
        <v>0.249762050280705</v>
      </c>
      <c r="BG210" s="16" t="n">
        <v>0.22776044004686</v>
      </c>
    </row>
    <row r="211">
      <c r="B211" t="s">
        <v>184</v>
      </c>
      <c r="C211" s="16" t="n">
        <v>0.199634429179975</v>
      </c>
      <c r="D211" s="16" t="n">
        <v>0.160110624001234</v>
      </c>
      <c r="E211" s="16" t="n">
        <v>0.236604012326208</v>
      </c>
      <c r="F211" s="16"/>
      <c r="G211" s="16" t="n">
        <v>0.260098446822076</v>
      </c>
      <c r="H211" s="16" t="n">
        <v>0.286741227610724</v>
      </c>
      <c r="I211" s="16" t="n">
        <v>0.192970183506142</v>
      </c>
      <c r="J211" s="16" t="n">
        <v>0.192495187597906</v>
      </c>
      <c r="K211" s="16" t="n">
        <v>0.198377848132349</v>
      </c>
      <c r="L211" s="16" t="n">
        <v>0.11944151350067</v>
      </c>
      <c r="M211" s="16"/>
      <c r="N211" s="16" t="n">
        <v>0.179239101178376</v>
      </c>
      <c r="O211" s="16" t="n">
        <v>0.20436402156537</v>
      </c>
      <c r="P211" s="16" t="n">
        <v>0.186251560596584</v>
      </c>
      <c r="Q211" s="16" t="n">
        <v>0.226027871829975</v>
      </c>
      <c r="R211" s="16"/>
      <c r="S211" s="16" t="n">
        <v>0.178874391600967</v>
      </c>
      <c r="T211" s="16" t="n">
        <v>0.221045463605872</v>
      </c>
      <c r="U211" s="16" t="n">
        <v>0.16117773525232</v>
      </c>
      <c r="V211" s="16" t="n">
        <v>0.225055193283026</v>
      </c>
      <c r="W211" s="16" t="n">
        <v>0.261890617029312</v>
      </c>
      <c r="X211" s="16" t="n">
        <v>0.154451281002002</v>
      </c>
      <c r="Y211" s="16" t="n">
        <v>0.212868089725999</v>
      </c>
      <c r="Z211" s="16" t="n">
        <v>0.206224239823488</v>
      </c>
      <c r="AA211" s="16" t="n">
        <v>0.189031017275079</v>
      </c>
      <c r="AB211" s="16"/>
      <c r="AC211" s="16" t="n">
        <v>0.161791710213351</v>
      </c>
      <c r="AD211" s="16" t="n">
        <v>0.212075365745027</v>
      </c>
      <c r="AE211" s="16" t="n">
        <v>0.21249104901323</v>
      </c>
      <c r="AF211" s="16"/>
      <c r="AG211" s="16" t="n">
        <v>0.13071477105953</v>
      </c>
      <c r="AH211" s="16" t="n">
        <v>0.267497989385421</v>
      </c>
      <c r="AI211" s="16" t="n">
        <v>0.183513555384891</v>
      </c>
      <c r="AJ211" s="16" t="n">
        <v>0.0908739651855858</v>
      </c>
      <c r="AK211" s="16" t="n">
        <v>0.211810044265124</v>
      </c>
      <c r="AL211" s="16"/>
      <c r="AM211" s="16" t="n">
        <v>0.144664903523879</v>
      </c>
      <c r="AN211" s="16" t="n">
        <v>0.242039700400221</v>
      </c>
      <c r="AO211" s="16" t="n">
        <v>0.175174589633105</v>
      </c>
      <c r="AP211" s="16" t="n">
        <v>0.124436988990365</v>
      </c>
      <c r="AQ211" s="16" t="n">
        <v>0.348540762758568</v>
      </c>
      <c r="AR211" s="16"/>
      <c r="AS211" s="16" t="n">
        <v>0.2438689994893</v>
      </c>
      <c r="AT211" s="16" t="n">
        <v>0.129658016208118</v>
      </c>
      <c r="AU211" s="16" t="n">
        <v>0.188108466042303</v>
      </c>
      <c r="AV211" s="16" t="n">
        <v>0.140832887607668</v>
      </c>
      <c r="AW211" s="16" t="n">
        <v>0.350227681789684</v>
      </c>
      <c r="AX211" s="16" t="n">
        <v>0.21526638673257</v>
      </c>
      <c r="AY211" s="16"/>
      <c r="AZ211" s="16" t="n">
        <v>0.182562307449642</v>
      </c>
      <c r="BA211" s="16" t="n">
        <v>0.19552317148907</v>
      </c>
      <c r="BB211" s="16" t="n">
        <v>0.219696736280609</v>
      </c>
      <c r="BC211" s="16" t="n">
        <v>0.23408396423108</v>
      </c>
      <c r="BD211" s="16" t="n">
        <v>0.360479759022565</v>
      </c>
      <c r="BE211" s="16"/>
      <c r="BF211" s="16" t="n">
        <v>0.199254633629984</v>
      </c>
      <c r="BG211" s="16" t="n">
        <v>0.199868955866288</v>
      </c>
    </row>
    <row r="212">
      <c r="B212" t="s">
        <v>185</v>
      </c>
      <c r="C212" s="16" t="n">
        <v>0.176354219164533</v>
      </c>
      <c r="D212" s="16" t="n">
        <v>0.173130664189206</v>
      </c>
      <c r="E212" s="16" t="n">
        <v>0.176748302615927</v>
      </c>
      <c r="F212" s="16"/>
      <c r="G212" s="16" t="n">
        <v>0.237482853250935</v>
      </c>
      <c r="H212" s="16" t="n">
        <v>0.161433262370144</v>
      </c>
      <c r="I212" s="16" t="n">
        <v>0.184587996516547</v>
      </c>
      <c r="J212" s="16" t="n">
        <v>0.165244949902683</v>
      </c>
      <c r="K212" s="16" t="n">
        <v>0.193627754999231</v>
      </c>
      <c r="L212" s="16" t="n">
        <v>0.149981482310483</v>
      </c>
      <c r="M212" s="16"/>
      <c r="N212" s="16" t="n">
        <v>0.168093285033606</v>
      </c>
      <c r="O212" s="16" t="n">
        <v>0.198991591612464</v>
      </c>
      <c r="P212" s="16" t="n">
        <v>0.141027999188901</v>
      </c>
      <c r="Q212" s="16" t="n">
        <v>0.193688733187102</v>
      </c>
      <c r="R212" s="16"/>
      <c r="S212" s="16" t="n">
        <v>0.16571170038924</v>
      </c>
      <c r="T212" s="16" t="n">
        <v>0.191634346725907</v>
      </c>
      <c r="U212" s="16" t="n">
        <v>0.17387191827783</v>
      </c>
      <c r="V212" s="16" t="n">
        <v>0.110788816347546</v>
      </c>
      <c r="W212" s="16" t="n">
        <v>0.19768271094204</v>
      </c>
      <c r="X212" s="16" t="n">
        <v>0.158039237021232</v>
      </c>
      <c r="Y212" s="16" t="n">
        <v>0.182244294950764</v>
      </c>
      <c r="Z212" s="16" t="n">
        <v>0.193279773180675</v>
      </c>
      <c r="AA212" s="16" t="n">
        <v>0.217526235921621</v>
      </c>
      <c r="AB212" s="16"/>
      <c r="AC212" s="16" t="n">
        <v>0.143388088307419</v>
      </c>
      <c r="AD212" s="16" t="n">
        <v>0.193449894453953</v>
      </c>
      <c r="AE212" s="16" t="n">
        <v>0.168054810153166</v>
      </c>
      <c r="AF212" s="16"/>
      <c r="AG212" s="16" t="n">
        <v>0.132750104188374</v>
      </c>
      <c r="AH212" s="16" t="n">
        <v>0.23709169625581</v>
      </c>
      <c r="AI212" s="16" t="n">
        <v>0.23121051186744</v>
      </c>
      <c r="AJ212" s="16" t="n">
        <v>0.209578196093753</v>
      </c>
      <c r="AK212" s="16" t="n">
        <v>0.125074230830933</v>
      </c>
      <c r="AL212" s="16"/>
      <c r="AM212" s="16" t="n">
        <v>0.134456574879597</v>
      </c>
      <c r="AN212" s="16" t="n">
        <v>0.223248125638809</v>
      </c>
      <c r="AO212" s="16" t="n">
        <v>0.19675036041914</v>
      </c>
      <c r="AP212" s="16" t="n">
        <v>0.136102618001157</v>
      </c>
      <c r="AQ212" s="16" t="n">
        <v>0.29612515215044</v>
      </c>
      <c r="AR212" s="16"/>
      <c r="AS212" s="16" t="n">
        <v>0.221286913971881</v>
      </c>
      <c r="AT212" s="16" t="n">
        <v>0.124725581989814</v>
      </c>
      <c r="AU212" s="16" t="n">
        <v>0.147495587372478</v>
      </c>
      <c r="AV212" s="16" t="n">
        <v>0.153064116509337</v>
      </c>
      <c r="AW212" s="16" t="n">
        <v>0.265509204157975</v>
      </c>
      <c r="AX212" s="16" t="n">
        <v>0.210786760335227</v>
      </c>
      <c r="AY212" s="16"/>
      <c r="AZ212" s="16" t="n">
        <v>0.201714990387345</v>
      </c>
      <c r="BA212" s="16" t="n">
        <v>0.122577476636617</v>
      </c>
      <c r="BB212" s="16" t="n">
        <v>0.18596833465141</v>
      </c>
      <c r="BC212" s="16" t="n">
        <v>0.238094884027646</v>
      </c>
      <c r="BD212" s="16" t="n">
        <v>0</v>
      </c>
      <c r="BE212" s="16"/>
      <c r="BF212" s="16" t="n">
        <v>0.190919018752957</v>
      </c>
      <c r="BG212" s="16" t="n">
        <v>0.16736034289515</v>
      </c>
    </row>
    <row r="213">
      <c r="B213" t="s">
        <v>186</v>
      </c>
      <c r="C213" s="16" t="n">
        <v>0.114270742359652</v>
      </c>
      <c r="D213" s="16" t="n">
        <v>0.105952643275929</v>
      </c>
      <c r="E213" s="16" t="n">
        <v>0.120730550265351</v>
      </c>
      <c r="F213" s="16"/>
      <c r="G213" s="16" t="n">
        <v>0.236148524193618</v>
      </c>
      <c r="H213" s="16" t="n">
        <v>0.137665260053851</v>
      </c>
      <c r="I213" s="16" t="n">
        <v>0.086134511773107</v>
      </c>
      <c r="J213" s="16" t="n">
        <v>0.12530900984204</v>
      </c>
      <c r="K213" s="16" t="n">
        <v>0.104037956783365</v>
      </c>
      <c r="L213" s="16" t="n">
        <v>0.0607377740546211</v>
      </c>
      <c r="M213" s="16"/>
      <c r="N213" s="16" t="n">
        <v>0.131658705069782</v>
      </c>
      <c r="O213" s="16" t="n">
        <v>0.117472341637975</v>
      </c>
      <c r="P213" s="16" t="n">
        <v>0.0836487981168463</v>
      </c>
      <c r="Q213" s="16" t="n">
        <v>0.122316915937702</v>
      </c>
      <c r="R213" s="16"/>
      <c r="S213" s="16" t="n">
        <v>0.103051328850859</v>
      </c>
      <c r="T213" s="16" t="n">
        <v>0.129002190934007</v>
      </c>
      <c r="U213" s="16" t="n">
        <v>0.0676995831318246</v>
      </c>
      <c r="V213" s="16" t="n">
        <v>0.104474546903311</v>
      </c>
      <c r="W213" s="16" t="n">
        <v>0.158183787117235</v>
      </c>
      <c r="X213" s="16" t="n">
        <v>0.156363689816009</v>
      </c>
      <c r="Y213" s="16" t="n">
        <v>0.0805015185412854</v>
      </c>
      <c r="Z213" s="16" t="n">
        <v>0.181567395051167</v>
      </c>
      <c r="AA213" s="16" t="n">
        <v>0.091492867836989</v>
      </c>
      <c r="AB213" s="16"/>
      <c r="AC213" s="16" t="n">
        <v>0.0846980222323846</v>
      </c>
      <c r="AD213" s="16" t="n">
        <v>0.130774162569957</v>
      </c>
      <c r="AE213" s="16" t="n">
        <v>0.0723514285959355</v>
      </c>
      <c r="AF213" s="16"/>
      <c r="AG213" s="16" t="n">
        <v>0.0951420956331409</v>
      </c>
      <c r="AH213" s="16" t="n">
        <v>0.127185264364474</v>
      </c>
      <c r="AI213" s="16" t="n">
        <v>0.10076496239313</v>
      </c>
      <c r="AJ213" s="16" t="n">
        <v>0.0411914562461621</v>
      </c>
      <c r="AK213" s="16" t="n">
        <v>0.0704729486993755</v>
      </c>
      <c r="AL213" s="16"/>
      <c r="AM213" s="16" t="n">
        <v>0.0959990475327221</v>
      </c>
      <c r="AN213" s="16" t="n">
        <v>0.103927829459277</v>
      </c>
      <c r="AO213" s="16" t="n">
        <v>0.150317704620425</v>
      </c>
      <c r="AP213" s="16" t="n">
        <v>0.0888453906444776</v>
      </c>
      <c r="AQ213" s="16" t="n">
        <v>0.266151146303685</v>
      </c>
      <c r="AR213" s="16"/>
      <c r="AS213" s="16" t="n">
        <v>0.106067026138442</v>
      </c>
      <c r="AT213" s="16" t="n">
        <v>0.0825952792095584</v>
      </c>
      <c r="AU213" s="16" t="n">
        <v>0.18462831796861</v>
      </c>
      <c r="AV213" s="16" t="n">
        <v>0.085815416206019</v>
      </c>
      <c r="AW213" s="16" t="n">
        <v>0.269509442755752</v>
      </c>
      <c r="AX213" s="16" t="n">
        <v>0.104693072901723</v>
      </c>
      <c r="AY213" s="16"/>
      <c r="AZ213" s="16" t="n">
        <v>0.0990905086698066</v>
      </c>
      <c r="BA213" s="16" t="n">
        <v>0.117382609022484</v>
      </c>
      <c r="BB213" s="16" t="n">
        <v>0.126597777454496</v>
      </c>
      <c r="BC213" s="16" t="n">
        <v>0.0943399888953229</v>
      </c>
      <c r="BD213" s="16" t="n">
        <v>0.127495953603185</v>
      </c>
      <c r="BE213" s="16"/>
      <c r="BF213" s="16" t="n">
        <v>0.13787930574591</v>
      </c>
      <c r="BG213" s="16" t="n">
        <v>0.0996922720755407</v>
      </c>
    </row>
    <row r="214">
      <c r="B214" t="s">
        <v>187</v>
      </c>
      <c r="C214" s="16" t="n">
        <v>0.092485334791604</v>
      </c>
      <c r="D214" s="16" t="n">
        <v>0.0957237541943288</v>
      </c>
      <c r="E214" s="16" t="n">
        <v>0.0839097781547737</v>
      </c>
      <c r="F214" s="16"/>
      <c r="G214" s="16" t="n">
        <v>0.180527868145587</v>
      </c>
      <c r="H214" s="16" t="n">
        <v>0.109361922616878</v>
      </c>
      <c r="I214" s="16" t="n">
        <v>0.124614318188506</v>
      </c>
      <c r="J214" s="16" t="n">
        <v>0.113959226417981</v>
      </c>
      <c r="K214" s="16" t="n">
        <v>0.0737009992760129</v>
      </c>
      <c r="L214" s="16" t="n">
        <v>0.0154206460095472</v>
      </c>
      <c r="M214" s="16"/>
      <c r="N214" s="16" t="n">
        <v>0.0838439598401909</v>
      </c>
      <c r="O214" s="16" t="n">
        <v>0.0961176966021139</v>
      </c>
      <c r="P214" s="16" t="n">
        <v>0.0797283378399577</v>
      </c>
      <c r="Q214" s="16" t="n">
        <v>0.111849716660707</v>
      </c>
      <c r="R214" s="16"/>
      <c r="S214" s="16" t="n">
        <v>0.0979624041461035</v>
      </c>
      <c r="T214" s="16" t="n">
        <v>0.100712316536469</v>
      </c>
      <c r="U214" s="16" t="n">
        <v>0.0564700238769715</v>
      </c>
      <c r="V214" s="16" t="n">
        <v>0.0888069540698698</v>
      </c>
      <c r="W214" s="16" t="n">
        <v>0.127572069784686</v>
      </c>
      <c r="X214" s="16" t="n">
        <v>0.107721325684993</v>
      </c>
      <c r="Y214" s="16" t="n">
        <v>0.0652529462791818</v>
      </c>
      <c r="Z214" s="16" t="n">
        <v>0.0782174270702334</v>
      </c>
      <c r="AA214" s="16" t="n">
        <v>0.0971949614841476</v>
      </c>
      <c r="AB214" s="16"/>
      <c r="AC214" s="16" t="n">
        <v>0.0641624415757918</v>
      </c>
      <c r="AD214" s="16" t="n">
        <v>0.0889045023521068</v>
      </c>
      <c r="AE214" s="16" t="n">
        <v>0.123529007400286</v>
      </c>
      <c r="AF214" s="16"/>
      <c r="AG214" s="16" t="n">
        <v>0.0434772618977744</v>
      </c>
      <c r="AH214" s="16" t="n">
        <v>0.156246075628128</v>
      </c>
      <c r="AI214" s="16" t="n">
        <v>0.0848329218695501</v>
      </c>
      <c r="AJ214" s="16" t="n">
        <v>0.0420710385403243</v>
      </c>
      <c r="AK214" s="16" t="n">
        <v>0.0553133543810337</v>
      </c>
      <c r="AL214" s="16"/>
      <c r="AM214" s="16" t="n">
        <v>0.0488470349174984</v>
      </c>
      <c r="AN214" s="16" t="n">
        <v>0.106994343516483</v>
      </c>
      <c r="AO214" s="16" t="n">
        <v>0.107501298490219</v>
      </c>
      <c r="AP214" s="16" t="n">
        <v>0.0929824953731862</v>
      </c>
      <c r="AQ214" s="16" t="n">
        <v>0.200639722472486</v>
      </c>
      <c r="AR214" s="16"/>
      <c r="AS214" s="16" t="n">
        <v>0.119814782787073</v>
      </c>
      <c r="AT214" s="16" t="n">
        <v>0.0507524644869307</v>
      </c>
      <c r="AU214" s="16" t="n">
        <v>0.0787366762298852</v>
      </c>
      <c r="AV214" s="16" t="n">
        <v>0.07875775548808</v>
      </c>
      <c r="AW214" s="16" t="n">
        <v>0.203144533763086</v>
      </c>
      <c r="AX214" s="16" t="n">
        <v>0.0799669363076234</v>
      </c>
      <c r="AY214" s="16"/>
      <c r="AZ214" s="16" t="n">
        <v>0.0671588748909642</v>
      </c>
      <c r="BA214" s="16" t="n">
        <v>0.132085409360668</v>
      </c>
      <c r="BB214" s="16" t="n">
        <v>0.0651025663932589</v>
      </c>
      <c r="BC214" s="16" t="n">
        <v>0.135026359092369</v>
      </c>
      <c r="BD214" s="16" t="n">
        <v>0.187455944935158</v>
      </c>
      <c r="BE214" s="16"/>
      <c r="BF214" s="16" t="n">
        <v>0.0920114987251876</v>
      </c>
      <c r="BG214" s="16" t="n">
        <v>0.0927779322233399</v>
      </c>
    </row>
    <row r="215">
      <c r="B215" t="s">
        <v>78</v>
      </c>
      <c r="C215" s="16" t="n">
        <v>0.0358472202197429</v>
      </c>
      <c r="D215" s="16" t="n">
        <v>0.0372115615013672</v>
      </c>
      <c r="E215" s="16" t="n">
        <v>0.0331512083667063</v>
      </c>
      <c r="F215" s="16"/>
      <c r="G215" s="16" t="n">
        <v>0.0206103006069619</v>
      </c>
      <c r="H215" s="16" t="n">
        <v>0.0366988994111927</v>
      </c>
      <c r="I215" s="16" t="n">
        <v>0.0255629148790619</v>
      </c>
      <c r="J215" s="16" t="n">
        <v>0.0272891214859728</v>
      </c>
      <c r="K215" s="16" t="n">
        <v>0.0450805919962801</v>
      </c>
      <c r="L215" s="16" t="n">
        <v>0.0491126555184018</v>
      </c>
      <c r="M215" s="16"/>
      <c r="N215" s="16" t="n">
        <v>0.0257528426248403</v>
      </c>
      <c r="O215" s="16" t="n">
        <v>0.0510167804777098</v>
      </c>
      <c r="P215" s="16" t="n">
        <v>0.0230516429799281</v>
      </c>
      <c r="Q215" s="16" t="n">
        <v>0.0432379541337929</v>
      </c>
      <c r="R215" s="16"/>
      <c r="S215" s="16" t="n">
        <v>0.0401225172753142</v>
      </c>
      <c r="T215" s="16" t="n">
        <v>0.0499689222430395</v>
      </c>
      <c r="U215" s="16" t="n">
        <v>0.0326134564864425</v>
      </c>
      <c r="V215" s="16" t="n">
        <v>0.0396654135296602</v>
      </c>
      <c r="W215" s="16" t="n">
        <v>0.0128769275356766</v>
      </c>
      <c r="X215" s="16" t="n">
        <v>0.0182760172282593</v>
      </c>
      <c r="Y215" s="16" t="n">
        <v>0.0352276332076793</v>
      </c>
      <c r="Z215" s="16" t="n">
        <v>0.0825661224626296</v>
      </c>
      <c r="AA215" s="16" t="n">
        <v>0.0247440491073605</v>
      </c>
      <c r="AB215" s="16"/>
      <c r="AC215" s="16" t="n">
        <v>0.0379322977420009</v>
      </c>
      <c r="AD215" s="16" t="n">
        <v>0.0311550930848247</v>
      </c>
      <c r="AE215" s="16" t="n">
        <v>0.0486694520386937</v>
      </c>
      <c r="AF215" s="16"/>
      <c r="AG215" s="16" t="n">
        <v>0.0298476223199809</v>
      </c>
      <c r="AH215" s="16" t="n">
        <v>0.0211057553900617</v>
      </c>
      <c r="AI215" s="16" t="n">
        <v>0.0331896669402238</v>
      </c>
      <c r="AJ215" s="16" t="n">
        <v>0</v>
      </c>
      <c r="AK215" s="16" t="n">
        <v>0.0781573123099258</v>
      </c>
      <c r="AL215" s="16"/>
      <c r="AM215" s="16" t="n">
        <v>0.0240985678236251</v>
      </c>
      <c r="AN215" s="16" t="n">
        <v>0.0135097817874185</v>
      </c>
      <c r="AO215" s="16" t="n">
        <v>0.0389986524728682</v>
      </c>
      <c r="AP215" s="16" t="n">
        <v>0.00674093437538575</v>
      </c>
      <c r="AQ215" s="16" t="n">
        <v>0.0796803501316683</v>
      </c>
      <c r="AR215" s="16"/>
      <c r="AS215" s="16" t="n">
        <v>0.0180952468975726</v>
      </c>
      <c r="AT215" s="16" t="n">
        <v>0.023756169273957</v>
      </c>
      <c r="AU215" s="16" t="n">
        <v>0.0463442334493771</v>
      </c>
      <c r="AV215" s="16" t="n">
        <v>0.012578699454454</v>
      </c>
      <c r="AW215" s="16" t="n">
        <v>0.0536133907551438</v>
      </c>
      <c r="AX215" s="16" t="n">
        <v>0.0562867837017341</v>
      </c>
      <c r="AY215" s="16"/>
      <c r="AZ215" s="16" t="n">
        <v>0.0194932155989807</v>
      </c>
      <c r="BA215" s="16" t="n">
        <v>0.0511078145413904</v>
      </c>
      <c r="BB215" s="16" t="n">
        <v>0.0357063780690003</v>
      </c>
      <c r="BC215" s="16" t="n">
        <v>0</v>
      </c>
      <c r="BD215" s="16" t="n">
        <v>0</v>
      </c>
      <c r="BE215" s="16"/>
      <c r="BF215" s="16" t="n">
        <v>0.0428079806415653</v>
      </c>
      <c r="BG215" s="16" t="n">
        <v>0.0315488968823972</v>
      </c>
    </row>
    <row r="216">
      <c r="B216" t="s">
        <v>188</v>
      </c>
      <c r="C216" s="16" t="n">
        <v>0.0408983560132738</v>
      </c>
      <c r="D216" s="16" t="n">
        <v>0.0342131236251439</v>
      </c>
      <c r="E216" s="16" t="n">
        <v>0.045124424271137</v>
      </c>
      <c r="F216" s="16"/>
      <c r="G216" s="16" t="n">
        <v>0.0117295934058677</v>
      </c>
      <c r="H216" s="16" t="n">
        <v>0.00516602144733703</v>
      </c>
      <c r="I216" s="16" t="n">
        <v>0.0617703953449975</v>
      </c>
      <c r="J216" s="16" t="n">
        <v>0.049398505410228</v>
      </c>
      <c r="K216" s="16" t="n">
        <v>0.0422743215621802</v>
      </c>
      <c r="L216" s="16" t="n">
        <v>0.0585781352925807</v>
      </c>
      <c r="M216" s="16"/>
      <c r="N216" s="16" t="n">
        <v>0.0548215345862086</v>
      </c>
      <c r="O216" s="16" t="n">
        <v>0.025341630930688</v>
      </c>
      <c r="P216" s="16" t="n">
        <v>0.0615786951479163</v>
      </c>
      <c r="Q216" s="16" t="n">
        <v>0.0213779594125824</v>
      </c>
      <c r="R216" s="16"/>
      <c r="S216" s="16" t="n">
        <v>0.0367229646052335</v>
      </c>
      <c r="T216" s="16" t="n">
        <v>0.0370901366960775</v>
      </c>
      <c r="U216" s="16" t="n">
        <v>0.0439261293437053</v>
      </c>
      <c r="V216" s="16" t="n">
        <v>0.0261802307288774</v>
      </c>
      <c r="W216" s="16" t="n">
        <v>0.0567454677395541</v>
      </c>
      <c r="X216" s="16" t="n">
        <v>0.0463813445081231</v>
      </c>
      <c r="Y216" s="16" t="n">
        <v>0.0442108914239748</v>
      </c>
      <c r="Z216" s="16" t="n">
        <v>0.0992029603030597</v>
      </c>
      <c r="AA216" s="16" t="n">
        <v>0.0218023341090572</v>
      </c>
      <c r="AB216" s="16"/>
      <c r="AC216" s="16" t="n">
        <v>0.0617045066482512</v>
      </c>
      <c r="AD216" s="16" t="n">
        <v>0.03223877277932</v>
      </c>
      <c r="AE216" s="16" t="n">
        <v>0.0173117022437834</v>
      </c>
      <c r="AF216" s="16"/>
      <c r="AG216" s="16" t="n">
        <v>0.0480250736310715</v>
      </c>
      <c r="AH216" s="16" t="n">
        <v>0.0230211311461061</v>
      </c>
      <c r="AI216" s="16" t="n">
        <v>0.047737055554127</v>
      </c>
      <c r="AJ216" s="16" t="n">
        <v>0.0660885077127757</v>
      </c>
      <c r="AK216" s="16" t="n">
        <v>0.0203603726318227</v>
      </c>
      <c r="AL216" s="16"/>
      <c r="AM216" s="16" t="n">
        <v>0.053185760922429</v>
      </c>
      <c r="AN216" s="16" t="n">
        <v>0.0208483134522747</v>
      </c>
      <c r="AO216" s="16" t="n">
        <v>0.0478008338595976</v>
      </c>
      <c r="AP216" s="16" t="n">
        <v>0.0992634920521876</v>
      </c>
      <c r="AQ216" s="16" t="n">
        <v>0.0518289367339991</v>
      </c>
      <c r="AR216" s="16"/>
      <c r="AS216" s="16" t="n">
        <v>0.0142081857507729</v>
      </c>
      <c r="AT216" s="16" t="n">
        <v>0.0553370047489198</v>
      </c>
      <c r="AU216" s="16" t="n">
        <v>0.0639567709598886</v>
      </c>
      <c r="AV216" s="16" t="n">
        <v>0.0705542379002264</v>
      </c>
      <c r="AW216" s="16" t="n">
        <v>0.0348734039565815</v>
      </c>
      <c r="AX216" s="16" t="n">
        <v>0.0306823960713257</v>
      </c>
      <c r="AY216" s="16"/>
      <c r="AZ216" s="16" t="n">
        <v>0.039324107621191</v>
      </c>
      <c r="BA216" s="16" t="n">
        <v>0.0460864385097833</v>
      </c>
      <c r="BB216" s="16" t="n">
        <v>0.0424680614722348</v>
      </c>
      <c r="BC216" s="16" t="n">
        <v>0.027992120424703</v>
      </c>
      <c r="BD216" s="16" t="n">
        <v>0.0310403608640443</v>
      </c>
      <c r="BE216" s="16"/>
      <c r="BF216" s="16" t="n">
        <v>0.0397217679681022</v>
      </c>
      <c r="BG216" s="16" t="n">
        <v>0.0416249082211545</v>
      </c>
    </row>
    <row r="217">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row>
    <row r="218">
      <c r="B218" s="7" t="s">
        <v>191</v>
      </c>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row>
    <row r="219">
      <c r="B219" s="26" t="s">
        <v>192</v>
      </c>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row>
    <row r="220">
      <c r="B220" t="s">
        <v>179</v>
      </c>
      <c r="C220" s="16" t="n">
        <v>0.0718038414940421</v>
      </c>
      <c r="D220" s="16" t="n">
        <v>0.0605142282179393</v>
      </c>
      <c r="E220" s="16" t="n">
        <v>0.0828717496674926</v>
      </c>
      <c r="F220" s="16"/>
      <c r="G220" s="16" t="n">
        <v>0.0531643130433773</v>
      </c>
      <c r="H220" s="16" t="n">
        <v>0.0657205355319709</v>
      </c>
      <c r="I220" s="16" t="n">
        <v>0.0864071469080874</v>
      </c>
      <c r="J220" s="16" t="n">
        <v>0.0801666835851468</v>
      </c>
      <c r="K220" s="16" t="n">
        <v>0.0631700117901109</v>
      </c>
      <c r="L220" s="16" t="n">
        <v>0.0743128342848455</v>
      </c>
      <c r="M220" s="16"/>
      <c r="N220" s="16" t="n">
        <v>0.0627418840542656</v>
      </c>
      <c r="O220" s="16" t="n">
        <v>0.0876257641852628</v>
      </c>
      <c r="P220" s="16" t="n">
        <v>0.0728187754256491</v>
      </c>
      <c r="Q220" s="16" t="n">
        <v>0.0618718684451742</v>
      </c>
      <c r="R220" s="16"/>
      <c r="S220" s="16" t="n">
        <v>0.0621586196494156</v>
      </c>
      <c r="T220" s="16" t="n">
        <v>0.0852980269882743</v>
      </c>
      <c r="U220" s="16" t="n">
        <v>0.0664611292349156</v>
      </c>
      <c r="V220" s="16" t="n">
        <v>0.049715255736511</v>
      </c>
      <c r="W220" s="16" t="n">
        <v>0.116080941853259</v>
      </c>
      <c r="X220" s="16" t="n">
        <v>0.0781139953814985</v>
      </c>
      <c r="Y220" s="16" t="n">
        <v>0.094604510865143</v>
      </c>
      <c r="Z220" s="16" t="n">
        <v>0.0415143506685574</v>
      </c>
      <c r="AA220" s="16" t="n">
        <v>0.0484941507989018</v>
      </c>
      <c r="AB220" s="16"/>
      <c r="AC220" s="16" t="n">
        <v>0.0703789395390336</v>
      </c>
      <c r="AD220" s="16" t="n">
        <v>0.0786222103648763</v>
      </c>
      <c r="AE220" s="16" t="n">
        <v>0.06093847279714</v>
      </c>
      <c r="AF220" s="16"/>
      <c r="AG220" s="16" t="n">
        <v>0.0650910728994962</v>
      </c>
      <c r="AH220" s="16" t="n">
        <v>0.0788398359114891</v>
      </c>
      <c r="AI220" s="16" t="n">
        <v>0.0733240255477547</v>
      </c>
      <c r="AJ220" s="16" t="n">
        <v>0.0915047263163724</v>
      </c>
      <c r="AK220" s="16" t="n">
        <v>0.0586334245088526</v>
      </c>
      <c r="AL220" s="16"/>
      <c r="AM220" s="16" t="n">
        <v>0.0604615820749767</v>
      </c>
      <c r="AN220" s="16" t="n">
        <v>0.0828542612395943</v>
      </c>
      <c r="AO220" s="16" t="n">
        <v>0.114399132950547</v>
      </c>
      <c r="AP220" s="16" t="n">
        <v>0.0399972630985396</v>
      </c>
      <c r="AQ220" s="16" t="n">
        <v>0.0524146851087281</v>
      </c>
      <c r="AR220" s="16"/>
      <c r="AS220" s="16" t="n">
        <v>0.0954940317536304</v>
      </c>
      <c r="AT220" s="16" t="n">
        <v>0.0661287752966227</v>
      </c>
      <c r="AU220" s="16" t="n">
        <v>0.10671106975297</v>
      </c>
      <c r="AV220" s="16" t="n">
        <v>0.0293480140597559</v>
      </c>
      <c r="AW220" s="16" t="n">
        <v>0.0713434781464448</v>
      </c>
      <c r="AX220" s="16" t="n">
        <v>0.0706359670049503</v>
      </c>
      <c r="AY220" s="16"/>
      <c r="AZ220" s="16" t="n">
        <v>0.0436574004518103</v>
      </c>
      <c r="BA220" s="16" t="n">
        <v>0.0682254633381104</v>
      </c>
      <c r="BB220" s="16" t="n">
        <v>0.0720443527200074</v>
      </c>
      <c r="BC220" s="16" t="n">
        <v>0.112926286635209</v>
      </c>
      <c r="BD220" s="16" t="n">
        <v>0.0272594811694361</v>
      </c>
      <c r="BE220" s="16"/>
      <c r="BF220" s="16" t="n">
        <v>0.0437470639956808</v>
      </c>
      <c r="BG220" s="16" t="n">
        <v>0.0889764391960582</v>
      </c>
    </row>
    <row r="221">
      <c r="B221" t="s">
        <v>177</v>
      </c>
      <c r="C221" s="16" t="n">
        <v>0.0989419370823115</v>
      </c>
      <c r="D221" s="16" t="n">
        <v>0.0900100341156591</v>
      </c>
      <c r="E221" s="16" t="n">
        <v>0.108042520286672</v>
      </c>
      <c r="F221" s="16"/>
      <c r="G221" s="16" t="n">
        <v>0.141979541008429</v>
      </c>
      <c r="H221" s="16" t="n">
        <v>0.165626121928837</v>
      </c>
      <c r="I221" s="16" t="n">
        <v>0.10245310883891</v>
      </c>
      <c r="J221" s="16" t="n">
        <v>0.114584736779138</v>
      </c>
      <c r="K221" s="16" t="n">
        <v>0.0635355942983303</v>
      </c>
      <c r="L221" s="16" t="n">
        <v>0.039116991118528</v>
      </c>
      <c r="M221" s="16"/>
      <c r="N221" s="16" t="n">
        <v>0.0814341122853817</v>
      </c>
      <c r="O221" s="16" t="n">
        <v>0.0998839279587792</v>
      </c>
      <c r="P221" s="16" t="n">
        <v>0.111575229245035</v>
      </c>
      <c r="Q221" s="16" t="n">
        <v>0.108357017586466</v>
      </c>
      <c r="R221" s="16"/>
      <c r="S221" s="16" t="n">
        <v>0.106801152930261</v>
      </c>
      <c r="T221" s="16" t="n">
        <v>0.102386162947745</v>
      </c>
      <c r="U221" s="16" t="n">
        <v>0.0907577290675721</v>
      </c>
      <c r="V221" s="16" t="n">
        <v>0.0897678922423669</v>
      </c>
      <c r="W221" s="16" t="n">
        <v>0.062787546966912</v>
      </c>
      <c r="X221" s="16" t="n">
        <v>0.145598749208409</v>
      </c>
      <c r="Y221" s="16" t="n">
        <v>0.0783153158044622</v>
      </c>
      <c r="Z221" s="16" t="n">
        <v>0.0353908049927055</v>
      </c>
      <c r="AA221" s="16" t="n">
        <v>0.123250751062047</v>
      </c>
      <c r="AB221" s="16"/>
      <c r="AC221" s="16" t="n">
        <v>0.0715187490282524</v>
      </c>
      <c r="AD221" s="16" t="n">
        <v>0.107339882428799</v>
      </c>
      <c r="AE221" s="16" t="n">
        <v>0.127748042876494</v>
      </c>
      <c r="AF221" s="16"/>
      <c r="AG221" s="16" t="n">
        <v>0.086901147723505</v>
      </c>
      <c r="AH221" s="16" t="n">
        <v>0.0963937914750976</v>
      </c>
      <c r="AI221" s="16" t="n">
        <v>0.0683409489732928</v>
      </c>
      <c r="AJ221" s="16" t="n">
        <v>0.0569953096299786</v>
      </c>
      <c r="AK221" s="16" t="n">
        <v>0.154032857551326</v>
      </c>
      <c r="AL221" s="16"/>
      <c r="AM221" s="16" t="n">
        <v>0.0934849352166934</v>
      </c>
      <c r="AN221" s="16" t="n">
        <v>0.096250218145527</v>
      </c>
      <c r="AO221" s="16" t="n">
        <v>0.0648615565418354</v>
      </c>
      <c r="AP221" s="16" t="n">
        <v>0.0632816569853297</v>
      </c>
      <c r="AQ221" s="16" t="n">
        <v>0.124067514150673</v>
      </c>
      <c r="AR221" s="16"/>
      <c r="AS221" s="16" t="n">
        <v>0.0983955721345551</v>
      </c>
      <c r="AT221" s="16" t="n">
        <v>0.0917452646165001</v>
      </c>
      <c r="AU221" s="16" t="n">
        <v>0.0814123061395595</v>
      </c>
      <c r="AV221" s="16" t="n">
        <v>0.0916037657179823</v>
      </c>
      <c r="AW221" s="16" t="n">
        <v>0.113920147698837</v>
      </c>
      <c r="AX221" s="16" t="n">
        <v>0.136729892119653</v>
      </c>
      <c r="AY221" s="16"/>
      <c r="AZ221" s="16" t="n">
        <v>0.0993228025507765</v>
      </c>
      <c r="BA221" s="16" t="n">
        <v>0.118287842504862</v>
      </c>
      <c r="BB221" s="16" t="n">
        <v>0.0684154609015535</v>
      </c>
      <c r="BC221" s="16" t="n">
        <v>0.108438172705405</v>
      </c>
      <c r="BD221" s="16" t="n">
        <v>0.121863719854209</v>
      </c>
      <c r="BE221" s="16"/>
      <c r="BF221" s="16" t="n">
        <v>0.110806964224758</v>
      </c>
      <c r="BG221" s="16" t="n">
        <v>0.0916797581719702</v>
      </c>
    </row>
    <row r="222">
      <c r="B222" t="s">
        <v>176</v>
      </c>
      <c r="C222" s="16" t="n">
        <v>0.167686937903435</v>
      </c>
      <c r="D222" s="16" t="n">
        <v>0.190817975716912</v>
      </c>
      <c r="E222" s="16" t="n">
        <v>0.147581004626136</v>
      </c>
      <c r="F222" s="16"/>
      <c r="G222" s="16" t="n">
        <v>0.104731608224731</v>
      </c>
      <c r="H222" s="16" t="n">
        <v>0.116487072510596</v>
      </c>
      <c r="I222" s="16" t="n">
        <v>0.160310084484151</v>
      </c>
      <c r="J222" s="16" t="n">
        <v>0.126915011719061</v>
      </c>
      <c r="K222" s="16" t="n">
        <v>0.232602431541936</v>
      </c>
      <c r="L222" s="16" t="n">
        <v>0.226539361834802</v>
      </c>
      <c r="M222" s="16"/>
      <c r="N222" s="16" t="n">
        <v>0.157109057036271</v>
      </c>
      <c r="O222" s="16" t="n">
        <v>0.147609732141624</v>
      </c>
      <c r="P222" s="16" t="n">
        <v>0.200438743342435</v>
      </c>
      <c r="Q222" s="16" t="n">
        <v>0.174994647470942</v>
      </c>
      <c r="R222" s="16"/>
      <c r="S222" s="16" t="n">
        <v>0.139298349979533</v>
      </c>
      <c r="T222" s="16" t="n">
        <v>0.183275694928694</v>
      </c>
      <c r="U222" s="16" t="n">
        <v>0.12451061866462</v>
      </c>
      <c r="V222" s="16" t="n">
        <v>0.140640240454255</v>
      </c>
      <c r="W222" s="16" t="n">
        <v>0.148253675770375</v>
      </c>
      <c r="X222" s="16" t="n">
        <v>0.177335747220557</v>
      </c>
      <c r="Y222" s="16" t="n">
        <v>0.266233555017482</v>
      </c>
      <c r="Z222" s="16" t="n">
        <v>0.214304611122309</v>
      </c>
      <c r="AA222" s="16" t="n">
        <v>0.153420301269604</v>
      </c>
      <c r="AB222" s="16"/>
      <c r="AC222" s="16" t="n">
        <v>0.225120275959332</v>
      </c>
      <c r="AD222" s="16" t="n">
        <v>0.129039799230668</v>
      </c>
      <c r="AE222" s="16" t="n">
        <v>0.145902714124127</v>
      </c>
      <c r="AF222" s="16"/>
      <c r="AG222" s="16" t="n">
        <v>0.253100459695735</v>
      </c>
      <c r="AH222" s="16" t="n">
        <v>0.085790040223704</v>
      </c>
      <c r="AI222" s="16" t="n">
        <v>0.0795705469714496</v>
      </c>
      <c r="AJ222" s="16" t="n">
        <v>0.413137258791566</v>
      </c>
      <c r="AK222" s="16" t="n">
        <v>0.171416146243965</v>
      </c>
      <c r="AL222" s="16"/>
      <c r="AM222" s="16" t="n">
        <v>0.237544456687484</v>
      </c>
      <c r="AN222" s="16" t="n">
        <v>0.109912717068748</v>
      </c>
      <c r="AO222" s="16" t="n">
        <v>0.0976529583255148</v>
      </c>
      <c r="AP222" s="16" t="n">
        <v>0.3057402636796</v>
      </c>
      <c r="AQ222" s="16" t="n">
        <v>0.120998615238114</v>
      </c>
      <c r="AR222" s="16"/>
      <c r="AS222" s="16" t="n">
        <v>0.11101352714243</v>
      </c>
      <c r="AT222" s="16" t="n">
        <v>0.248285317327123</v>
      </c>
      <c r="AU222" s="16" t="n">
        <v>0.0849186243184579</v>
      </c>
      <c r="AV222" s="16" t="n">
        <v>0.284942564987576</v>
      </c>
      <c r="AW222" s="16" t="n">
        <v>0.117462086013208</v>
      </c>
      <c r="AX222" s="16" t="n">
        <v>0.102745624023197</v>
      </c>
      <c r="AY222" s="16"/>
      <c r="AZ222" s="16" t="n">
        <v>0.183654973050316</v>
      </c>
      <c r="BA222" s="16" t="n">
        <v>0.199691434452398</v>
      </c>
      <c r="BB222" s="16" t="n">
        <v>0.181617243975578</v>
      </c>
      <c r="BC222" s="16" t="n">
        <v>0.10205512483071</v>
      </c>
      <c r="BD222" s="16" t="n">
        <v>0</v>
      </c>
      <c r="BE222" s="16"/>
      <c r="BF222" s="16" t="n">
        <v>0.164275278106769</v>
      </c>
      <c r="BG222" s="16" t="n">
        <v>0.16977509864063</v>
      </c>
    </row>
    <row r="223">
      <c r="B223" t="s">
        <v>185</v>
      </c>
      <c r="C223" s="16" t="n">
        <v>0.0327391879931752</v>
      </c>
      <c r="D223" s="16" t="n">
        <v>0.0357115100179395</v>
      </c>
      <c r="E223" s="16" t="n">
        <v>0.0282745170932898</v>
      </c>
      <c r="F223" s="16"/>
      <c r="G223" s="16" t="n">
        <v>0.0480200097279756</v>
      </c>
      <c r="H223" s="16" t="n">
        <v>0.0564697833837101</v>
      </c>
      <c r="I223" s="16" t="n">
        <v>0.0451722703838026</v>
      </c>
      <c r="J223" s="16" t="n">
        <v>0.0248231152099376</v>
      </c>
      <c r="K223" s="16" t="n">
        <v>0.0136601995451586</v>
      </c>
      <c r="L223" s="16" t="n">
        <v>0.0177680327032777</v>
      </c>
      <c r="M223" s="16"/>
      <c r="N223" s="16" t="n">
        <v>0.0504387941417783</v>
      </c>
      <c r="O223" s="16" t="n">
        <v>0.0361588901626527</v>
      </c>
      <c r="P223" s="16" t="n">
        <v>0.0129377801286951</v>
      </c>
      <c r="Q223" s="16" t="n">
        <v>0.028355577390747</v>
      </c>
      <c r="R223" s="16"/>
      <c r="S223" s="16" t="n">
        <v>0.0160878655920736</v>
      </c>
      <c r="T223" s="16" t="n">
        <v>0.0536474843604154</v>
      </c>
      <c r="U223" s="16" t="n">
        <v>0.0222524758358703</v>
      </c>
      <c r="V223" s="16" t="n">
        <v>0.0246166142448876</v>
      </c>
      <c r="W223" s="16" t="n">
        <v>0.0346447183589267</v>
      </c>
      <c r="X223" s="16" t="n">
        <v>0.0303127794062767</v>
      </c>
      <c r="Y223" s="16" t="n">
        <v>0.0494396107213481</v>
      </c>
      <c r="Z223" s="16" t="n">
        <v>0.0344597868797935</v>
      </c>
      <c r="AA223" s="16" t="n">
        <v>0.0295343990903435</v>
      </c>
      <c r="AB223" s="16"/>
      <c r="AC223" s="16" t="n">
        <v>0.0183954074733099</v>
      </c>
      <c r="AD223" s="16" t="n">
        <v>0.0486280805790142</v>
      </c>
      <c r="AE223" s="16" t="n">
        <v>0.0290991032715423</v>
      </c>
      <c r="AF223" s="16"/>
      <c r="AG223" s="16" t="n">
        <v>0.0176928187539463</v>
      </c>
      <c r="AH223" s="16" t="n">
        <v>0.049630664979059</v>
      </c>
      <c r="AI223" s="16" t="n">
        <v>0.0928034341560669</v>
      </c>
      <c r="AJ223" s="16" t="n">
        <v>0.0496825089394237</v>
      </c>
      <c r="AK223" s="16" t="n">
        <v>0.0104057854492184</v>
      </c>
      <c r="AL223" s="16"/>
      <c r="AM223" s="16" t="n">
        <v>0.0171623798353398</v>
      </c>
      <c r="AN223" s="16" t="n">
        <v>0.0424053820748417</v>
      </c>
      <c r="AO223" s="16" t="n">
        <v>0.0891015880643218</v>
      </c>
      <c r="AP223" s="16" t="n">
        <v>0.0128221249708334</v>
      </c>
      <c r="AQ223" s="16" t="n">
        <v>0.022779316822366</v>
      </c>
      <c r="AR223" s="16"/>
      <c r="AS223" s="16" t="n">
        <v>0.0413390396100847</v>
      </c>
      <c r="AT223" s="16" t="n">
        <v>0.0161877442283043</v>
      </c>
      <c r="AU223" s="16" t="n">
        <v>0.08733833808809</v>
      </c>
      <c r="AV223" s="16" t="n">
        <v>0.0156141937940161</v>
      </c>
      <c r="AW223" s="16" t="n">
        <v>0.0413534634424677</v>
      </c>
      <c r="AX223" s="16" t="n">
        <v>0.0285064269954386</v>
      </c>
      <c r="AY223" s="16"/>
      <c r="AZ223" s="16" t="n">
        <v>0.016235851425115</v>
      </c>
      <c r="BA223" s="16" t="n">
        <v>0.0326121352469022</v>
      </c>
      <c r="BB223" s="16" t="n">
        <v>0.0342250701013948</v>
      </c>
      <c r="BC223" s="16" t="n">
        <v>0.0898910697094505</v>
      </c>
      <c r="BD223" s="16" t="n">
        <v>0</v>
      </c>
      <c r="BE223" s="16"/>
      <c r="BF223" s="16" t="n">
        <v>0.0329982005938629</v>
      </c>
      <c r="BG223" s="16" t="n">
        <v>0.0325806552040257</v>
      </c>
    </row>
    <row r="224">
      <c r="B224" t="s">
        <v>187</v>
      </c>
      <c r="C224" s="16" t="n">
        <v>0.0207573377722992</v>
      </c>
      <c r="D224" s="16" t="n">
        <v>0.02571648584866</v>
      </c>
      <c r="E224" s="16" t="n">
        <v>0.0163226733295272</v>
      </c>
      <c r="F224" s="16"/>
      <c r="G224" s="16" t="n">
        <v>0.0484676207199798</v>
      </c>
      <c r="H224" s="16" t="n">
        <v>0.0330757625885965</v>
      </c>
      <c r="I224" s="16" t="n">
        <v>0.0180707369191727</v>
      </c>
      <c r="J224" s="16" t="n">
        <v>0.0180712232598516</v>
      </c>
      <c r="K224" s="16" t="n">
        <v>0.0193513737208201</v>
      </c>
      <c r="L224" s="16" t="n">
        <v>0.00341274254218616</v>
      </c>
      <c r="M224" s="16"/>
      <c r="N224" s="16" t="n">
        <v>0.0248559178441524</v>
      </c>
      <c r="O224" s="16" t="n">
        <v>0.0219735147136397</v>
      </c>
      <c r="P224" s="16" t="n">
        <v>0.00981560917665558</v>
      </c>
      <c r="Q224" s="16" t="n">
        <v>0.0253113228617549</v>
      </c>
      <c r="R224" s="16"/>
      <c r="S224" s="16" t="n">
        <v>0.0283992114627434</v>
      </c>
      <c r="T224" s="16" t="n">
        <v>0.0237531199357516</v>
      </c>
      <c r="U224" s="16" t="n">
        <v>0.00685028557824604</v>
      </c>
      <c r="V224" s="16" t="n">
        <v>0.0270686067221271</v>
      </c>
      <c r="W224" s="16" t="n">
        <v>0</v>
      </c>
      <c r="X224" s="16" t="n">
        <v>0.0376981657170026</v>
      </c>
      <c r="Y224" s="16" t="n">
        <v>0.00659861369231318</v>
      </c>
      <c r="Z224" s="16" t="n">
        <v>0</v>
      </c>
      <c r="AA224" s="16" t="n">
        <v>0.0313107865965564</v>
      </c>
      <c r="AB224" s="16"/>
      <c r="AC224" s="16" t="n">
        <v>0.0175811059393116</v>
      </c>
      <c r="AD224" s="16" t="n">
        <v>0.0169918244475131</v>
      </c>
      <c r="AE224" s="16" t="n">
        <v>0.0300365111135527</v>
      </c>
      <c r="AF224" s="16"/>
      <c r="AG224" s="16" t="n">
        <v>0.00413475998638532</v>
      </c>
      <c r="AH224" s="16" t="n">
        <v>0.0327704498139799</v>
      </c>
      <c r="AI224" s="16" t="n">
        <v>0.0391931290130233</v>
      </c>
      <c r="AJ224" s="16" t="n">
        <v>0</v>
      </c>
      <c r="AK224" s="16" t="n">
        <v>0.0276603579537378</v>
      </c>
      <c r="AL224" s="16"/>
      <c r="AM224" s="16" t="n">
        <v>0.00668399456664989</v>
      </c>
      <c r="AN224" s="16" t="n">
        <v>0.0274764101574527</v>
      </c>
      <c r="AO224" s="16" t="n">
        <v>0.0215701006805592</v>
      </c>
      <c r="AP224" s="16" t="n">
        <v>0.0271272372729773</v>
      </c>
      <c r="AQ224" s="16" t="n">
        <v>0.0225868121178672</v>
      </c>
      <c r="AR224" s="16"/>
      <c r="AS224" s="16" t="n">
        <v>0.0240751871353326</v>
      </c>
      <c r="AT224" s="16" t="n">
        <v>0.00963690764437776</v>
      </c>
      <c r="AU224" s="16" t="n">
        <v>0.0302201018001562</v>
      </c>
      <c r="AV224" s="16" t="n">
        <v>0.0164349714007557</v>
      </c>
      <c r="AW224" s="16" t="n">
        <v>0.0380771201883258</v>
      </c>
      <c r="AX224" s="16" t="n">
        <v>0.019479439567327</v>
      </c>
      <c r="AY224" s="16"/>
      <c r="AZ224" s="16" t="n">
        <v>0.00736217583396743</v>
      </c>
      <c r="BA224" s="16" t="n">
        <v>0.0376235035596455</v>
      </c>
      <c r="BB224" s="16" t="n">
        <v>0.00907512059469137</v>
      </c>
      <c r="BC224" s="16" t="n">
        <v>0.0455422056308722</v>
      </c>
      <c r="BD224" s="16" t="n">
        <v>0</v>
      </c>
      <c r="BE224" s="16"/>
      <c r="BF224" s="16" t="n">
        <v>0.0139264561052093</v>
      </c>
      <c r="BG224" s="16" t="n">
        <v>0.0249382877344203</v>
      </c>
    </row>
    <row r="225">
      <c r="B225" t="s">
        <v>184</v>
      </c>
      <c r="C225" s="16" t="n">
        <v>0.0322503911896039</v>
      </c>
      <c r="D225" s="16" t="n">
        <v>0.0277373984409112</v>
      </c>
      <c r="E225" s="16" t="n">
        <v>0.0367037245723298</v>
      </c>
      <c r="F225" s="16"/>
      <c r="G225" s="16" t="n">
        <v>0.0420195118573171</v>
      </c>
      <c r="H225" s="16" t="n">
        <v>0.0241375126224702</v>
      </c>
      <c r="I225" s="16" t="n">
        <v>0.0233791766864991</v>
      </c>
      <c r="J225" s="16" t="n">
        <v>0.0543382717045736</v>
      </c>
      <c r="K225" s="16" t="n">
        <v>0.0425137363381717</v>
      </c>
      <c r="L225" s="16" t="n">
        <v>0.0167976542623372</v>
      </c>
      <c r="M225" s="16"/>
      <c r="N225" s="16" t="n">
        <v>0.0392301547396884</v>
      </c>
      <c r="O225" s="16" t="n">
        <v>0.0321147995943177</v>
      </c>
      <c r="P225" s="16" t="n">
        <v>0.022834959044009</v>
      </c>
      <c r="Q225" s="16" t="n">
        <v>0.0339773366699425</v>
      </c>
      <c r="R225" s="16"/>
      <c r="S225" s="16" t="n">
        <v>0.023323778067679</v>
      </c>
      <c r="T225" s="16" t="n">
        <v>0.0111547136837217</v>
      </c>
      <c r="U225" s="16" t="n">
        <v>0.0112978555963131</v>
      </c>
      <c r="V225" s="16" t="n">
        <v>0.059913123026443</v>
      </c>
      <c r="W225" s="16" t="n">
        <v>0.0732837528692464</v>
      </c>
      <c r="X225" s="16" t="n">
        <v>0.0330665400672466</v>
      </c>
      <c r="Y225" s="16" t="n">
        <v>0.0316822020406279</v>
      </c>
      <c r="Z225" s="16" t="n">
        <v>0.0776553094593091</v>
      </c>
      <c r="AA225" s="16" t="n">
        <v>0.0178594584096452</v>
      </c>
      <c r="AB225" s="16"/>
      <c r="AC225" s="16" t="n">
        <v>0.026091980242328</v>
      </c>
      <c r="AD225" s="16" t="n">
        <v>0.0406237485967271</v>
      </c>
      <c r="AE225" s="16" t="n">
        <v>0.0301817398021966</v>
      </c>
      <c r="AF225" s="16"/>
      <c r="AG225" s="16" t="n">
        <v>0.0223813223558603</v>
      </c>
      <c r="AH225" s="16" t="n">
        <v>0.0618318995772475</v>
      </c>
      <c r="AI225" s="16" t="n">
        <v>0.0229524739423067</v>
      </c>
      <c r="AJ225" s="16" t="n">
        <v>0</v>
      </c>
      <c r="AK225" s="16" t="n">
        <v>0.0154041761042513</v>
      </c>
      <c r="AL225" s="16"/>
      <c r="AM225" s="16" t="n">
        <v>0.0226895753789648</v>
      </c>
      <c r="AN225" s="16" t="n">
        <v>0.0506688019764248</v>
      </c>
      <c r="AO225" s="16" t="n">
        <v>0.0391903427375918</v>
      </c>
      <c r="AP225" s="16" t="n">
        <v>0.015198665757113</v>
      </c>
      <c r="AQ225" s="16" t="n">
        <v>0</v>
      </c>
      <c r="AR225" s="16"/>
      <c r="AS225" s="16" t="n">
        <v>0.0593598184034176</v>
      </c>
      <c r="AT225" s="16" t="n">
        <v>0.0214010554717594</v>
      </c>
      <c r="AU225" s="16" t="n">
        <v>0.0181515585394771</v>
      </c>
      <c r="AV225" s="16" t="n">
        <v>0.0191059282534324</v>
      </c>
      <c r="AW225" s="16" t="n">
        <v>0.0155660453642647</v>
      </c>
      <c r="AX225" s="16" t="n">
        <v>0.0095806691270102</v>
      </c>
      <c r="AY225" s="16"/>
      <c r="AZ225" s="16" t="n">
        <v>0.0275481640414488</v>
      </c>
      <c r="BA225" s="16" t="n">
        <v>0.0247635370350385</v>
      </c>
      <c r="BB225" s="16" t="n">
        <v>0.0387819065256688</v>
      </c>
      <c r="BC225" s="16" t="n">
        <v>0.0588385132457767</v>
      </c>
      <c r="BD225" s="16" t="n">
        <v>0.132746981530371</v>
      </c>
      <c r="BE225" s="16"/>
      <c r="BF225" s="16" t="n">
        <v>0.0283028022321791</v>
      </c>
      <c r="BG225" s="16" t="n">
        <v>0.0346665759087056</v>
      </c>
    </row>
    <row r="226">
      <c r="B226" t="s">
        <v>182</v>
      </c>
      <c r="C226" s="16" t="n">
        <v>0.061194077008155</v>
      </c>
      <c r="D226" s="16" t="n">
        <v>0.0502690644233704</v>
      </c>
      <c r="E226" s="16" t="n">
        <v>0.0718368371015879</v>
      </c>
      <c r="F226" s="16"/>
      <c r="G226" s="16" t="n">
        <v>0.104271025144766</v>
      </c>
      <c r="H226" s="16" t="n">
        <v>0.113826210667239</v>
      </c>
      <c r="I226" s="16" t="n">
        <v>0.0694844500213371</v>
      </c>
      <c r="J226" s="16" t="n">
        <v>0.0397968518166299</v>
      </c>
      <c r="K226" s="16" t="n">
        <v>0.0493553358365031</v>
      </c>
      <c r="L226" s="16" t="n">
        <v>0.0195987243004282</v>
      </c>
      <c r="M226" s="16"/>
      <c r="N226" s="16" t="n">
        <v>0.0714367685745815</v>
      </c>
      <c r="O226" s="16" t="n">
        <v>0.0613341410359952</v>
      </c>
      <c r="P226" s="16" t="n">
        <v>0.0524999658260135</v>
      </c>
      <c r="Q226" s="16" t="n">
        <v>0.0591593638315027</v>
      </c>
      <c r="R226" s="16"/>
      <c r="S226" s="16" t="n">
        <v>0.0817579962943108</v>
      </c>
      <c r="T226" s="16" t="n">
        <v>0.0647264351283049</v>
      </c>
      <c r="U226" s="16" t="n">
        <v>0.0602823671623216</v>
      </c>
      <c r="V226" s="16" t="n">
        <v>0.0590065409576154</v>
      </c>
      <c r="W226" s="16" t="n">
        <v>0.064972876303603</v>
      </c>
      <c r="X226" s="16" t="n">
        <v>0.0377461112532597</v>
      </c>
      <c r="Y226" s="16" t="n">
        <v>0.0239500512051775</v>
      </c>
      <c r="Z226" s="16" t="n">
        <v>0.018769347743847</v>
      </c>
      <c r="AA226" s="16" t="n">
        <v>0.094319429566565</v>
      </c>
      <c r="AB226" s="16"/>
      <c r="AC226" s="16" t="n">
        <v>0.0543115121331534</v>
      </c>
      <c r="AD226" s="16" t="n">
        <v>0.0536316798969776</v>
      </c>
      <c r="AE226" s="16" t="n">
        <v>0.0661705397355389</v>
      </c>
      <c r="AF226" s="16"/>
      <c r="AG226" s="16" t="n">
        <v>0.0437228142590943</v>
      </c>
      <c r="AH226" s="16" t="n">
        <v>0.0768786361402103</v>
      </c>
      <c r="AI226" s="16" t="n">
        <v>0.025343632782679</v>
      </c>
      <c r="AJ226" s="16" t="n">
        <v>0</v>
      </c>
      <c r="AK226" s="16" t="n">
        <v>0.0681879721123417</v>
      </c>
      <c r="AL226" s="16"/>
      <c r="AM226" s="16" t="n">
        <v>0.0403107904842949</v>
      </c>
      <c r="AN226" s="16" t="n">
        <v>0.0701509966168784</v>
      </c>
      <c r="AO226" s="16" t="n">
        <v>0.0383033603679612</v>
      </c>
      <c r="AP226" s="16" t="n">
        <v>0.0256532086530165</v>
      </c>
      <c r="AQ226" s="16" t="n">
        <v>0.130684443625203</v>
      </c>
      <c r="AR226" s="16"/>
      <c r="AS226" s="16" t="n">
        <v>0.080612623222454</v>
      </c>
      <c r="AT226" s="16" t="n">
        <v>0.045249338560807</v>
      </c>
      <c r="AU226" s="16" t="n">
        <v>0.0263900904336396</v>
      </c>
      <c r="AV226" s="16" t="n">
        <v>0.0311893769474981</v>
      </c>
      <c r="AW226" s="16" t="n">
        <v>0.123734086961346</v>
      </c>
      <c r="AX226" s="16" t="n">
        <v>0.0598820024915357</v>
      </c>
      <c r="AY226" s="16"/>
      <c r="AZ226" s="16" t="n">
        <v>0.0714376804140943</v>
      </c>
      <c r="BA226" s="16" t="n">
        <v>0.0702548789175634</v>
      </c>
      <c r="BB226" s="16" t="n">
        <v>0.0427755946493328</v>
      </c>
      <c r="BC226" s="16" t="n">
        <v>0.0802236510350426</v>
      </c>
      <c r="BD226" s="16" t="n">
        <v>0</v>
      </c>
      <c r="BE226" s="16"/>
      <c r="BF226" s="16" t="n">
        <v>0.075495656858734</v>
      </c>
      <c r="BG226" s="16" t="n">
        <v>0.0524405671907286</v>
      </c>
    </row>
    <row r="227">
      <c r="B227" t="s">
        <v>183</v>
      </c>
      <c r="C227" s="16" t="n">
        <v>0.0277420580665744</v>
      </c>
      <c r="D227" s="16" t="n">
        <v>0.0255606617298583</v>
      </c>
      <c r="E227" s="16" t="n">
        <v>0.0299938697094946</v>
      </c>
      <c r="F227" s="16"/>
      <c r="G227" s="16" t="n">
        <v>0.0385125859829567</v>
      </c>
      <c r="H227" s="16" t="n">
        <v>0.020120599384052</v>
      </c>
      <c r="I227" s="16" t="n">
        <v>0.0538076127540911</v>
      </c>
      <c r="J227" s="16" t="n">
        <v>0.0248836139244556</v>
      </c>
      <c r="K227" s="16" t="n">
        <v>0.011000522200784</v>
      </c>
      <c r="L227" s="16" t="n">
        <v>0.0230938014227496</v>
      </c>
      <c r="M227" s="16"/>
      <c r="N227" s="16" t="n">
        <v>0.0345263365202918</v>
      </c>
      <c r="O227" s="16" t="n">
        <v>0.0307985418068285</v>
      </c>
      <c r="P227" s="16" t="n">
        <v>0.00996347421355617</v>
      </c>
      <c r="Q227" s="16" t="n">
        <v>0.0294874523484198</v>
      </c>
      <c r="R227" s="16"/>
      <c r="S227" s="16" t="n">
        <v>0.0393931701576227</v>
      </c>
      <c r="T227" s="16" t="n">
        <v>0.0162934825675419</v>
      </c>
      <c r="U227" s="16" t="n">
        <v>0.0448882020214487</v>
      </c>
      <c r="V227" s="16" t="n">
        <v>0.0328086994903401</v>
      </c>
      <c r="W227" s="16" t="n">
        <v>0.0314879467789421</v>
      </c>
      <c r="X227" s="16" t="n">
        <v>0</v>
      </c>
      <c r="Y227" s="16" t="n">
        <v>0.0334903293668508</v>
      </c>
      <c r="Z227" s="16" t="n">
        <v>0.0644793783320665</v>
      </c>
      <c r="AA227" s="16" t="n">
        <v>0.0133246679654199</v>
      </c>
      <c r="AB227" s="16"/>
      <c r="AC227" s="16" t="n">
        <v>0.02413861467645</v>
      </c>
      <c r="AD227" s="16" t="n">
        <v>0.0268575196539809</v>
      </c>
      <c r="AE227" s="16" t="n">
        <v>0.0280381830898888</v>
      </c>
      <c r="AF227" s="16"/>
      <c r="AG227" s="16" t="n">
        <v>0.0146986534435537</v>
      </c>
      <c r="AH227" s="16" t="n">
        <v>0.0454107467081925</v>
      </c>
      <c r="AI227" s="16" t="n">
        <v>0</v>
      </c>
      <c r="AJ227" s="16" t="n">
        <v>0</v>
      </c>
      <c r="AK227" s="16" t="n">
        <v>0.0453379879199564</v>
      </c>
      <c r="AL227" s="16"/>
      <c r="AM227" s="16" t="n">
        <v>0.0237609244737978</v>
      </c>
      <c r="AN227" s="16" t="n">
        <v>0.0343508721266154</v>
      </c>
      <c r="AO227" s="16" t="n">
        <v>0.0143893894950132</v>
      </c>
      <c r="AP227" s="16" t="n">
        <v>0</v>
      </c>
      <c r="AQ227" s="16" t="n">
        <v>0.0366322510218932</v>
      </c>
      <c r="AR227" s="16"/>
      <c r="AS227" s="16" t="n">
        <v>0.0393457561841856</v>
      </c>
      <c r="AT227" s="16" t="n">
        <v>0.0183729099010722</v>
      </c>
      <c r="AU227" s="16" t="n">
        <v>0.0141046348544253</v>
      </c>
      <c r="AV227" s="16" t="n">
        <v>0.00934667777821209</v>
      </c>
      <c r="AW227" s="16" t="n">
        <v>0.0337261105699615</v>
      </c>
      <c r="AX227" s="16" t="n">
        <v>0.0312553932285464</v>
      </c>
      <c r="AY227" s="16"/>
      <c r="AZ227" s="16" t="n">
        <v>0.0139360261252665</v>
      </c>
      <c r="BA227" s="16" t="n">
        <v>0.0235821049495376</v>
      </c>
      <c r="BB227" s="16" t="n">
        <v>0.0429854047730359</v>
      </c>
      <c r="BC227" s="16" t="n">
        <v>0.0255220366443021</v>
      </c>
      <c r="BD227" s="16" t="n">
        <v>0.0422240477005481</v>
      </c>
      <c r="BE227" s="16"/>
      <c r="BF227" s="16" t="n">
        <v>0.0334957539137847</v>
      </c>
      <c r="BG227" s="16" t="n">
        <v>0.0242204168485237</v>
      </c>
    </row>
    <row r="228">
      <c r="B228" t="s">
        <v>181</v>
      </c>
      <c r="C228" s="16" t="n">
        <v>0.0635140912075193</v>
      </c>
      <c r="D228" s="16" t="n">
        <v>0.0681379857068997</v>
      </c>
      <c r="E228" s="16" t="n">
        <v>0.059739857666996</v>
      </c>
      <c r="F228" s="16"/>
      <c r="G228" s="16" t="n">
        <v>0.0552984190745333</v>
      </c>
      <c r="H228" s="16" t="n">
        <v>0.0467972004164777</v>
      </c>
      <c r="I228" s="16" t="n">
        <v>0.0621027601731043</v>
      </c>
      <c r="J228" s="16" t="n">
        <v>0.0690068853117633</v>
      </c>
      <c r="K228" s="16" t="n">
        <v>0.0683109333069947</v>
      </c>
      <c r="L228" s="16" t="n">
        <v>0.0735249374326745</v>
      </c>
      <c r="M228" s="16"/>
      <c r="N228" s="16" t="n">
        <v>0.0681066400712092</v>
      </c>
      <c r="O228" s="16" t="n">
        <v>0.0843482938784626</v>
      </c>
      <c r="P228" s="16" t="n">
        <v>0.0775392561471992</v>
      </c>
      <c r="Q228" s="16" t="n">
        <v>0.0261005868285288</v>
      </c>
      <c r="R228" s="16"/>
      <c r="S228" s="16" t="n">
        <v>0.0666472405163432</v>
      </c>
      <c r="T228" s="16" t="n">
        <v>0.0638052930432729</v>
      </c>
      <c r="U228" s="16" t="n">
        <v>0.0772567805579907</v>
      </c>
      <c r="V228" s="16" t="n">
        <v>0.00886747189556926</v>
      </c>
      <c r="W228" s="16" t="n">
        <v>0.0577359883336847</v>
      </c>
      <c r="X228" s="16" t="n">
        <v>0.0493337508514993</v>
      </c>
      <c r="Y228" s="16" t="n">
        <v>0.0867060590857502</v>
      </c>
      <c r="Z228" s="16" t="n">
        <v>0.102668198203798</v>
      </c>
      <c r="AA228" s="16" t="n">
        <v>0.0791654122056564</v>
      </c>
      <c r="AB228" s="16"/>
      <c r="AC228" s="16" t="n">
        <v>0.0716213377733104</v>
      </c>
      <c r="AD228" s="16" t="n">
        <v>0.0472021869807928</v>
      </c>
      <c r="AE228" s="16" t="n">
        <v>0.0867292968944445</v>
      </c>
      <c r="AF228" s="16"/>
      <c r="AG228" s="16" t="n">
        <v>0.0704763378718205</v>
      </c>
      <c r="AH228" s="16" t="n">
        <v>0.0680803121787679</v>
      </c>
      <c r="AI228" s="16" t="n">
        <v>0.0452278608296814</v>
      </c>
      <c r="AJ228" s="16" t="n">
        <v>0</v>
      </c>
      <c r="AK228" s="16" t="n">
        <v>0.0493126645480454</v>
      </c>
      <c r="AL228" s="16"/>
      <c r="AM228" s="16" t="n">
        <v>0.0880192773751392</v>
      </c>
      <c r="AN228" s="16" t="n">
        <v>0.0493136634127459</v>
      </c>
      <c r="AO228" s="16" t="n">
        <v>0.0591280287862667</v>
      </c>
      <c r="AP228" s="16" t="n">
        <v>0.0587086933914788</v>
      </c>
      <c r="AQ228" s="16" t="n">
        <v>0.0530776588541514</v>
      </c>
      <c r="AR228" s="16"/>
      <c r="AS228" s="16" t="n">
        <v>0.0473216922634616</v>
      </c>
      <c r="AT228" s="16" t="n">
        <v>0.0818396611119357</v>
      </c>
      <c r="AU228" s="16" t="n">
        <v>0.058170037903184</v>
      </c>
      <c r="AV228" s="16" t="n">
        <v>0.0614142161137701</v>
      </c>
      <c r="AW228" s="16" t="n">
        <v>0.0627620925491944</v>
      </c>
      <c r="AX228" s="16" t="n">
        <v>0.0639164548637949</v>
      </c>
      <c r="AY228" s="16"/>
      <c r="AZ228" s="16" t="n">
        <v>0.0740066363002355</v>
      </c>
      <c r="BA228" s="16" t="n">
        <v>0.0581953869542166</v>
      </c>
      <c r="BB228" s="16" t="n">
        <v>0.0531069786470685</v>
      </c>
      <c r="BC228" s="16" t="n">
        <v>0.0399783587008097</v>
      </c>
      <c r="BD228" s="16" t="n">
        <v>0.178354057281544</v>
      </c>
      <c r="BE228" s="16"/>
      <c r="BF228" s="16" t="n">
        <v>0.0478711547297275</v>
      </c>
      <c r="BG228" s="16" t="n">
        <v>0.0730885997207298</v>
      </c>
    </row>
    <row r="229">
      <c r="B229" t="s">
        <v>175</v>
      </c>
      <c r="C229" s="16" t="n">
        <v>0.173047320637803</v>
      </c>
      <c r="D229" s="16" t="n">
        <v>0.171756562769086</v>
      </c>
      <c r="E229" s="16" t="n">
        <v>0.171972163513519</v>
      </c>
      <c r="F229" s="16"/>
      <c r="G229" s="16" t="n">
        <v>0.184364773602335</v>
      </c>
      <c r="H229" s="16" t="n">
        <v>0.134936460660376</v>
      </c>
      <c r="I229" s="16" t="n">
        <v>0.154707124787</v>
      </c>
      <c r="J229" s="16" t="n">
        <v>0.207007853129509</v>
      </c>
      <c r="K229" s="16" t="n">
        <v>0.185745291335576</v>
      </c>
      <c r="L229" s="16" t="n">
        <v>0.175611279616334</v>
      </c>
      <c r="M229" s="16"/>
      <c r="N229" s="16" t="n">
        <v>0.159320787978888</v>
      </c>
      <c r="O229" s="16" t="n">
        <v>0.182603742993316</v>
      </c>
      <c r="P229" s="16" t="n">
        <v>0.172483439637143</v>
      </c>
      <c r="Q229" s="16" t="n">
        <v>0.177872470577945</v>
      </c>
      <c r="R229" s="16"/>
      <c r="S229" s="16" t="n">
        <v>0.11719090489505</v>
      </c>
      <c r="T229" s="16" t="n">
        <v>0.168938711700654</v>
      </c>
      <c r="U229" s="16" t="n">
        <v>0.189793087095488</v>
      </c>
      <c r="V229" s="16" t="n">
        <v>0.214259381827225</v>
      </c>
      <c r="W229" s="16" t="n">
        <v>0.164393669074255</v>
      </c>
      <c r="X229" s="16" t="n">
        <v>0.236720489853755</v>
      </c>
      <c r="Y229" s="16" t="n">
        <v>0.145566716323538</v>
      </c>
      <c r="Z229" s="16" t="n">
        <v>0.154067581313584</v>
      </c>
      <c r="AA229" s="16" t="n">
        <v>0.177901858411633</v>
      </c>
      <c r="AB229" s="16"/>
      <c r="AC229" s="16" t="n">
        <v>0.149946958682271</v>
      </c>
      <c r="AD229" s="16" t="n">
        <v>0.198967866461867</v>
      </c>
      <c r="AE229" s="16" t="n">
        <v>0.176995418482876</v>
      </c>
      <c r="AF229" s="16"/>
      <c r="AG229" s="16" t="n">
        <v>0.127279140409125</v>
      </c>
      <c r="AH229" s="16" t="n">
        <v>0.197439513442896</v>
      </c>
      <c r="AI229" s="16" t="n">
        <v>0.264483353797628</v>
      </c>
      <c r="AJ229" s="16" t="n">
        <v>0.221714314837316</v>
      </c>
      <c r="AK229" s="16" t="n">
        <v>0.173846320882864</v>
      </c>
      <c r="AL229" s="16"/>
      <c r="AM229" s="16" t="n">
        <v>0.0928892550880897</v>
      </c>
      <c r="AN229" s="16" t="n">
        <v>0.195970197535045</v>
      </c>
      <c r="AO229" s="16" t="n">
        <v>0.215980573885751</v>
      </c>
      <c r="AP229" s="16" t="n">
        <v>0.17698048703578</v>
      </c>
      <c r="AQ229" s="16" t="n">
        <v>0.17963979056597</v>
      </c>
      <c r="AR229" s="16"/>
      <c r="AS229" s="16" t="n">
        <v>0.172672590542851</v>
      </c>
      <c r="AT229" s="16" t="n">
        <v>0.104183838736072</v>
      </c>
      <c r="AU229" s="16" t="n">
        <v>0.249331099261682</v>
      </c>
      <c r="AV229" s="16" t="n">
        <v>0.152901881836536</v>
      </c>
      <c r="AW229" s="16" t="n">
        <v>0.194450789564422</v>
      </c>
      <c r="AX229" s="16" t="n">
        <v>0.247912147328101</v>
      </c>
      <c r="AY229" s="16"/>
      <c r="AZ229" s="16" t="n">
        <v>0.190532237991326</v>
      </c>
      <c r="BA229" s="16" t="n">
        <v>0.152936983334871</v>
      </c>
      <c r="BB229" s="16" t="n">
        <v>0.193161065971626</v>
      </c>
      <c r="BC229" s="16" t="n">
        <v>0.136808670342411</v>
      </c>
      <c r="BD229" s="16" t="n">
        <v>0.103688706814831</v>
      </c>
      <c r="BE229" s="16"/>
      <c r="BF229" s="16" t="n">
        <v>0.182918515816914</v>
      </c>
      <c r="BG229" s="16" t="n">
        <v>0.167005498348737</v>
      </c>
    </row>
    <row r="230">
      <c r="B230" t="s">
        <v>178</v>
      </c>
      <c r="C230" s="16" t="n">
        <v>0.0995912980437481</v>
      </c>
      <c r="D230" s="16" t="n">
        <v>0.107723140529312</v>
      </c>
      <c r="E230" s="16" t="n">
        <v>0.092854835621567</v>
      </c>
      <c r="F230" s="16"/>
      <c r="G230" s="16" t="n">
        <v>0.0603969963380795</v>
      </c>
      <c r="H230" s="16" t="n">
        <v>0.0871747977022113</v>
      </c>
      <c r="I230" s="16" t="n">
        <v>0.0881928848934668</v>
      </c>
      <c r="J230" s="16" t="n">
        <v>0.0846174891493642</v>
      </c>
      <c r="K230" s="16" t="n">
        <v>0.0837979516575642</v>
      </c>
      <c r="L230" s="16" t="n">
        <v>0.157318288206589</v>
      </c>
      <c r="M230" s="16"/>
      <c r="N230" s="16" t="n">
        <v>0.0985956129623002</v>
      </c>
      <c r="O230" s="16" t="n">
        <v>0.104460041278104</v>
      </c>
      <c r="P230" s="16" t="n">
        <v>0.0856433556676638</v>
      </c>
      <c r="Q230" s="16" t="n">
        <v>0.10754757062724</v>
      </c>
      <c r="R230" s="16"/>
      <c r="S230" s="16" t="n">
        <v>0.108094829811918</v>
      </c>
      <c r="T230" s="16" t="n">
        <v>0.116128880646295</v>
      </c>
      <c r="U230" s="16" t="n">
        <v>0.123032027840581</v>
      </c>
      <c r="V230" s="16" t="n">
        <v>0.0836168898286214</v>
      </c>
      <c r="W230" s="16" t="n">
        <v>0.0924991427311902</v>
      </c>
      <c r="X230" s="16" t="n">
        <v>0.0534584681984713</v>
      </c>
      <c r="Y230" s="16" t="n">
        <v>0.0849450695316642</v>
      </c>
      <c r="Z230" s="16" t="n">
        <v>0.0680582634610531</v>
      </c>
      <c r="AA230" s="16" t="n">
        <v>0.129068977906161</v>
      </c>
      <c r="AB230" s="16"/>
      <c r="AC230" s="16" t="n">
        <v>0.113053054201456</v>
      </c>
      <c r="AD230" s="16" t="n">
        <v>0.0986503061967659</v>
      </c>
      <c r="AE230" s="16" t="n">
        <v>0.0820992772756081</v>
      </c>
      <c r="AF230" s="16"/>
      <c r="AG230" s="16" t="n">
        <v>0.121731338223555</v>
      </c>
      <c r="AH230" s="16" t="n">
        <v>0.0751107519209479</v>
      </c>
      <c r="AI230" s="16" t="n">
        <v>0.153948797113366</v>
      </c>
      <c r="AJ230" s="16" t="n">
        <v>0</v>
      </c>
      <c r="AK230" s="16" t="n">
        <v>0.0950149359015206</v>
      </c>
      <c r="AL230" s="16"/>
      <c r="AM230" s="16" t="n">
        <v>0.148968127122983</v>
      </c>
      <c r="AN230" s="16" t="n">
        <v>0.10258226450758</v>
      </c>
      <c r="AO230" s="16" t="n">
        <v>0.0683138963406163</v>
      </c>
      <c r="AP230" s="16" t="n">
        <v>0.0822405963016249</v>
      </c>
      <c r="AQ230" s="16" t="n">
        <v>0.0195451790729919</v>
      </c>
      <c r="AR230" s="16"/>
      <c r="AS230" s="16" t="n">
        <v>0.0959418094101246</v>
      </c>
      <c r="AT230" s="16" t="n">
        <v>0.119762109473249</v>
      </c>
      <c r="AU230" s="16" t="n">
        <v>0.0664953324762942</v>
      </c>
      <c r="AV230" s="16" t="n">
        <v>0.120548024976951</v>
      </c>
      <c r="AW230" s="16" t="n">
        <v>0.0387999376026507</v>
      </c>
      <c r="AX230" s="16" t="n">
        <v>0.0970604516297721</v>
      </c>
      <c r="AY230" s="16"/>
      <c r="AZ230" s="16" t="n">
        <v>0.130885417290606</v>
      </c>
      <c r="BA230" s="16" t="n">
        <v>0.0851946124721984</v>
      </c>
      <c r="BB230" s="16" t="n">
        <v>0.0857171907802376</v>
      </c>
      <c r="BC230" s="16" t="n">
        <v>0.118880049823374</v>
      </c>
      <c r="BD230" s="16" t="n">
        <v>0.121728744577799</v>
      </c>
      <c r="BE230" s="16"/>
      <c r="BF230" s="16" t="n">
        <v>0.103788597507362</v>
      </c>
      <c r="BG230" s="16" t="n">
        <v>0.0970222740306469</v>
      </c>
    </row>
    <row r="231">
      <c r="B231" t="s">
        <v>180</v>
      </c>
      <c r="C231" s="16" t="n">
        <v>0.0831998937165356</v>
      </c>
      <c r="D231" s="16" t="n">
        <v>0.0987957601606044</v>
      </c>
      <c r="E231" s="16" t="n">
        <v>0.0693998098771207</v>
      </c>
      <c r="F231" s="16"/>
      <c r="G231" s="16" t="n">
        <v>0.0764226242125471</v>
      </c>
      <c r="H231" s="16" t="n">
        <v>0.0914348000752909</v>
      </c>
      <c r="I231" s="16" t="n">
        <v>0.0405036595239165</v>
      </c>
      <c r="J231" s="16" t="n">
        <v>0.071726109855293</v>
      </c>
      <c r="K231" s="16" t="n">
        <v>0.113044502759648</v>
      </c>
      <c r="L231" s="16" t="n">
        <v>0.0991207986626522</v>
      </c>
      <c r="M231" s="16"/>
      <c r="N231" s="16" t="n">
        <v>0.0773474634410196</v>
      </c>
      <c r="O231" s="16" t="n">
        <v>0.0513494998168108</v>
      </c>
      <c r="P231" s="16" t="n">
        <v>0.0874195799987561</v>
      </c>
      <c r="Q231" s="16" t="n">
        <v>0.116396858907945</v>
      </c>
      <c r="R231" s="16"/>
      <c r="S231" s="16" t="n">
        <v>0.127101464319509</v>
      </c>
      <c r="T231" s="16" t="n">
        <v>0.0419918197893464</v>
      </c>
      <c r="U231" s="16" t="n">
        <v>0.114797688770381</v>
      </c>
      <c r="V231" s="16" t="n">
        <v>0.139233312410227</v>
      </c>
      <c r="W231" s="16" t="n">
        <v>0.105069312670716</v>
      </c>
      <c r="X231" s="16" t="n">
        <v>0.0526701633653839</v>
      </c>
      <c r="Y231" s="16" t="n">
        <v>0.0520947006696801</v>
      </c>
      <c r="Z231" s="16" t="n">
        <v>0.0595651954991389</v>
      </c>
      <c r="AA231" s="16" t="n">
        <v>0.0517542037671856</v>
      </c>
      <c r="AB231" s="16"/>
      <c r="AC231" s="16" t="n">
        <v>0.0956908072403303</v>
      </c>
      <c r="AD231" s="16" t="n">
        <v>0.0802685864603953</v>
      </c>
      <c r="AE231" s="16" t="n">
        <v>0.072242858957471</v>
      </c>
      <c r="AF231" s="16"/>
      <c r="AG231" s="16" t="n">
        <v>0.110603256639238</v>
      </c>
      <c r="AH231" s="16" t="n">
        <v>0.0686000054718304</v>
      </c>
      <c r="AI231" s="16" t="n">
        <v>0.0590694287916783</v>
      </c>
      <c r="AJ231" s="16" t="n">
        <v>0.100877373772567</v>
      </c>
      <c r="AK231" s="16" t="n">
        <v>0.0729574196580989</v>
      </c>
      <c r="AL231" s="16"/>
      <c r="AM231" s="16" t="n">
        <v>0.107844273491202</v>
      </c>
      <c r="AN231" s="16" t="n">
        <v>0.0774421288539399</v>
      </c>
      <c r="AO231" s="16" t="n">
        <v>0.0584871905983779</v>
      </c>
      <c r="AP231" s="16" t="n">
        <v>0.0979588262440062</v>
      </c>
      <c r="AQ231" s="16" t="n">
        <v>0.136489946654909</v>
      </c>
      <c r="AR231" s="16"/>
      <c r="AS231" s="16" t="n">
        <v>0.0733657410371255</v>
      </c>
      <c r="AT231" s="16" t="n">
        <v>0.111497568989161</v>
      </c>
      <c r="AU231" s="16" t="n">
        <v>0.0421738429953973</v>
      </c>
      <c r="AV231" s="16" t="n">
        <v>0.0961367933027647</v>
      </c>
      <c r="AW231" s="16" t="n">
        <v>0.0826632009548809</v>
      </c>
      <c r="AX231" s="16" t="n">
        <v>0.0810552261624955</v>
      </c>
      <c r="AY231" s="16"/>
      <c r="AZ231" s="16" t="n">
        <v>0.109694969649083</v>
      </c>
      <c r="BA231" s="16" t="n">
        <v>0.051962256837127</v>
      </c>
      <c r="BB231" s="16" t="n">
        <v>0.0746468108061955</v>
      </c>
      <c r="BC231" s="16" t="n">
        <v>0.0484152448682132</v>
      </c>
      <c r="BD231" s="16" t="n">
        <v>0.147367741955951</v>
      </c>
      <c r="BE231" s="16"/>
      <c r="BF231" s="16" t="n">
        <v>0.0868249121189753</v>
      </c>
      <c r="BG231" s="16" t="n">
        <v>0.0809811434451925</v>
      </c>
    </row>
    <row r="232">
      <c r="B232" t="s">
        <v>186</v>
      </c>
      <c r="C232" s="16" t="n">
        <v>0.0154041371211476</v>
      </c>
      <c r="D232" s="16" t="n">
        <v>0.0118538777729562</v>
      </c>
      <c r="E232" s="16" t="n">
        <v>0.0188260726666088</v>
      </c>
      <c r="F232" s="16"/>
      <c r="G232" s="16" t="n">
        <v>0.0198984276920397</v>
      </c>
      <c r="H232" s="16" t="n">
        <v>0.0241013309443952</v>
      </c>
      <c r="I232" s="16" t="n">
        <v>0.0238148528088297</v>
      </c>
      <c r="J232" s="16" t="n">
        <v>0.0200410056570485</v>
      </c>
      <c r="K232" s="16" t="n">
        <v>0</v>
      </c>
      <c r="L232" s="16" t="n">
        <v>0.00784260942741052</v>
      </c>
      <c r="M232" s="16"/>
      <c r="N232" s="16" t="n">
        <v>0.0181099116169224</v>
      </c>
      <c r="O232" s="16" t="n">
        <v>0.0135110437466906</v>
      </c>
      <c r="P232" s="16" t="n">
        <v>0.0226565110430416</v>
      </c>
      <c r="Q232" s="16" t="n">
        <v>0.00831691841465049</v>
      </c>
      <c r="R232" s="16"/>
      <c r="S232" s="16" t="n">
        <v>0.0402100727184784</v>
      </c>
      <c r="T232" s="16" t="n">
        <v>0.0256720090168498</v>
      </c>
      <c r="U232" s="16" t="n">
        <v>0.0133198867910366</v>
      </c>
      <c r="V232" s="16" t="n">
        <v>0.0090706368575823</v>
      </c>
      <c r="W232" s="16" t="n">
        <v>0</v>
      </c>
      <c r="X232" s="16" t="n">
        <v>0.0118700759915828</v>
      </c>
      <c r="Y232" s="16" t="n">
        <v>0</v>
      </c>
      <c r="Z232" s="16" t="n">
        <v>0</v>
      </c>
      <c r="AA232" s="16" t="n">
        <v>0.0104377885160367</v>
      </c>
      <c r="AB232" s="16"/>
      <c r="AC232" s="16" t="n">
        <v>0.00196573339749973</v>
      </c>
      <c r="AD232" s="16" t="n">
        <v>0.0200173444974975</v>
      </c>
      <c r="AE232" s="16" t="n">
        <v>0.0305074175350358</v>
      </c>
      <c r="AF232" s="16"/>
      <c r="AG232" s="16" t="n">
        <v>0.0130305751026239</v>
      </c>
      <c r="AH232" s="16" t="n">
        <v>0.0217071468217663</v>
      </c>
      <c r="AI232" s="16" t="n">
        <v>0.0116556491679098</v>
      </c>
      <c r="AJ232" s="16" t="n">
        <v>0</v>
      </c>
      <c r="AK232" s="16" t="n">
        <v>0.0193186612873473</v>
      </c>
      <c r="AL232" s="16"/>
      <c r="AM232" s="16" t="n">
        <v>0.0151951410902281</v>
      </c>
      <c r="AN232" s="16" t="n">
        <v>0.0214485473791297</v>
      </c>
      <c r="AO232" s="16" t="n">
        <v>0.0309692626737339</v>
      </c>
      <c r="AP232" s="16" t="n">
        <v>0</v>
      </c>
      <c r="AQ232" s="16" t="n">
        <v>0</v>
      </c>
      <c r="AR232" s="16"/>
      <c r="AS232" s="16" t="n">
        <v>0.024298619648248</v>
      </c>
      <c r="AT232" s="16" t="n">
        <v>0.014332223143967</v>
      </c>
      <c r="AU232" s="16" t="n">
        <v>0.0303564054524467</v>
      </c>
      <c r="AV232" s="16" t="n">
        <v>0.00444604299313687</v>
      </c>
      <c r="AW232" s="16" t="n">
        <v>0</v>
      </c>
      <c r="AX232" s="16" t="n">
        <v>0.00851687446094132</v>
      </c>
      <c r="AY232" s="16"/>
      <c r="AZ232" s="16" t="n">
        <v>0</v>
      </c>
      <c r="BA232" s="16" t="n">
        <v>0.0191665563543599</v>
      </c>
      <c r="BB232" s="16" t="n">
        <v>0.0339114012618722</v>
      </c>
      <c r="BC232" s="16" t="n">
        <v>0</v>
      </c>
      <c r="BD232" s="16" t="n">
        <v>0.0346428649458074</v>
      </c>
      <c r="BE232" s="16"/>
      <c r="BF232" s="16" t="n">
        <v>0.0144555170804155</v>
      </c>
      <c r="BG232" s="16" t="n">
        <v>0.0159847551316271</v>
      </c>
    </row>
    <row r="233">
      <c r="B233" t="s">
        <v>190</v>
      </c>
      <c r="C233" s="16" t="n">
        <v>0.0176578285276286</v>
      </c>
      <c r="D233" s="16" t="n">
        <v>0.00861714764704248</v>
      </c>
      <c r="E233" s="16" t="n">
        <v>0.0261955944658057</v>
      </c>
      <c r="F233" s="16"/>
      <c r="G233" s="16" t="n">
        <v>0.010476112116716</v>
      </c>
      <c r="H233" s="16" t="n">
        <v>0.0147289801241437</v>
      </c>
      <c r="I233" s="16" t="n">
        <v>0.00820328056347716</v>
      </c>
      <c r="J233" s="16" t="n">
        <v>0.0132367827506091</v>
      </c>
      <c r="K233" s="16" t="n">
        <v>0.0269928089072344</v>
      </c>
      <c r="L233" s="16" t="n">
        <v>0.0269231477624642</v>
      </c>
      <c r="M233" s="16"/>
      <c r="N233" s="16" t="n">
        <v>0.0105784115367972</v>
      </c>
      <c r="O233" s="16" t="n">
        <v>0.0195240845628958</v>
      </c>
      <c r="P233" s="16" t="n">
        <v>0.0176965428811806</v>
      </c>
      <c r="Q233" s="16" t="n">
        <v>0.019906936694202</v>
      </c>
      <c r="R233" s="16"/>
      <c r="S233" s="16" t="n">
        <v>0.00527737290968378</v>
      </c>
      <c r="T233" s="16" t="n">
        <v>0.020048509445389</v>
      </c>
      <c r="U233" s="16" t="n">
        <v>0.0224966629540704</v>
      </c>
      <c r="V233" s="16" t="n">
        <v>0.0341537620399408</v>
      </c>
      <c r="W233" s="16" t="n">
        <v>0</v>
      </c>
      <c r="X233" s="16" t="n">
        <v>0.00883017236039492</v>
      </c>
      <c r="Y233" s="16" t="n">
        <v>0.0108827849262741</v>
      </c>
      <c r="Z233" s="16" t="n">
        <v>0.0510062550421086</v>
      </c>
      <c r="AA233" s="16" t="n">
        <v>0.0241167789597518</v>
      </c>
      <c r="AB233" s="16"/>
      <c r="AC233" s="16" t="n">
        <v>0.0145381464423135</v>
      </c>
      <c r="AD233" s="16" t="n">
        <v>0.0221307440457938</v>
      </c>
      <c r="AE233" s="16" t="n">
        <v>0.015113066373943</v>
      </c>
      <c r="AF233" s="16"/>
      <c r="AG233" s="16" t="n">
        <v>0.0165422259147461</v>
      </c>
      <c r="AH233" s="16" t="n">
        <v>0.0238787398831912</v>
      </c>
      <c r="AI233" s="16" t="n">
        <v>0.0147108962499453</v>
      </c>
      <c r="AJ233" s="16" t="n">
        <v>0</v>
      </c>
      <c r="AK233" s="16" t="n">
        <v>0.0163846877893035</v>
      </c>
      <c r="AL233" s="16"/>
      <c r="AM233" s="16" t="n">
        <v>0.0132391763731061</v>
      </c>
      <c r="AN233" s="16" t="n">
        <v>0.0203810827347382</v>
      </c>
      <c r="AO233" s="16" t="n">
        <v>0.0379119662806102</v>
      </c>
      <c r="AP233" s="16" t="n">
        <v>0.00928540905993243</v>
      </c>
      <c r="AQ233" s="16" t="n">
        <v>0.0447675527918886</v>
      </c>
      <c r="AR233" s="16"/>
      <c r="AS233" s="16" t="n">
        <v>0.022293967096919</v>
      </c>
      <c r="AT233" s="16" t="n">
        <v>0.0124873358460433</v>
      </c>
      <c r="AU233" s="16" t="n">
        <v>0.0371617184444557</v>
      </c>
      <c r="AV233" s="16" t="n">
        <v>0.00737657001538416</v>
      </c>
      <c r="AW233" s="16" t="n">
        <v>0.0292924369366294</v>
      </c>
      <c r="AX233" s="16" t="n">
        <v>0.0198391997615441</v>
      </c>
      <c r="AY233" s="16"/>
      <c r="AZ233" s="16" t="n">
        <v>0.00710402024429573</v>
      </c>
      <c r="BA233" s="16" t="n">
        <v>0.0160802814896523</v>
      </c>
      <c r="BB233" s="16" t="n">
        <v>0.0254958068096607</v>
      </c>
      <c r="BC233" s="16" t="n">
        <v>0.00448849540372047</v>
      </c>
      <c r="BD233" s="16" t="n">
        <v>0.0590832933054596</v>
      </c>
      <c r="BE233" s="16"/>
      <c r="BF233" s="16" t="n">
        <v>0.0217425864465059</v>
      </c>
      <c r="BG233" s="16" t="n">
        <v>0.0151576873601299</v>
      </c>
    </row>
    <row r="234">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row>
    <row r="235">
      <c r="B235" s="7" t="s">
        <v>204</v>
      </c>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row>
    <row r="236">
      <c r="B236" s="26" t="s">
        <v>85</v>
      </c>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row>
    <row r="237">
      <c r="B237" t="s">
        <v>193</v>
      </c>
      <c r="C237" s="16" t="n">
        <v>0.53658677065012</v>
      </c>
      <c r="D237" s="16" t="n">
        <v>0.550344791770822</v>
      </c>
      <c r="E237" s="16" t="n">
        <v>0.527464374518707</v>
      </c>
      <c r="F237" s="16"/>
      <c r="G237" s="16" t="n">
        <v>0.323097950682167</v>
      </c>
      <c r="H237" s="16" t="n">
        <v>0.400718254546046</v>
      </c>
      <c r="I237" s="16" t="n">
        <v>0.451077986278455</v>
      </c>
      <c r="J237" s="16" t="n">
        <v>0.531914956944116</v>
      </c>
      <c r="K237" s="16" t="n">
        <v>0.643565248534988</v>
      </c>
      <c r="L237" s="16" t="n">
        <v>0.722232432446967</v>
      </c>
      <c r="M237" s="16"/>
      <c r="N237" s="16" t="n">
        <v>0.499994081078</v>
      </c>
      <c r="O237" s="16" t="n">
        <v>0.514562313349834</v>
      </c>
      <c r="P237" s="16" t="n">
        <v>0.568167979091901</v>
      </c>
      <c r="Q237" s="16" t="n">
        <v>0.561863023645085</v>
      </c>
      <c r="R237" s="16"/>
      <c r="S237" s="16" t="n">
        <v>0.492068716622759</v>
      </c>
      <c r="T237" s="16" t="n">
        <v>0.510227142133939</v>
      </c>
      <c r="U237" s="16" t="n">
        <v>0.597803551943616</v>
      </c>
      <c r="V237" s="16" t="n">
        <v>0.604363238895871</v>
      </c>
      <c r="W237" s="16" t="n">
        <v>0.527517140076249</v>
      </c>
      <c r="X237" s="16" t="n">
        <v>0.449953626108489</v>
      </c>
      <c r="Y237" s="16" t="n">
        <v>0.592589790306725</v>
      </c>
      <c r="Z237" s="16" t="n">
        <v>0.544828838885754</v>
      </c>
      <c r="AA237" s="16" t="n">
        <v>0.548106593534943</v>
      </c>
      <c r="AB237" s="16"/>
      <c r="AC237" s="16" t="n">
        <v>0.607802825103858</v>
      </c>
      <c r="AD237" s="16" t="n">
        <v>0.535304254541294</v>
      </c>
      <c r="AE237" s="16" t="n">
        <v>0.479338849090336</v>
      </c>
      <c r="AF237" s="16"/>
      <c r="AG237" s="16" t="n">
        <v>0.630453239266865</v>
      </c>
      <c r="AH237" s="16" t="n">
        <v>0.464766937701878</v>
      </c>
      <c r="AI237" s="16" t="n">
        <v>0.512333139197862</v>
      </c>
      <c r="AJ237" s="16" t="n">
        <v>0.596409371468932</v>
      </c>
      <c r="AK237" s="16" t="n">
        <v>0.540500079241544</v>
      </c>
      <c r="AL237" s="16"/>
      <c r="AM237" s="16" t="n">
        <v>0.613468303736705</v>
      </c>
      <c r="AN237" s="16" t="n">
        <v>0.503673044002905</v>
      </c>
      <c r="AO237" s="16" t="n">
        <v>0.406354098436326</v>
      </c>
      <c r="AP237" s="16" t="n">
        <v>0.691745845514057</v>
      </c>
      <c r="AQ237" s="16" t="n">
        <v>0.412250968314624</v>
      </c>
      <c r="AR237" s="16"/>
      <c r="AS237" s="16" t="n">
        <v>0.513910478303323</v>
      </c>
      <c r="AT237" s="16" t="n">
        <v>0.613469556633685</v>
      </c>
      <c r="AU237" s="16" t="n">
        <v>0.438223076979314</v>
      </c>
      <c r="AV237" s="16" t="n">
        <v>0.648249144243122</v>
      </c>
      <c r="AW237" s="16" t="n">
        <v>0.396743366214368</v>
      </c>
      <c r="AX237" s="16" t="n">
        <v>0.473568124074206</v>
      </c>
      <c r="AY237" s="16"/>
      <c r="AZ237" s="16" t="n">
        <v>0.605691579802831</v>
      </c>
      <c r="BA237" s="16" t="n">
        <v>0.492825734302104</v>
      </c>
      <c r="BB237" s="16" t="n">
        <v>0.498913370291383</v>
      </c>
      <c r="BC237" s="16" t="n">
        <v>0.486726198076755</v>
      </c>
      <c r="BD237" s="16" t="n">
        <v>0.455459561299537</v>
      </c>
      <c r="BE237" s="16"/>
      <c r="BF237" s="16" t="n">
        <v>0.528669394772652</v>
      </c>
      <c r="BG237" s="16" t="n">
        <v>0.541475811421868</v>
      </c>
    </row>
    <row r="238">
      <c r="B238" t="s">
        <v>194</v>
      </c>
      <c r="C238" s="16" t="n">
        <v>0.435178394599825</v>
      </c>
      <c r="D238" s="16" t="n">
        <v>0.457762162030493</v>
      </c>
      <c r="E238" s="16" t="n">
        <v>0.418262336161133</v>
      </c>
      <c r="F238" s="16"/>
      <c r="G238" s="16" t="n">
        <v>0.284808117129657</v>
      </c>
      <c r="H238" s="16" t="n">
        <v>0.309373965808392</v>
      </c>
      <c r="I238" s="16" t="n">
        <v>0.397808428002728</v>
      </c>
      <c r="J238" s="16" t="n">
        <v>0.40740292544309</v>
      </c>
      <c r="K238" s="16" t="n">
        <v>0.53879297538334</v>
      </c>
      <c r="L238" s="16" t="n">
        <v>0.57017877376963</v>
      </c>
      <c r="M238" s="16"/>
      <c r="N238" s="16" t="n">
        <v>0.383614141262237</v>
      </c>
      <c r="O238" s="16" t="n">
        <v>0.407181121017358</v>
      </c>
      <c r="P238" s="16" t="n">
        <v>0.463331884837664</v>
      </c>
      <c r="Q238" s="16" t="n">
        <v>0.479423527982879</v>
      </c>
      <c r="R238" s="16"/>
      <c r="S238" s="16" t="n">
        <v>0.366781377597657</v>
      </c>
      <c r="T238" s="16" t="n">
        <v>0.434277239220165</v>
      </c>
      <c r="U238" s="16" t="n">
        <v>0.411378767661221</v>
      </c>
      <c r="V238" s="16" t="n">
        <v>0.446124106941471</v>
      </c>
      <c r="W238" s="16" t="n">
        <v>0.47065032407974</v>
      </c>
      <c r="X238" s="16" t="n">
        <v>0.452449637519993</v>
      </c>
      <c r="Y238" s="16" t="n">
        <v>0.531334700062333</v>
      </c>
      <c r="Z238" s="16" t="n">
        <v>0.450317445307203</v>
      </c>
      <c r="AA238" s="16" t="n">
        <v>0.412508724349932</v>
      </c>
      <c r="AB238" s="16"/>
      <c r="AC238" s="16" t="n">
        <v>0.515492653978973</v>
      </c>
      <c r="AD238" s="16" t="n">
        <v>0.390895119626058</v>
      </c>
      <c r="AE238" s="16" t="n">
        <v>0.401937545944168</v>
      </c>
      <c r="AF238" s="16"/>
      <c r="AG238" s="16" t="n">
        <v>0.515999998260615</v>
      </c>
      <c r="AH238" s="16" t="n">
        <v>0.35582345721233</v>
      </c>
      <c r="AI238" s="16" t="n">
        <v>0.37594376017206</v>
      </c>
      <c r="AJ238" s="16" t="n">
        <v>0.475867066575786</v>
      </c>
      <c r="AK238" s="16" t="n">
        <v>0.451195115615219</v>
      </c>
      <c r="AL238" s="16"/>
      <c r="AM238" s="16" t="n">
        <v>0.539213537240666</v>
      </c>
      <c r="AN238" s="16" t="n">
        <v>0.38746744984201</v>
      </c>
      <c r="AO238" s="16" t="n">
        <v>0.326555849358472</v>
      </c>
      <c r="AP238" s="16" t="n">
        <v>0.563418665273504</v>
      </c>
      <c r="AQ238" s="16" t="n">
        <v>0.296551752026742</v>
      </c>
      <c r="AR238" s="16"/>
      <c r="AS238" s="16" t="n">
        <v>0.368396840447283</v>
      </c>
      <c r="AT238" s="16" t="n">
        <v>0.531136413224762</v>
      </c>
      <c r="AU238" s="16" t="n">
        <v>0.379963989529498</v>
      </c>
      <c r="AV238" s="16" t="n">
        <v>0.552164262165294</v>
      </c>
      <c r="AW238" s="16" t="n">
        <v>0.293953162270074</v>
      </c>
      <c r="AX238" s="16" t="n">
        <v>0.426051262876929</v>
      </c>
      <c r="AY238" s="16"/>
      <c r="AZ238" s="16" t="n">
        <v>0.481364827153983</v>
      </c>
      <c r="BA238" s="16" t="n">
        <v>0.441244668274535</v>
      </c>
      <c r="BB238" s="16" t="n">
        <v>0.412899922732921</v>
      </c>
      <c r="BC238" s="16" t="n">
        <v>0.304713649364389</v>
      </c>
      <c r="BD238" s="16" t="n">
        <v>0.403022285838813</v>
      </c>
      <c r="BE238" s="16"/>
      <c r="BF238" s="16" t="n">
        <v>0.414342804583613</v>
      </c>
      <c r="BG238" s="16" t="n">
        <v>0.448044532404724</v>
      </c>
    </row>
    <row r="239">
      <c r="B239" t="s">
        <v>195</v>
      </c>
      <c r="C239" s="16" t="n">
        <v>0.394361212729246</v>
      </c>
      <c r="D239" s="16" t="n">
        <v>0.372380419623766</v>
      </c>
      <c r="E239" s="16" t="n">
        <v>0.415155930917873</v>
      </c>
      <c r="F239" s="16"/>
      <c r="G239" s="16" t="n">
        <v>0.24061358081697</v>
      </c>
      <c r="H239" s="16" t="n">
        <v>0.292847334980558</v>
      </c>
      <c r="I239" s="16" t="n">
        <v>0.366526855712535</v>
      </c>
      <c r="J239" s="16" t="n">
        <v>0.445041551565291</v>
      </c>
      <c r="K239" s="16" t="n">
        <v>0.471553325636286</v>
      </c>
      <c r="L239" s="16" t="n">
        <v>0.468549518553864</v>
      </c>
      <c r="M239" s="16"/>
      <c r="N239" s="16" t="n">
        <v>0.36765647572432</v>
      </c>
      <c r="O239" s="16" t="n">
        <v>0.369913502798301</v>
      </c>
      <c r="P239" s="16" t="n">
        <v>0.428492495274174</v>
      </c>
      <c r="Q239" s="16" t="n">
        <v>0.409519303751407</v>
      </c>
      <c r="R239" s="16"/>
      <c r="S239" s="16" t="n">
        <v>0.381038946465735</v>
      </c>
      <c r="T239" s="16" t="n">
        <v>0.412806204326748</v>
      </c>
      <c r="U239" s="16" t="n">
        <v>0.456038371565545</v>
      </c>
      <c r="V239" s="16" t="n">
        <v>0.351054612156009</v>
      </c>
      <c r="W239" s="16" t="n">
        <v>0.352583936644884</v>
      </c>
      <c r="X239" s="16" t="n">
        <v>0.395239444874381</v>
      </c>
      <c r="Y239" s="16" t="n">
        <v>0.44453543552983</v>
      </c>
      <c r="Z239" s="16" t="n">
        <v>0.310877654874373</v>
      </c>
      <c r="AA239" s="16" t="n">
        <v>0.396106583121954</v>
      </c>
      <c r="AB239" s="16"/>
      <c r="AC239" s="16" t="n">
        <v>0.41835033457694</v>
      </c>
      <c r="AD239" s="16" t="n">
        <v>0.440963884166365</v>
      </c>
      <c r="AE239" s="16" t="n">
        <v>0.282605960796574</v>
      </c>
      <c r="AF239" s="16"/>
      <c r="AG239" s="16" t="n">
        <v>0.393028129932293</v>
      </c>
      <c r="AH239" s="16" t="n">
        <v>0.421055751527755</v>
      </c>
      <c r="AI239" s="16" t="n">
        <v>0.347858588908681</v>
      </c>
      <c r="AJ239" s="16" t="n">
        <v>0.758233097813182</v>
      </c>
      <c r="AK239" s="16" t="n">
        <v>0.373751066504572</v>
      </c>
      <c r="AL239" s="16"/>
      <c r="AM239" s="16" t="n">
        <v>0.434718313591639</v>
      </c>
      <c r="AN239" s="16" t="n">
        <v>0.391542564042058</v>
      </c>
      <c r="AO239" s="16" t="n">
        <v>0.358890284181879</v>
      </c>
      <c r="AP239" s="16" t="n">
        <v>0.395892330721322</v>
      </c>
      <c r="AQ239" s="16" t="n">
        <v>0.396278702899333</v>
      </c>
      <c r="AR239" s="16"/>
      <c r="AS239" s="16" t="n">
        <v>0.389742198779246</v>
      </c>
      <c r="AT239" s="16" t="n">
        <v>0.419739335532367</v>
      </c>
      <c r="AU239" s="16" t="n">
        <v>0.353326740145442</v>
      </c>
      <c r="AV239" s="16" t="n">
        <v>0.445407362428756</v>
      </c>
      <c r="AW239" s="16" t="n">
        <v>0.361197217168491</v>
      </c>
      <c r="AX239" s="16" t="n">
        <v>0.318239258537742</v>
      </c>
      <c r="AY239" s="16"/>
      <c r="AZ239" s="16" t="n">
        <v>0.459232653689699</v>
      </c>
      <c r="BA239" s="16" t="n">
        <v>0.371852814042109</v>
      </c>
      <c r="BB239" s="16" t="n">
        <v>0.354212546734945</v>
      </c>
      <c r="BC239" s="16" t="n">
        <v>0.407745385891384</v>
      </c>
      <c r="BD239" s="16" t="n">
        <v>0.3373762980783</v>
      </c>
      <c r="BE239" s="16"/>
      <c r="BF239" s="16" t="n">
        <v>0.384437596750595</v>
      </c>
      <c r="BG239" s="16" t="n">
        <v>0.400489122263119</v>
      </c>
    </row>
    <row r="240">
      <c r="B240" t="s">
        <v>196</v>
      </c>
      <c r="C240" s="16" t="n">
        <v>0.371882335813921</v>
      </c>
      <c r="D240" s="16" t="n">
        <v>0.333018050372237</v>
      </c>
      <c r="E240" s="16" t="n">
        <v>0.406341206795393</v>
      </c>
      <c r="F240" s="16"/>
      <c r="G240" s="16" t="n">
        <v>0.456273869800974</v>
      </c>
      <c r="H240" s="16" t="n">
        <v>0.429815660026449</v>
      </c>
      <c r="I240" s="16" t="n">
        <v>0.305440410855565</v>
      </c>
      <c r="J240" s="16" t="n">
        <v>0.393166704763419</v>
      </c>
      <c r="K240" s="16" t="n">
        <v>0.356692718981666</v>
      </c>
      <c r="L240" s="16" t="n">
        <v>0.332912871752143</v>
      </c>
      <c r="M240" s="16"/>
      <c r="N240" s="16" t="n">
        <v>0.36228780442268</v>
      </c>
      <c r="O240" s="16" t="n">
        <v>0.39869946261255</v>
      </c>
      <c r="P240" s="16" t="n">
        <v>0.396086640921014</v>
      </c>
      <c r="Q240" s="16" t="n">
        <v>0.332145795836494</v>
      </c>
      <c r="R240" s="16"/>
      <c r="S240" s="16" t="n">
        <v>0.350672406923734</v>
      </c>
      <c r="T240" s="16" t="n">
        <v>0.393194968613556</v>
      </c>
      <c r="U240" s="16" t="n">
        <v>0.275665818634532</v>
      </c>
      <c r="V240" s="16" t="n">
        <v>0.420339222056711</v>
      </c>
      <c r="W240" s="16" t="n">
        <v>0.457679538170232</v>
      </c>
      <c r="X240" s="16" t="n">
        <v>0.41688245293257</v>
      </c>
      <c r="Y240" s="16" t="n">
        <v>0.287608911207042</v>
      </c>
      <c r="Z240" s="16" t="n">
        <v>0.311378906325139</v>
      </c>
      <c r="AA240" s="16" t="n">
        <v>0.397486184866858</v>
      </c>
      <c r="AB240" s="16"/>
      <c r="AC240" s="16" t="n">
        <v>0.297686903355685</v>
      </c>
      <c r="AD240" s="16" t="n">
        <v>0.417279718483584</v>
      </c>
      <c r="AE240" s="16" t="n">
        <v>0.362520288144675</v>
      </c>
      <c r="AF240" s="16"/>
      <c r="AG240" s="16" t="n">
        <v>0.383577291822001</v>
      </c>
      <c r="AH240" s="16" t="n">
        <v>0.367178079772168</v>
      </c>
      <c r="AI240" s="16" t="n">
        <v>0.352049130494202</v>
      </c>
      <c r="AJ240" s="16" t="n">
        <v>0.214670808849323</v>
      </c>
      <c r="AK240" s="16" t="n">
        <v>0.333480309992543</v>
      </c>
      <c r="AL240" s="16"/>
      <c r="AM240" s="16" t="n">
        <v>0.381712069132514</v>
      </c>
      <c r="AN240" s="16" t="n">
        <v>0.388001329075307</v>
      </c>
      <c r="AO240" s="16" t="n">
        <v>0.408146698845761</v>
      </c>
      <c r="AP240" s="16" t="n">
        <v>0.282191847413892</v>
      </c>
      <c r="AQ240" s="16" t="n">
        <v>0.345455132623522</v>
      </c>
      <c r="AR240" s="16"/>
      <c r="AS240" s="16" t="n">
        <v>0.375215439565158</v>
      </c>
      <c r="AT240" s="16" t="n">
        <v>0.380381332389968</v>
      </c>
      <c r="AU240" s="16" t="n">
        <v>0.339398758181528</v>
      </c>
      <c r="AV240" s="16" t="n">
        <v>0.298809904299121</v>
      </c>
      <c r="AW240" s="16" t="n">
        <v>0.428104426189504</v>
      </c>
      <c r="AX240" s="16" t="n">
        <v>0.461266772806263</v>
      </c>
      <c r="AY240" s="16"/>
      <c r="AZ240" s="16" t="n">
        <v>0.367164221911267</v>
      </c>
      <c r="BA240" s="16" t="n">
        <v>0.372225508466904</v>
      </c>
      <c r="BB240" s="16" t="n">
        <v>0.356231644942572</v>
      </c>
      <c r="BC240" s="16" t="n">
        <v>0.421476144616111</v>
      </c>
      <c r="BD240" s="16" t="n">
        <v>0.44264932318315</v>
      </c>
      <c r="BE240" s="16"/>
      <c r="BF240" s="16" t="n">
        <v>0.381867026625495</v>
      </c>
      <c r="BG240" s="16" t="n">
        <v>0.365716712098872</v>
      </c>
    </row>
    <row r="241">
      <c r="B241" t="s">
        <v>197</v>
      </c>
      <c r="C241" s="16" t="n">
        <v>0.329444078287116</v>
      </c>
      <c r="D241" s="16" t="n">
        <v>0.293861931039212</v>
      </c>
      <c r="E241" s="16" t="n">
        <v>0.359442381770592</v>
      </c>
      <c r="F241" s="16"/>
      <c r="G241" s="16" t="n">
        <v>0.476730720800762</v>
      </c>
      <c r="H241" s="16" t="n">
        <v>0.413434452391579</v>
      </c>
      <c r="I241" s="16" t="n">
        <v>0.331596037874735</v>
      </c>
      <c r="J241" s="16" t="n">
        <v>0.318542538851053</v>
      </c>
      <c r="K241" s="16" t="n">
        <v>0.312568847004274</v>
      </c>
      <c r="L241" s="16" t="n">
        <v>0.219384983335958</v>
      </c>
      <c r="M241" s="16"/>
      <c r="N241" s="16" t="n">
        <v>0.354007254056478</v>
      </c>
      <c r="O241" s="16" t="n">
        <v>0.318885543043249</v>
      </c>
      <c r="P241" s="16" t="n">
        <v>0.328410760989137</v>
      </c>
      <c r="Q241" s="16" t="n">
        <v>0.315722296338319</v>
      </c>
      <c r="R241" s="16"/>
      <c r="S241" s="16" t="n">
        <v>0.335459783244444</v>
      </c>
      <c r="T241" s="16" t="n">
        <v>0.360617165256372</v>
      </c>
      <c r="U241" s="16" t="n">
        <v>0.342711101336387</v>
      </c>
      <c r="V241" s="16" t="n">
        <v>0.330514555933292</v>
      </c>
      <c r="W241" s="16" t="n">
        <v>0.324245085286764</v>
      </c>
      <c r="X241" s="16" t="n">
        <v>0.303057968644987</v>
      </c>
      <c r="Y241" s="16" t="n">
        <v>0.277582632168867</v>
      </c>
      <c r="Z241" s="16" t="n">
        <v>0.380701702047699</v>
      </c>
      <c r="AA241" s="16" t="n">
        <v>0.316488507125096</v>
      </c>
      <c r="AB241" s="16"/>
      <c r="AC241" s="16" t="n">
        <v>0.246509080698624</v>
      </c>
      <c r="AD241" s="16" t="n">
        <v>0.380026891303393</v>
      </c>
      <c r="AE241" s="16" t="n">
        <v>0.318564182471666</v>
      </c>
      <c r="AF241" s="16"/>
      <c r="AG241" s="16" t="n">
        <v>0.251163038447687</v>
      </c>
      <c r="AH241" s="16" t="n">
        <v>0.404459420465101</v>
      </c>
      <c r="AI241" s="16" t="n">
        <v>0.396785669770379</v>
      </c>
      <c r="AJ241" s="16" t="n">
        <v>0.210679919291769</v>
      </c>
      <c r="AK241" s="16" t="n">
        <v>0.334774614870892</v>
      </c>
      <c r="AL241" s="16"/>
      <c r="AM241" s="16" t="n">
        <v>0.206286195506699</v>
      </c>
      <c r="AN241" s="16" t="n">
        <v>0.40283914403239</v>
      </c>
      <c r="AO241" s="16" t="n">
        <v>0.367368772931316</v>
      </c>
      <c r="AP241" s="16" t="n">
        <v>0.246119721122484</v>
      </c>
      <c r="AQ241" s="16" t="n">
        <v>0.497964725098322</v>
      </c>
      <c r="AR241" s="16"/>
      <c r="AS241" s="16" t="n">
        <v>0.404236674157746</v>
      </c>
      <c r="AT241" s="16" t="n">
        <v>0.227345013322703</v>
      </c>
      <c r="AU241" s="16" t="n">
        <v>0.369547698758733</v>
      </c>
      <c r="AV241" s="16" t="n">
        <v>0.254153291360176</v>
      </c>
      <c r="AW241" s="16" t="n">
        <v>0.515989930761325</v>
      </c>
      <c r="AX241" s="16" t="n">
        <v>0.300849090069764</v>
      </c>
      <c r="AY241" s="16"/>
      <c r="AZ241" s="16" t="n">
        <v>0.349187375108263</v>
      </c>
      <c r="BA241" s="16" t="n">
        <v>0.281863810661256</v>
      </c>
      <c r="BB241" s="16" t="n">
        <v>0.323006594660655</v>
      </c>
      <c r="BC241" s="16" t="n">
        <v>0.382484551579497</v>
      </c>
      <c r="BD241" s="16" t="n">
        <v>0.504137423138055</v>
      </c>
      <c r="BE241" s="16"/>
      <c r="BF241" s="16" t="n">
        <v>0.34726275491081</v>
      </c>
      <c r="BG241" s="16" t="n">
        <v>0.318440907809918</v>
      </c>
    </row>
    <row r="242">
      <c r="B242" t="s">
        <v>198</v>
      </c>
      <c r="C242" s="16" t="n">
        <v>0.30755977619</v>
      </c>
      <c r="D242" s="16" t="n">
        <v>0.279132532782935</v>
      </c>
      <c r="E242" s="16" t="n">
        <v>0.33164200044962</v>
      </c>
      <c r="F242" s="16"/>
      <c r="G242" s="16" t="n">
        <v>0.278858439287093</v>
      </c>
      <c r="H242" s="16" t="n">
        <v>0.339967116118915</v>
      </c>
      <c r="I242" s="16" t="n">
        <v>0.319568075175168</v>
      </c>
      <c r="J242" s="16" t="n">
        <v>0.302719982956116</v>
      </c>
      <c r="K242" s="16" t="n">
        <v>0.289369536414607</v>
      </c>
      <c r="L242" s="16" t="n">
        <v>0.304433770270281</v>
      </c>
      <c r="M242" s="16"/>
      <c r="N242" s="16" t="n">
        <v>0.35507169509325</v>
      </c>
      <c r="O242" s="16" t="n">
        <v>0.318103709413504</v>
      </c>
      <c r="P242" s="16" t="n">
        <v>0.264174069306487</v>
      </c>
      <c r="Q242" s="16" t="n">
        <v>0.276595205496904</v>
      </c>
      <c r="R242" s="16"/>
      <c r="S242" s="16" t="n">
        <v>0.318744317437116</v>
      </c>
      <c r="T242" s="16" t="n">
        <v>0.323366759633043</v>
      </c>
      <c r="U242" s="16" t="n">
        <v>0.320379700262386</v>
      </c>
      <c r="V242" s="16" t="n">
        <v>0.309045694622707</v>
      </c>
      <c r="W242" s="16" t="n">
        <v>0.32281276637243</v>
      </c>
      <c r="X242" s="16" t="n">
        <v>0.285802015636382</v>
      </c>
      <c r="Y242" s="16" t="n">
        <v>0.28735776931371</v>
      </c>
      <c r="Z242" s="16" t="n">
        <v>0.253283059512515</v>
      </c>
      <c r="AA242" s="16" t="n">
        <v>0.305855137997095</v>
      </c>
      <c r="AB242" s="16"/>
      <c r="AC242" s="16" t="n">
        <v>0.274326373696798</v>
      </c>
      <c r="AD242" s="16" t="n">
        <v>0.361112517512682</v>
      </c>
      <c r="AE242" s="16" t="n">
        <v>0.254913556874296</v>
      </c>
      <c r="AF242" s="16"/>
      <c r="AG242" s="16" t="n">
        <v>0.328332933559526</v>
      </c>
      <c r="AH242" s="16" t="n">
        <v>0.346295112913462</v>
      </c>
      <c r="AI242" s="16" t="n">
        <v>0.259921647816567</v>
      </c>
      <c r="AJ242" s="16" t="n">
        <v>0.223380918096117</v>
      </c>
      <c r="AK242" s="16" t="n">
        <v>0.247599005358455</v>
      </c>
      <c r="AL242" s="16"/>
      <c r="AM242" s="16" t="n">
        <v>0.326536647010585</v>
      </c>
      <c r="AN242" s="16" t="n">
        <v>0.353890337448244</v>
      </c>
      <c r="AO242" s="16" t="n">
        <v>0.237871740715039</v>
      </c>
      <c r="AP242" s="16" t="n">
        <v>0.247462478647321</v>
      </c>
      <c r="AQ242" s="16" t="n">
        <v>0.322580389484054</v>
      </c>
      <c r="AR242" s="16"/>
      <c r="AS242" s="16" t="n">
        <v>0.364445357249753</v>
      </c>
      <c r="AT242" s="16" t="n">
        <v>0.287490112868952</v>
      </c>
      <c r="AU242" s="16" t="n">
        <v>0.290962388543297</v>
      </c>
      <c r="AV242" s="16" t="n">
        <v>0.260748211393451</v>
      </c>
      <c r="AW242" s="16" t="n">
        <v>0.328863265212932</v>
      </c>
      <c r="AX242" s="16" t="n">
        <v>0.298760590465781</v>
      </c>
      <c r="AY242" s="16"/>
      <c r="AZ242" s="16" t="n">
        <v>0.266524966194335</v>
      </c>
      <c r="BA242" s="16" t="n">
        <v>0.278504556372497</v>
      </c>
      <c r="BB242" s="16" t="n">
        <v>0.295911167394337</v>
      </c>
      <c r="BC242" s="16" t="n">
        <v>0.461672821245332</v>
      </c>
      <c r="BD242" s="16" t="n">
        <v>0.414800370162713</v>
      </c>
      <c r="BE242" s="16"/>
      <c r="BF242" s="16" t="n">
        <v>0.284984398382655</v>
      </c>
      <c r="BG242" s="16" t="n">
        <v>0.321500246397033</v>
      </c>
    </row>
    <row r="243">
      <c r="B243" t="s">
        <v>199</v>
      </c>
      <c r="C243" s="16" t="n">
        <v>0.304429356197845</v>
      </c>
      <c r="D243" s="16" t="n">
        <v>0.265175256080236</v>
      </c>
      <c r="E243" s="16" t="n">
        <v>0.337619053946243</v>
      </c>
      <c r="F243" s="16"/>
      <c r="G243" s="16" t="n">
        <v>0.312231139193719</v>
      </c>
      <c r="H243" s="16" t="n">
        <v>0.258413504791316</v>
      </c>
      <c r="I243" s="16" t="n">
        <v>0.303628878018851</v>
      </c>
      <c r="J243" s="16" t="n">
        <v>0.322523831872716</v>
      </c>
      <c r="K243" s="16" t="n">
        <v>0.350700171332192</v>
      </c>
      <c r="L243" s="16" t="n">
        <v>0.290550705552516</v>
      </c>
      <c r="M243" s="16"/>
      <c r="N243" s="16" t="n">
        <v>0.307900399201749</v>
      </c>
      <c r="O243" s="16" t="n">
        <v>0.32525605285293</v>
      </c>
      <c r="P243" s="16" t="n">
        <v>0.273871748444044</v>
      </c>
      <c r="Q243" s="16" t="n">
        <v>0.302332392154289</v>
      </c>
      <c r="R243" s="16"/>
      <c r="S243" s="16" t="n">
        <v>0.251253434042651</v>
      </c>
      <c r="T243" s="16" t="n">
        <v>0.400560826275895</v>
      </c>
      <c r="U243" s="16" t="n">
        <v>0.301324026709045</v>
      </c>
      <c r="V243" s="16" t="n">
        <v>0.229868713281545</v>
      </c>
      <c r="W243" s="16" t="n">
        <v>0.280629638604058</v>
      </c>
      <c r="X243" s="16" t="n">
        <v>0.239255707694256</v>
      </c>
      <c r="Y243" s="16" t="n">
        <v>0.340366961612009</v>
      </c>
      <c r="Z243" s="16" t="n">
        <v>0.256191436683295</v>
      </c>
      <c r="AA243" s="16" t="n">
        <v>0.372651815975464</v>
      </c>
      <c r="AB243" s="16"/>
      <c r="AC243" s="16" t="n">
        <v>0.230646553993731</v>
      </c>
      <c r="AD243" s="16" t="n">
        <v>0.392070744118934</v>
      </c>
      <c r="AE243" s="16" t="n">
        <v>0.234403788326284</v>
      </c>
      <c r="AF243" s="16"/>
      <c r="AG243" s="16" t="n">
        <v>0.236723797748741</v>
      </c>
      <c r="AH243" s="16" t="n">
        <v>0.398024529821372</v>
      </c>
      <c r="AI243" s="16" t="n">
        <v>0.29301326070877</v>
      </c>
      <c r="AJ243" s="16" t="n">
        <v>0.374203878219789</v>
      </c>
      <c r="AK243" s="16" t="n">
        <v>0.281710730621442</v>
      </c>
      <c r="AL243" s="16"/>
      <c r="AM243" s="16" t="n">
        <v>0.196672708550887</v>
      </c>
      <c r="AN243" s="16" t="n">
        <v>0.403489115603741</v>
      </c>
      <c r="AO243" s="16" t="n">
        <v>0.288569095077499</v>
      </c>
      <c r="AP243" s="16" t="n">
        <v>0.21835609605205</v>
      </c>
      <c r="AQ243" s="16" t="n">
        <v>0.40965614317229</v>
      </c>
      <c r="AR243" s="16"/>
      <c r="AS243" s="16" t="n">
        <v>0.428506795565337</v>
      </c>
      <c r="AT243" s="16" t="n">
        <v>0.191954658830415</v>
      </c>
      <c r="AU243" s="16" t="n">
        <v>0.264291453164408</v>
      </c>
      <c r="AV243" s="16" t="n">
        <v>0.223199010170173</v>
      </c>
      <c r="AW243" s="16" t="n">
        <v>0.457822748013504</v>
      </c>
      <c r="AX243" s="16" t="n">
        <v>0.279532149639385</v>
      </c>
      <c r="AY243" s="16"/>
      <c r="AZ243" s="16" t="n">
        <v>0.317372731100211</v>
      </c>
      <c r="BA243" s="16" t="n">
        <v>0.260454268257009</v>
      </c>
      <c r="BB243" s="16" t="n">
        <v>0.305761526248174</v>
      </c>
      <c r="BC243" s="16" t="n">
        <v>0.383514594161077</v>
      </c>
      <c r="BD243" s="16" t="n">
        <v>0.217397936407342</v>
      </c>
      <c r="BE243" s="16"/>
      <c r="BF243" s="16" t="n">
        <v>0.316250113382059</v>
      </c>
      <c r="BG243" s="16" t="n">
        <v>0.297129947312759</v>
      </c>
    </row>
    <row r="244">
      <c r="B244" t="s">
        <v>200</v>
      </c>
      <c r="C244" s="16" t="n">
        <v>0.304325417140384</v>
      </c>
      <c r="D244" s="16" t="n">
        <v>0.25655884414301</v>
      </c>
      <c r="E244" s="16" t="n">
        <v>0.347373425613138</v>
      </c>
      <c r="F244" s="16"/>
      <c r="G244" s="16" t="n">
        <v>0.374928950151364</v>
      </c>
      <c r="H244" s="16" t="n">
        <v>0.334020875598996</v>
      </c>
      <c r="I244" s="16" t="n">
        <v>0.380825842349398</v>
      </c>
      <c r="J244" s="16" t="n">
        <v>0.271156805305526</v>
      </c>
      <c r="K244" s="16" t="n">
        <v>0.299579712209109</v>
      </c>
      <c r="L244" s="16" t="n">
        <v>0.224375182733681</v>
      </c>
      <c r="M244" s="16"/>
      <c r="N244" s="16" t="n">
        <v>0.303484499647158</v>
      </c>
      <c r="O244" s="16" t="n">
        <v>0.31150292155148</v>
      </c>
      <c r="P244" s="16" t="n">
        <v>0.336949781680754</v>
      </c>
      <c r="Q244" s="16" t="n">
        <v>0.269071929388448</v>
      </c>
      <c r="R244" s="16"/>
      <c r="S244" s="16" t="n">
        <v>0.384540090980407</v>
      </c>
      <c r="T244" s="16" t="n">
        <v>0.310520127054499</v>
      </c>
      <c r="U244" s="16" t="n">
        <v>0.311502150328925</v>
      </c>
      <c r="V244" s="16" t="n">
        <v>0.25858275359163</v>
      </c>
      <c r="W244" s="16" t="n">
        <v>0.402475609536946</v>
      </c>
      <c r="X244" s="16" t="n">
        <v>0.235341512228412</v>
      </c>
      <c r="Y244" s="16" t="n">
        <v>0.293720715955294</v>
      </c>
      <c r="Z244" s="16" t="n">
        <v>0.246890166986169</v>
      </c>
      <c r="AA244" s="16" t="n">
        <v>0.253701813358664</v>
      </c>
      <c r="AB244" s="16"/>
      <c r="AC244" s="16" t="n">
        <v>0.261783861652139</v>
      </c>
      <c r="AD244" s="16" t="n">
        <v>0.309735434456663</v>
      </c>
      <c r="AE244" s="16" t="n">
        <v>0.345480883331769</v>
      </c>
      <c r="AF244" s="16"/>
      <c r="AG244" s="16" t="n">
        <v>0.249071171007605</v>
      </c>
      <c r="AH244" s="16" t="n">
        <v>0.371441242096947</v>
      </c>
      <c r="AI244" s="16" t="n">
        <v>0.235132130218558</v>
      </c>
      <c r="AJ244" s="16" t="n">
        <v>0.298889638768428</v>
      </c>
      <c r="AK244" s="16" t="n">
        <v>0.301440874395547</v>
      </c>
      <c r="AL244" s="16"/>
      <c r="AM244" s="16" t="n">
        <v>0.237773006089541</v>
      </c>
      <c r="AN244" s="16" t="n">
        <v>0.348416774300635</v>
      </c>
      <c r="AO244" s="16" t="n">
        <v>0.263270653068295</v>
      </c>
      <c r="AP244" s="16" t="n">
        <v>0.23411544182955</v>
      </c>
      <c r="AQ244" s="16" t="n">
        <v>0.540649521863066</v>
      </c>
      <c r="AR244" s="16"/>
      <c r="AS244" s="16" t="n">
        <v>0.343335350155176</v>
      </c>
      <c r="AT244" s="16" t="n">
        <v>0.248997764862409</v>
      </c>
      <c r="AU244" s="16" t="n">
        <v>0.325522533542812</v>
      </c>
      <c r="AV244" s="16" t="n">
        <v>0.220121357250273</v>
      </c>
      <c r="AW244" s="16" t="n">
        <v>0.504404780617245</v>
      </c>
      <c r="AX244" s="16" t="n">
        <v>0.290551220795312</v>
      </c>
      <c r="AY244" s="16"/>
      <c r="AZ244" s="16" t="n">
        <v>0.25508453498322</v>
      </c>
      <c r="BA244" s="16" t="n">
        <v>0.263504241310077</v>
      </c>
      <c r="BB244" s="16" t="n">
        <v>0.388784320534292</v>
      </c>
      <c r="BC244" s="16" t="n">
        <v>0.323799178549738</v>
      </c>
      <c r="BD244" s="16" t="n">
        <v>0.42114248643971</v>
      </c>
      <c r="BE244" s="16"/>
      <c r="BF244" s="16" t="n">
        <v>0.296570842754134</v>
      </c>
      <c r="BG244" s="16" t="n">
        <v>0.309113926733547</v>
      </c>
    </row>
    <row r="245">
      <c r="B245" t="s">
        <v>201</v>
      </c>
      <c r="C245" s="16" t="n">
        <v>0.234753487900432</v>
      </c>
      <c r="D245" s="16" t="n">
        <v>0.258967980837273</v>
      </c>
      <c r="E245" s="16" t="n">
        <v>0.207940993108696</v>
      </c>
      <c r="F245" s="16"/>
      <c r="G245" s="16" t="n">
        <v>0.276636301644247</v>
      </c>
      <c r="H245" s="16" t="n">
        <v>0.259480479343495</v>
      </c>
      <c r="I245" s="16" t="n">
        <v>0.174591053741899</v>
      </c>
      <c r="J245" s="16" t="n">
        <v>0.186572412794779</v>
      </c>
      <c r="K245" s="16" t="n">
        <v>0.240958682954929</v>
      </c>
      <c r="L245" s="16" t="n">
        <v>0.269852576638091</v>
      </c>
      <c r="M245" s="16"/>
      <c r="N245" s="16" t="n">
        <v>0.247658273667438</v>
      </c>
      <c r="O245" s="16" t="n">
        <v>0.266939944602658</v>
      </c>
      <c r="P245" s="16" t="n">
        <v>0.175083041552491</v>
      </c>
      <c r="Q245" s="16" t="n">
        <v>0.231396137908741</v>
      </c>
      <c r="R245" s="16"/>
      <c r="S245" s="16" t="n">
        <v>0.268574544409899</v>
      </c>
      <c r="T245" s="16" t="n">
        <v>0.248933794004163</v>
      </c>
      <c r="U245" s="16" t="n">
        <v>0.306130895821699</v>
      </c>
      <c r="V245" s="16" t="n">
        <v>0.197666310143522</v>
      </c>
      <c r="W245" s="16" t="n">
        <v>0.207877480762876</v>
      </c>
      <c r="X245" s="16" t="n">
        <v>0.220892135491071</v>
      </c>
      <c r="Y245" s="16" t="n">
        <v>0.169039140332904</v>
      </c>
      <c r="Z245" s="16" t="n">
        <v>0.170884264073587</v>
      </c>
      <c r="AA245" s="16" t="n">
        <v>0.254145815378632</v>
      </c>
      <c r="AB245" s="16"/>
      <c r="AC245" s="16" t="n">
        <v>0.186252524533044</v>
      </c>
      <c r="AD245" s="16" t="n">
        <v>0.299474840804295</v>
      </c>
      <c r="AE245" s="16" t="n">
        <v>0.167753404318278</v>
      </c>
      <c r="AF245" s="16"/>
      <c r="AG245" s="16" t="n">
        <v>0.202614135478741</v>
      </c>
      <c r="AH245" s="16" t="n">
        <v>0.278790808604098</v>
      </c>
      <c r="AI245" s="16" t="n">
        <v>0.293844458851012</v>
      </c>
      <c r="AJ245" s="16" t="n">
        <v>0.29818033636418</v>
      </c>
      <c r="AK245" s="16" t="n">
        <v>0.194655309642882</v>
      </c>
      <c r="AL245" s="16"/>
      <c r="AM245" s="16" t="n">
        <v>0.192465397632555</v>
      </c>
      <c r="AN245" s="16" t="n">
        <v>0.285744779324679</v>
      </c>
      <c r="AO245" s="16" t="n">
        <v>0.251213936586634</v>
      </c>
      <c r="AP245" s="16" t="n">
        <v>0.164501053933184</v>
      </c>
      <c r="AQ245" s="16" t="n">
        <v>0.388194010611664</v>
      </c>
      <c r="AR245" s="16"/>
      <c r="AS245" s="16" t="n">
        <v>0.286425421826183</v>
      </c>
      <c r="AT245" s="16" t="n">
        <v>0.18693588542986</v>
      </c>
      <c r="AU245" s="16" t="n">
        <v>0.245691440457165</v>
      </c>
      <c r="AV245" s="16" t="n">
        <v>0.177935290142658</v>
      </c>
      <c r="AW245" s="16" t="n">
        <v>0.395697385259034</v>
      </c>
      <c r="AX245" s="16" t="n">
        <v>0.182681389233942</v>
      </c>
      <c r="AY245" s="16"/>
      <c r="AZ245" s="16" t="n">
        <v>0.220965250589421</v>
      </c>
      <c r="BA245" s="16" t="n">
        <v>0.189557393884278</v>
      </c>
      <c r="BB245" s="16" t="n">
        <v>0.245588124534001</v>
      </c>
      <c r="BC245" s="16" t="n">
        <v>0.316076138947476</v>
      </c>
      <c r="BD245" s="16" t="n">
        <v>0.394816109595506</v>
      </c>
      <c r="BE245" s="16"/>
      <c r="BF245" s="16" t="n">
        <v>0.238994373260419</v>
      </c>
      <c r="BG245" s="16" t="n">
        <v>0.232134708426757</v>
      </c>
    </row>
    <row r="246">
      <c r="B246" t="s">
        <v>202</v>
      </c>
      <c r="C246" s="16" t="n">
        <v>0.209710422103666</v>
      </c>
      <c r="D246" s="16" t="n">
        <v>0.195636387322695</v>
      </c>
      <c r="E246" s="16" t="n">
        <v>0.218448651371734</v>
      </c>
      <c r="F246" s="16"/>
      <c r="G246" s="16" t="n">
        <v>0.342187311884079</v>
      </c>
      <c r="H246" s="16" t="n">
        <v>0.226466001663807</v>
      </c>
      <c r="I246" s="16" t="n">
        <v>0.283744434921121</v>
      </c>
      <c r="J246" s="16" t="n">
        <v>0.182606981450161</v>
      </c>
      <c r="K246" s="16" t="n">
        <v>0.183904700148819</v>
      </c>
      <c r="L246" s="16" t="n">
        <v>0.122885711963815</v>
      </c>
      <c r="M246" s="16"/>
      <c r="N246" s="16" t="n">
        <v>0.214167313536803</v>
      </c>
      <c r="O246" s="16" t="n">
        <v>0.193547952099086</v>
      </c>
      <c r="P246" s="16" t="n">
        <v>0.188342935826865</v>
      </c>
      <c r="Q246" s="16" t="n">
        <v>0.246366894273839</v>
      </c>
      <c r="R246" s="16"/>
      <c r="S246" s="16" t="n">
        <v>0.230786508531017</v>
      </c>
      <c r="T246" s="16" t="n">
        <v>0.213429930406499</v>
      </c>
      <c r="U246" s="16" t="n">
        <v>0.14910521578706</v>
      </c>
      <c r="V246" s="16" t="n">
        <v>0.221414545626944</v>
      </c>
      <c r="W246" s="16" t="n">
        <v>0.296494329354567</v>
      </c>
      <c r="X246" s="16" t="n">
        <v>0.183155000696979</v>
      </c>
      <c r="Y246" s="16" t="n">
        <v>0.165161792327966</v>
      </c>
      <c r="Z246" s="16" t="n">
        <v>0.222122296674048</v>
      </c>
      <c r="AA246" s="16" t="n">
        <v>0.210064652792416</v>
      </c>
      <c r="AB246" s="16"/>
      <c r="AC246" s="16" t="n">
        <v>0.17790833190925</v>
      </c>
      <c r="AD246" s="16" t="n">
        <v>0.21071026275054</v>
      </c>
      <c r="AE246" s="16" t="n">
        <v>0.20450305910114</v>
      </c>
      <c r="AF246" s="16"/>
      <c r="AG246" s="16" t="n">
        <v>0.154091458383891</v>
      </c>
      <c r="AH246" s="16" t="n">
        <v>0.247908551321523</v>
      </c>
      <c r="AI246" s="16" t="n">
        <v>0.208103418220451</v>
      </c>
      <c r="AJ246" s="16" t="n">
        <v>0.123383126617712</v>
      </c>
      <c r="AK246" s="16" t="n">
        <v>0.215071734614677</v>
      </c>
      <c r="AL246" s="16"/>
      <c r="AM246" s="16" t="n">
        <v>0.13669013647046</v>
      </c>
      <c r="AN246" s="16" t="n">
        <v>0.237910799368192</v>
      </c>
      <c r="AO246" s="16" t="n">
        <v>0.198607580247149</v>
      </c>
      <c r="AP246" s="16" t="n">
        <v>0.194616160006383</v>
      </c>
      <c r="AQ246" s="16" t="n">
        <v>0.396293780769908</v>
      </c>
      <c r="AR246" s="16"/>
      <c r="AS246" s="16" t="n">
        <v>0.198551910782109</v>
      </c>
      <c r="AT246" s="16" t="n">
        <v>0.129380795612265</v>
      </c>
      <c r="AU246" s="16" t="n">
        <v>0.257942908055188</v>
      </c>
      <c r="AV246" s="16" t="n">
        <v>0.180840351458627</v>
      </c>
      <c r="AW246" s="16" t="n">
        <v>0.457684890195471</v>
      </c>
      <c r="AX246" s="16" t="n">
        <v>0.199935538653406</v>
      </c>
      <c r="AY246" s="16"/>
      <c r="AZ246" s="16" t="n">
        <v>0.223331865390521</v>
      </c>
      <c r="BA246" s="16" t="n">
        <v>0.155152184745059</v>
      </c>
      <c r="BB246" s="16" t="n">
        <v>0.226273924991401</v>
      </c>
      <c r="BC246" s="16" t="n">
        <v>0.259734934630332</v>
      </c>
      <c r="BD246" s="16" t="n">
        <v>0.266033856052547</v>
      </c>
      <c r="BE246" s="16"/>
      <c r="BF246" s="16" t="n">
        <v>0.217836188803756</v>
      </c>
      <c r="BG246" s="16" t="n">
        <v>0.20469269838898</v>
      </c>
    </row>
    <row r="247">
      <c r="B247" t="s">
        <v>78</v>
      </c>
      <c r="C247" s="16" t="n">
        <v>0.0386216691221404</v>
      </c>
      <c r="D247" s="16" t="n">
        <v>0.044445276826715</v>
      </c>
      <c r="E247" s="16" t="n">
        <v>0.0335500816721601</v>
      </c>
      <c r="F247" s="16"/>
      <c r="G247" s="16" t="n">
        <v>0.0308215115784686</v>
      </c>
      <c r="H247" s="16" t="n">
        <v>0.0519876967991305</v>
      </c>
      <c r="I247" s="16" t="n">
        <v>0.00801273644960243</v>
      </c>
      <c r="J247" s="16" t="n">
        <v>0.0331052378156175</v>
      </c>
      <c r="K247" s="16" t="n">
        <v>0.0607929889751953</v>
      </c>
      <c r="L247" s="16" t="n">
        <v>0.042588546572718</v>
      </c>
      <c r="M247" s="16"/>
      <c r="N247" s="16" t="n">
        <v>0.0157175154575531</v>
      </c>
      <c r="O247" s="16" t="n">
        <v>0.0531453049211627</v>
      </c>
      <c r="P247" s="16" t="n">
        <v>0.0597990776682601</v>
      </c>
      <c r="Q247" s="16" t="n">
        <v>0.030679442407881</v>
      </c>
      <c r="R247" s="16"/>
      <c r="S247" s="16" t="n">
        <v>0.0434828864343739</v>
      </c>
      <c r="T247" s="16" t="n">
        <v>0.0351693911104534</v>
      </c>
      <c r="U247" s="16" t="n">
        <v>0.0419028858054738</v>
      </c>
      <c r="V247" s="16" t="n">
        <v>0.0225009875920597</v>
      </c>
      <c r="W247" s="16" t="n">
        <v>0.0201392556700924</v>
      </c>
      <c r="X247" s="16" t="n">
        <v>0.036052868105991</v>
      </c>
      <c r="Y247" s="16" t="n">
        <v>0.0331573678690914</v>
      </c>
      <c r="Z247" s="16" t="n">
        <v>0.0598209347134195</v>
      </c>
      <c r="AA247" s="16" t="n">
        <v>0.0587194350013302</v>
      </c>
      <c r="AB247" s="16"/>
      <c r="AC247" s="16" t="n">
        <v>0.0511923530239817</v>
      </c>
      <c r="AD247" s="16" t="n">
        <v>0.0221673566915082</v>
      </c>
      <c r="AE247" s="16" t="n">
        <v>0.0486102900517399</v>
      </c>
      <c r="AF247" s="16"/>
      <c r="AG247" s="16" t="n">
        <v>0.0406807591994574</v>
      </c>
      <c r="AH247" s="16" t="n">
        <v>0.0142169221221313</v>
      </c>
      <c r="AI247" s="16" t="n">
        <v>0.0465956865074709</v>
      </c>
      <c r="AJ247" s="16" t="n">
        <v>0</v>
      </c>
      <c r="AK247" s="16" t="n">
        <v>0.0755787938334075</v>
      </c>
      <c r="AL247" s="16"/>
      <c r="AM247" s="16" t="n">
        <v>0.0450847164923056</v>
      </c>
      <c r="AN247" s="16" t="n">
        <v>0.0136658958266085</v>
      </c>
      <c r="AO247" s="16" t="n">
        <v>0.0594736474045303</v>
      </c>
      <c r="AP247" s="16" t="n">
        <v>0.014581062520661</v>
      </c>
      <c r="AQ247" s="16" t="n">
        <v>0.0338078755104265</v>
      </c>
      <c r="AR247" s="16"/>
      <c r="AS247" s="16" t="n">
        <v>0.0172356707093876</v>
      </c>
      <c r="AT247" s="16" t="n">
        <v>0.0356593602298473</v>
      </c>
      <c r="AU247" s="16" t="n">
        <v>0.0447575248150651</v>
      </c>
      <c r="AV247" s="16" t="n">
        <v>0.0286482614684229</v>
      </c>
      <c r="AW247" s="16" t="n">
        <v>0.0227478272541045</v>
      </c>
      <c r="AX247" s="16" t="n">
        <v>0.0871126141079777</v>
      </c>
      <c r="AY247" s="16"/>
      <c r="AZ247" s="16" t="n">
        <v>0.0406696530265586</v>
      </c>
      <c r="BA247" s="16" t="n">
        <v>0.061343700118876</v>
      </c>
      <c r="BB247" s="16" t="n">
        <v>0.0242879958495515</v>
      </c>
      <c r="BC247" s="16" t="n">
        <v>0</v>
      </c>
      <c r="BD247" s="16" t="n">
        <v>0</v>
      </c>
      <c r="BE247" s="16"/>
      <c r="BF247" s="16" t="n">
        <v>0.0513340148186108</v>
      </c>
      <c r="BG247" s="16" t="n">
        <v>0.030771697442575</v>
      </c>
    </row>
    <row r="248">
      <c r="B248" t="s">
        <v>203</v>
      </c>
      <c r="C248" s="16" t="n">
        <v>0.0107161432539485</v>
      </c>
      <c r="D248" s="16" t="n">
        <v>0.00770963931371169</v>
      </c>
      <c r="E248" s="16" t="n">
        <v>0.0136299328723191</v>
      </c>
      <c r="F248" s="16"/>
      <c r="G248" s="16" t="n">
        <v>0</v>
      </c>
      <c r="H248" s="16" t="n">
        <v>0.0122040986004822</v>
      </c>
      <c r="I248" s="16" t="n">
        <v>0.0245997505653089</v>
      </c>
      <c r="J248" s="16" t="n">
        <v>0.00615673106221391</v>
      </c>
      <c r="K248" s="16" t="n">
        <v>0.00695917455502695</v>
      </c>
      <c r="L248" s="16" t="n">
        <v>0.0106276406446119</v>
      </c>
      <c r="M248" s="16"/>
      <c r="N248" s="16" t="n">
        <v>0.01834555608892</v>
      </c>
      <c r="O248" s="16" t="n">
        <v>0.00291565452006605</v>
      </c>
      <c r="P248" s="16" t="n">
        <v>0</v>
      </c>
      <c r="Q248" s="16" t="n">
        <v>0.0203242601589933</v>
      </c>
      <c r="R248" s="16"/>
      <c r="S248" s="16" t="n">
        <v>0.00593271534835425</v>
      </c>
      <c r="T248" s="16" t="n">
        <v>0</v>
      </c>
      <c r="U248" s="16" t="n">
        <v>0.0101007740583547</v>
      </c>
      <c r="V248" s="16" t="n">
        <v>0.0069597586710989</v>
      </c>
      <c r="W248" s="16" t="n">
        <v>0.0128769275356766</v>
      </c>
      <c r="X248" s="16" t="n">
        <v>0.026824546119139</v>
      </c>
      <c r="Y248" s="16" t="n">
        <v>0.013034986094538</v>
      </c>
      <c r="Z248" s="16" t="n">
        <v>0.0420653566324685</v>
      </c>
      <c r="AA248" s="16" t="n">
        <v>0.00576637975088949</v>
      </c>
      <c r="AB248" s="16"/>
      <c r="AC248" s="16" t="n">
        <v>0.0141278615208343</v>
      </c>
      <c r="AD248" s="16" t="n">
        <v>0.00247251314598829</v>
      </c>
      <c r="AE248" s="16" t="n">
        <v>0.0215784150628234</v>
      </c>
      <c r="AF248" s="16"/>
      <c r="AG248" s="16" t="n">
        <v>0.0149618190632354</v>
      </c>
      <c r="AH248" s="16" t="n">
        <v>0.00449565184088123</v>
      </c>
      <c r="AI248" s="16" t="n">
        <v>0.0142226465030174</v>
      </c>
      <c r="AJ248" s="16" t="n">
        <v>0</v>
      </c>
      <c r="AK248" s="16" t="n">
        <v>0.0139333119170949</v>
      </c>
      <c r="AL248" s="16"/>
      <c r="AM248" s="16" t="n">
        <v>0.0193094326931905</v>
      </c>
      <c r="AN248" s="16" t="n">
        <v>0.00651787091610438</v>
      </c>
      <c r="AO248" s="16" t="n">
        <v>0.0114058608167212</v>
      </c>
      <c r="AP248" s="16" t="n">
        <v>0</v>
      </c>
      <c r="AQ248" s="16" t="n">
        <v>0.0198778320825595</v>
      </c>
      <c r="AR248" s="16"/>
      <c r="AS248" s="16" t="n">
        <v>0.00453130028053275</v>
      </c>
      <c r="AT248" s="16" t="n">
        <v>0.0229137961729231</v>
      </c>
      <c r="AU248" s="16" t="n">
        <v>0.0229303656057504</v>
      </c>
      <c r="AV248" s="16" t="n">
        <v>0</v>
      </c>
      <c r="AW248" s="16" t="n">
        <v>0.0133749158612674</v>
      </c>
      <c r="AX248" s="16" t="n">
        <v>0</v>
      </c>
      <c r="AY248" s="16"/>
      <c r="AZ248" s="16" t="n">
        <v>0.0159525552312482</v>
      </c>
      <c r="BA248" s="16" t="n">
        <v>0.00857261490923593</v>
      </c>
      <c r="BB248" s="16" t="n">
        <v>0.0157211323115322</v>
      </c>
      <c r="BC248" s="16" t="n">
        <v>0</v>
      </c>
      <c r="BD248" s="16" t="n">
        <v>0</v>
      </c>
      <c r="BE248" s="16"/>
      <c r="BF248" s="16" t="n">
        <v>0.00615486731702905</v>
      </c>
      <c r="BG248" s="16" t="n">
        <v>0.0135327663841267</v>
      </c>
    </row>
    <row r="249">
      <c r="B249" t="s">
        <v>188</v>
      </c>
      <c r="C249" s="16" t="n">
        <v>0.0263837423677278</v>
      </c>
      <c r="D249" s="16" t="n">
        <v>0.0135337435534449</v>
      </c>
      <c r="E249" s="16" t="n">
        <v>0.0344665099084319</v>
      </c>
      <c r="F249" s="16"/>
      <c r="G249" s="16" t="n">
        <v>0.0202988932137003</v>
      </c>
      <c r="H249" s="16" t="n">
        <v>0.00995449241080172</v>
      </c>
      <c r="I249" s="16" t="n">
        <v>0.030257491706337</v>
      </c>
      <c r="J249" s="16" t="n">
        <v>0.0344527419439645</v>
      </c>
      <c r="K249" s="16" t="n">
        <v>0.0250866684601131</v>
      </c>
      <c r="L249" s="16" t="n">
        <v>0.0335241118729317</v>
      </c>
      <c r="M249" s="16"/>
      <c r="N249" s="16" t="n">
        <v>0.0422236398955907</v>
      </c>
      <c r="O249" s="16" t="n">
        <v>0.0187704186340508</v>
      </c>
      <c r="P249" s="16" t="n">
        <v>0.0299395911508825</v>
      </c>
      <c r="Q249" s="16" t="n">
        <v>0.0148032996583083</v>
      </c>
      <c r="R249" s="16"/>
      <c r="S249" s="16" t="n">
        <v>0.0337966079403222</v>
      </c>
      <c r="T249" s="16" t="n">
        <v>0.00887515105696978</v>
      </c>
      <c r="U249" s="16" t="n">
        <v>0.0352822166908043</v>
      </c>
      <c r="V249" s="16" t="n">
        <v>0.00958777427064754</v>
      </c>
      <c r="W249" s="16" t="n">
        <v>0.0184676104408637</v>
      </c>
      <c r="X249" s="16" t="n">
        <v>0.010773526695472</v>
      </c>
      <c r="Y249" s="16" t="n">
        <v>0.0515168688667182</v>
      </c>
      <c r="Z249" s="16" t="n">
        <v>0.0579943477689129</v>
      </c>
      <c r="AA249" s="16" t="n">
        <v>0.0338933031291162</v>
      </c>
      <c r="AB249" s="16"/>
      <c r="AC249" s="16" t="n">
        <v>0.0274613047216642</v>
      </c>
      <c r="AD249" s="16" t="n">
        <v>0.0238349761486467</v>
      </c>
      <c r="AE249" s="16" t="n">
        <v>0.0312045777679119</v>
      </c>
      <c r="AF249" s="16"/>
      <c r="AG249" s="16" t="n">
        <v>0.0287816666105843</v>
      </c>
      <c r="AH249" s="16" t="n">
        <v>0.0066302799150095</v>
      </c>
      <c r="AI249" s="16" t="n">
        <v>0.0403779353270005</v>
      </c>
      <c r="AJ249" s="16" t="n">
        <v>0.11583300068304</v>
      </c>
      <c r="AK249" s="16" t="n">
        <v>0.0461565732975081</v>
      </c>
      <c r="AL249" s="16"/>
      <c r="AM249" s="16" t="n">
        <v>0.0336958679649128</v>
      </c>
      <c r="AN249" s="16" t="n">
        <v>0.0110534896159699</v>
      </c>
      <c r="AO249" s="16" t="n">
        <v>0.0301665440347004</v>
      </c>
      <c r="AP249" s="16" t="n">
        <v>0.0296953254299239</v>
      </c>
      <c r="AQ249" s="16" t="n">
        <v>0.0782528243753693</v>
      </c>
      <c r="AR249" s="16"/>
      <c r="AS249" s="16" t="n">
        <v>0.00693198300579662</v>
      </c>
      <c r="AT249" s="16" t="n">
        <v>0.0385533117997063</v>
      </c>
      <c r="AU249" s="16" t="n">
        <v>0.0293435518131959</v>
      </c>
      <c r="AV249" s="16" t="n">
        <v>0.0209781838067197</v>
      </c>
      <c r="AW249" s="16" t="n">
        <v>0.0348734039565815</v>
      </c>
      <c r="AX249" s="16" t="n">
        <v>0.0442032782571981</v>
      </c>
      <c r="AY249" s="16"/>
      <c r="AZ249" s="16" t="n">
        <v>0.0155113365663253</v>
      </c>
      <c r="BA249" s="16" t="n">
        <v>0.0195440731424353</v>
      </c>
      <c r="BB249" s="16" t="n">
        <v>0.0447748042102217</v>
      </c>
      <c r="BC249" s="16" t="n">
        <v>0.0106778249819883</v>
      </c>
      <c r="BD249" s="16" t="n">
        <v>0</v>
      </c>
      <c r="BE249" s="16"/>
      <c r="BF249" s="16" t="n">
        <v>0.0194386554310935</v>
      </c>
      <c r="BG249" s="16" t="n">
        <v>0.0306723872068809</v>
      </c>
    </row>
    <row r="250">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row>
    <row r="251">
      <c r="B251" s="7" t="s">
        <v>205</v>
      </c>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row>
    <row r="252">
      <c r="B252" s="26" t="s">
        <v>192</v>
      </c>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row>
    <row r="253">
      <c r="B253" t="s">
        <v>197</v>
      </c>
      <c r="C253" s="16" t="n">
        <v>0.0874673203829981</v>
      </c>
      <c r="D253" s="16" t="n">
        <v>0.0606745543061385</v>
      </c>
      <c r="E253" s="16" t="n">
        <v>0.113272975185733</v>
      </c>
      <c r="F253" s="16"/>
      <c r="G253" s="16" t="n">
        <v>0.177174709631302</v>
      </c>
      <c r="H253" s="16" t="n">
        <v>0.148136410217973</v>
      </c>
      <c r="I253" s="16" t="n">
        <v>0.11726126061958</v>
      </c>
      <c r="J253" s="16" t="n">
        <v>0.0734638124475818</v>
      </c>
      <c r="K253" s="16" t="n">
        <v>0.0558305948292464</v>
      </c>
      <c r="L253" s="16" t="n">
        <v>0.0113052962658394</v>
      </c>
      <c r="M253" s="16"/>
      <c r="N253" s="16" t="n">
        <v>0.0928633352863449</v>
      </c>
      <c r="O253" s="16" t="n">
        <v>0.0916081686221757</v>
      </c>
      <c r="P253" s="16" t="n">
        <v>0.077312335391322</v>
      </c>
      <c r="Q253" s="16" t="n">
        <v>0.0888179095253761</v>
      </c>
      <c r="R253" s="16"/>
      <c r="S253" s="16" t="n">
        <v>0.120884296542607</v>
      </c>
      <c r="T253" s="16" t="n">
        <v>0.090941285035345</v>
      </c>
      <c r="U253" s="16" t="n">
        <v>0.0886607802273401</v>
      </c>
      <c r="V253" s="16" t="n">
        <v>0.0474511472397748</v>
      </c>
      <c r="W253" s="16" t="n">
        <v>0.11318454605865</v>
      </c>
      <c r="X253" s="16" t="n">
        <v>0.114701067833429</v>
      </c>
      <c r="Y253" s="16" t="n">
        <v>0.0504436329797946</v>
      </c>
      <c r="Z253" s="16" t="n">
        <v>0.0696546161462151</v>
      </c>
      <c r="AA253" s="16" t="n">
        <v>0.071153234525537</v>
      </c>
      <c r="AB253" s="16"/>
      <c r="AC253" s="16" t="n">
        <v>0.0576661817424727</v>
      </c>
      <c r="AD253" s="16" t="n">
        <v>0.0758613195984431</v>
      </c>
      <c r="AE253" s="16" t="n">
        <v>0.137738471135139</v>
      </c>
      <c r="AF253" s="16"/>
      <c r="AG253" s="16" t="n">
        <v>0.0491554686189001</v>
      </c>
      <c r="AH253" s="16" t="n">
        <v>0.102003933926628</v>
      </c>
      <c r="AI253" s="16" t="n">
        <v>0.0714732821635232</v>
      </c>
      <c r="AJ253" s="16" t="n">
        <v>0.0609996188739404</v>
      </c>
      <c r="AK253" s="16" t="n">
        <v>0.128565477418142</v>
      </c>
      <c r="AL253" s="16"/>
      <c r="AM253" s="16" t="n">
        <v>0.0176395083764502</v>
      </c>
      <c r="AN253" s="16" t="n">
        <v>0.101342256876126</v>
      </c>
      <c r="AO253" s="16" t="n">
        <v>0.135209754301935</v>
      </c>
      <c r="AP253" s="16" t="n">
        <v>0.0567505151797921</v>
      </c>
      <c r="AQ253" s="16" t="n">
        <v>0.132793344771922</v>
      </c>
      <c r="AR253" s="16"/>
      <c r="AS253" s="16" t="n">
        <v>0.120063630103607</v>
      </c>
      <c r="AT253" s="16" t="n">
        <v>0.0373252968474592</v>
      </c>
      <c r="AU253" s="16" t="n">
        <v>0.121668146884377</v>
      </c>
      <c r="AV253" s="16" t="n">
        <v>0.0448611427609742</v>
      </c>
      <c r="AW253" s="16" t="n">
        <v>0.14281970037776</v>
      </c>
      <c r="AX253" s="16" t="n">
        <v>0.0630809095387812</v>
      </c>
      <c r="AY253" s="16"/>
      <c r="AZ253" s="16" t="n">
        <v>0.111349129948785</v>
      </c>
      <c r="BA253" s="16" t="n">
        <v>0.0674734468381734</v>
      </c>
      <c r="BB253" s="16" t="n">
        <v>0.115084371171579</v>
      </c>
      <c r="BC253" s="16" t="n">
        <v>0.0846690658663854</v>
      </c>
      <c r="BD253" s="16" t="n">
        <v>0.0284309572858963</v>
      </c>
      <c r="BE253" s="16"/>
      <c r="BF253" s="16" t="n">
        <v>0.124960428592859</v>
      </c>
      <c r="BG253" s="16" t="n">
        <v>0.0645942660656817</v>
      </c>
    </row>
    <row r="254">
      <c r="B254" t="s">
        <v>193</v>
      </c>
      <c r="C254" s="16" t="n">
        <v>0.178646921888774</v>
      </c>
      <c r="D254" s="16" t="n">
        <v>0.199071248997489</v>
      </c>
      <c r="E254" s="16" t="n">
        <v>0.161028300369145</v>
      </c>
      <c r="F254" s="16"/>
      <c r="G254" s="16" t="n">
        <v>0.085525592943461</v>
      </c>
      <c r="H254" s="16" t="n">
        <v>0.143017519556072</v>
      </c>
      <c r="I254" s="16" t="n">
        <v>0.152436270551113</v>
      </c>
      <c r="J254" s="16" t="n">
        <v>0.191928510967813</v>
      </c>
      <c r="K254" s="16" t="n">
        <v>0.162903981691089</v>
      </c>
      <c r="L254" s="16" t="n">
        <v>0.268527890645773</v>
      </c>
      <c r="M254" s="16"/>
      <c r="N254" s="16" t="n">
        <v>0.170747078440843</v>
      </c>
      <c r="O254" s="16" t="n">
        <v>0.197122249329123</v>
      </c>
      <c r="P254" s="16" t="n">
        <v>0.147510112150238</v>
      </c>
      <c r="Q254" s="16" t="n">
        <v>0.197370758782374</v>
      </c>
      <c r="R254" s="16"/>
      <c r="S254" s="16" t="n">
        <v>0.17466679194976</v>
      </c>
      <c r="T254" s="16" t="n">
        <v>0.153717122355952</v>
      </c>
      <c r="U254" s="16" t="n">
        <v>0.204538228630878</v>
      </c>
      <c r="V254" s="16" t="n">
        <v>0.244621022341056</v>
      </c>
      <c r="W254" s="16" t="n">
        <v>0.205422856902947</v>
      </c>
      <c r="X254" s="16" t="n">
        <v>0.128379335668137</v>
      </c>
      <c r="Y254" s="16" t="n">
        <v>0.119730675192176</v>
      </c>
      <c r="Z254" s="16" t="n">
        <v>0.108632977226939</v>
      </c>
      <c r="AA254" s="16" t="n">
        <v>0.227568948785317</v>
      </c>
      <c r="AB254" s="16"/>
      <c r="AC254" s="16" t="n">
        <v>0.217788067969223</v>
      </c>
      <c r="AD254" s="16" t="n">
        <v>0.166186484579869</v>
      </c>
      <c r="AE254" s="16" t="n">
        <v>0.174506019604978</v>
      </c>
      <c r="AF254" s="16"/>
      <c r="AG254" s="16" t="n">
        <v>0.215284241779384</v>
      </c>
      <c r="AH254" s="16" t="n">
        <v>0.155384547139273</v>
      </c>
      <c r="AI254" s="16" t="n">
        <v>0.243605410570338</v>
      </c>
      <c r="AJ254" s="16" t="n">
        <v>0.0420710385403243</v>
      </c>
      <c r="AK254" s="16" t="n">
        <v>0.186739057996181</v>
      </c>
      <c r="AL254" s="16"/>
      <c r="AM254" s="16" t="n">
        <v>0.221893796756149</v>
      </c>
      <c r="AN254" s="16" t="n">
        <v>0.171021559203099</v>
      </c>
      <c r="AO254" s="16" t="n">
        <v>0.244271271573651</v>
      </c>
      <c r="AP254" s="16" t="n">
        <v>0.184856354638539</v>
      </c>
      <c r="AQ254" s="16" t="n">
        <v>0.04062725631655</v>
      </c>
      <c r="AR254" s="16"/>
      <c r="AS254" s="16" t="n">
        <v>0.166706173477002</v>
      </c>
      <c r="AT254" s="16" t="n">
        <v>0.212111491193648</v>
      </c>
      <c r="AU254" s="16" t="n">
        <v>0.215542833639641</v>
      </c>
      <c r="AV254" s="16" t="n">
        <v>0.188109907555099</v>
      </c>
      <c r="AW254" s="16" t="n">
        <v>0.0741703175919846</v>
      </c>
      <c r="AX254" s="16" t="n">
        <v>0.184445109934576</v>
      </c>
      <c r="AY254" s="16"/>
      <c r="AZ254" s="16" t="n">
        <v>0.215612341402201</v>
      </c>
      <c r="BA254" s="16" t="n">
        <v>0.18504761418817</v>
      </c>
      <c r="BB254" s="16" t="n">
        <v>0.150138490260064</v>
      </c>
      <c r="BC254" s="16" t="n">
        <v>0.148543629808353</v>
      </c>
      <c r="BD254" s="16" t="n">
        <v>0.101260922200442</v>
      </c>
      <c r="BE254" s="16"/>
      <c r="BF254" s="16" t="n">
        <v>0.157365001490163</v>
      </c>
      <c r="BG254" s="16" t="n">
        <v>0.191630175198411</v>
      </c>
    </row>
    <row r="255">
      <c r="B255" t="s">
        <v>199</v>
      </c>
      <c r="C255" s="16" t="n">
        <v>0.0738072851720008</v>
      </c>
      <c r="D255" s="16" t="n">
        <v>0.0799098637670655</v>
      </c>
      <c r="E255" s="16" t="n">
        <v>0.0644386885173421</v>
      </c>
      <c r="F255" s="16"/>
      <c r="G255" s="16" t="n">
        <v>0.061389762246615</v>
      </c>
      <c r="H255" s="16" t="n">
        <v>0.0854351061594685</v>
      </c>
      <c r="I255" s="16" t="n">
        <v>0.0872625398728722</v>
      </c>
      <c r="J255" s="16" t="n">
        <v>0.0810963842537369</v>
      </c>
      <c r="K255" s="16" t="n">
        <v>0.0742118024024271</v>
      </c>
      <c r="L255" s="16" t="n">
        <v>0.0557763820266507</v>
      </c>
      <c r="M255" s="16"/>
      <c r="N255" s="16" t="n">
        <v>0.0803168978091571</v>
      </c>
      <c r="O255" s="16" t="n">
        <v>0.0784347569132459</v>
      </c>
      <c r="P255" s="16" t="n">
        <v>0.0688682040356084</v>
      </c>
      <c r="Q255" s="16" t="n">
        <v>0.0685103266498749</v>
      </c>
      <c r="R255" s="16"/>
      <c r="S255" s="16" t="n">
        <v>0.057777339580754</v>
      </c>
      <c r="T255" s="16" t="n">
        <v>0.0943717746768806</v>
      </c>
      <c r="U255" s="16" t="n">
        <v>0.0579764548993729</v>
      </c>
      <c r="V255" s="16" t="n">
        <v>0.047077415362456</v>
      </c>
      <c r="W255" s="16" t="n">
        <v>0.0428666715350899</v>
      </c>
      <c r="X255" s="16" t="n">
        <v>0.10059522542225</v>
      </c>
      <c r="Y255" s="16" t="n">
        <v>0.128688508410735</v>
      </c>
      <c r="Z255" s="16" t="n">
        <v>0.0388312933578482</v>
      </c>
      <c r="AA255" s="16" t="n">
        <v>0.0732013858855039</v>
      </c>
      <c r="AB255" s="16"/>
      <c r="AC255" s="16" t="n">
        <v>0.0424405399865265</v>
      </c>
      <c r="AD255" s="16" t="n">
        <v>0.10446139080896</v>
      </c>
      <c r="AE255" s="16" t="n">
        <v>0.0612390720425446</v>
      </c>
      <c r="AF255" s="16"/>
      <c r="AG255" s="16" t="n">
        <v>0.039674022074641</v>
      </c>
      <c r="AH255" s="16" t="n">
        <v>0.119268779612237</v>
      </c>
      <c r="AI255" s="16" t="n">
        <v>0.117088425037872</v>
      </c>
      <c r="AJ255" s="16" t="n">
        <v>0.154791492869109</v>
      </c>
      <c r="AK255" s="16" t="n">
        <v>0.0492112062304755</v>
      </c>
      <c r="AL255" s="16"/>
      <c r="AM255" s="16" t="n">
        <v>0.034860914837617</v>
      </c>
      <c r="AN255" s="16" t="n">
        <v>0.111593404773865</v>
      </c>
      <c r="AO255" s="16" t="n">
        <v>0.0889643620383019</v>
      </c>
      <c r="AP255" s="16" t="n">
        <v>0.0530501317277659</v>
      </c>
      <c r="AQ255" s="16" t="n">
        <v>0.0940458574466535</v>
      </c>
      <c r="AR255" s="16"/>
      <c r="AS255" s="16" t="n">
        <v>0.105473100038248</v>
      </c>
      <c r="AT255" s="16" t="n">
        <v>0.0378436596176095</v>
      </c>
      <c r="AU255" s="16" t="n">
        <v>0.0811880302340492</v>
      </c>
      <c r="AV255" s="16" t="n">
        <v>0.0595271388042897</v>
      </c>
      <c r="AW255" s="16" t="n">
        <v>0.125238198777375</v>
      </c>
      <c r="AX255" s="16" t="n">
        <v>0.0664916509310689</v>
      </c>
      <c r="AY255" s="16"/>
      <c r="AZ255" s="16" t="n">
        <v>0.0581940582699998</v>
      </c>
      <c r="BA255" s="16" t="n">
        <v>0.0345031184768788</v>
      </c>
      <c r="BB255" s="16" t="n">
        <v>0.0718135939399176</v>
      </c>
      <c r="BC255" s="16" t="n">
        <v>0.174445116679063</v>
      </c>
      <c r="BD255" s="16" t="n">
        <v>0.0785725524998917</v>
      </c>
      <c r="BE255" s="16"/>
      <c r="BF255" s="16" t="n">
        <v>0.0826112035848841</v>
      </c>
      <c r="BG255" s="16" t="n">
        <v>0.068436364656797</v>
      </c>
    </row>
    <row r="256">
      <c r="B256" t="s">
        <v>194</v>
      </c>
      <c r="C256" s="16" t="n">
        <v>0.229841377573735</v>
      </c>
      <c r="D256" s="16" t="n">
        <v>0.241372257775567</v>
      </c>
      <c r="E256" s="16" t="n">
        <v>0.220974021845668</v>
      </c>
      <c r="F256" s="16"/>
      <c r="G256" s="16" t="n">
        <v>0.122586628537298</v>
      </c>
      <c r="H256" s="16" t="n">
        <v>0.129283768781958</v>
      </c>
      <c r="I256" s="16" t="n">
        <v>0.193317523805902</v>
      </c>
      <c r="J256" s="16" t="n">
        <v>0.226182647057865</v>
      </c>
      <c r="K256" s="16" t="n">
        <v>0.295684887235766</v>
      </c>
      <c r="L256" s="16" t="n">
        <v>0.337875992746824</v>
      </c>
      <c r="M256" s="16"/>
      <c r="N256" s="16" t="n">
        <v>0.194313982577834</v>
      </c>
      <c r="O256" s="16" t="n">
        <v>0.213091434310829</v>
      </c>
      <c r="P256" s="16" t="n">
        <v>0.265327189709772</v>
      </c>
      <c r="Q256" s="16" t="n">
        <v>0.239137195198596</v>
      </c>
      <c r="R256" s="16"/>
      <c r="S256" s="16" t="n">
        <v>0.138799174760217</v>
      </c>
      <c r="T256" s="16" t="n">
        <v>0.231005396276669</v>
      </c>
      <c r="U256" s="16" t="n">
        <v>0.233283373344814</v>
      </c>
      <c r="V256" s="16" t="n">
        <v>0.256085098286896</v>
      </c>
      <c r="W256" s="16" t="n">
        <v>0.20519594000515</v>
      </c>
      <c r="X256" s="16" t="n">
        <v>0.254564651934843</v>
      </c>
      <c r="Y256" s="16" t="n">
        <v>0.325721989705998</v>
      </c>
      <c r="Z256" s="16" t="n">
        <v>0.374287308258914</v>
      </c>
      <c r="AA256" s="16" t="n">
        <v>0.189309592551082</v>
      </c>
      <c r="AB256" s="16"/>
      <c r="AC256" s="16" t="n">
        <v>0.304710324888597</v>
      </c>
      <c r="AD256" s="16" t="n">
        <v>0.183886241290494</v>
      </c>
      <c r="AE256" s="16" t="n">
        <v>0.215762407473119</v>
      </c>
      <c r="AF256" s="16"/>
      <c r="AG256" s="16" t="n">
        <v>0.306961958112687</v>
      </c>
      <c r="AH256" s="16" t="n">
        <v>0.154410196971612</v>
      </c>
      <c r="AI256" s="16" t="n">
        <v>0.15866373079284</v>
      </c>
      <c r="AJ256" s="16" t="n">
        <v>0.293177569879612</v>
      </c>
      <c r="AK256" s="16" t="n">
        <v>0.248778108837826</v>
      </c>
      <c r="AL256" s="16"/>
      <c r="AM256" s="16" t="n">
        <v>0.306232993880939</v>
      </c>
      <c r="AN256" s="16" t="n">
        <v>0.173101440767721</v>
      </c>
      <c r="AO256" s="16" t="n">
        <v>0.0755089379378802</v>
      </c>
      <c r="AP256" s="16" t="n">
        <v>0.40771670054208</v>
      </c>
      <c r="AQ256" s="16" t="n">
        <v>0.111612627630441</v>
      </c>
      <c r="AR256" s="16"/>
      <c r="AS256" s="16" t="n">
        <v>0.157030521368438</v>
      </c>
      <c r="AT256" s="16" t="n">
        <v>0.30316936264301</v>
      </c>
      <c r="AU256" s="16" t="n">
        <v>0.102939946836151</v>
      </c>
      <c r="AV256" s="16" t="n">
        <v>0.397464524130923</v>
      </c>
      <c r="AW256" s="16" t="n">
        <v>0.110183973129418</v>
      </c>
      <c r="AX256" s="16" t="n">
        <v>0.233921395049718</v>
      </c>
      <c r="AY256" s="16"/>
      <c r="AZ256" s="16" t="n">
        <v>0.229069277245546</v>
      </c>
      <c r="BA256" s="16" t="n">
        <v>0.276712316479325</v>
      </c>
      <c r="BB256" s="16" t="n">
        <v>0.229746133642192</v>
      </c>
      <c r="BC256" s="16" t="n">
        <v>0.100639750210543</v>
      </c>
      <c r="BD256" s="16" t="n">
        <v>0.138169689110909</v>
      </c>
      <c r="BE256" s="16"/>
      <c r="BF256" s="16" t="n">
        <v>0.210067007360217</v>
      </c>
      <c r="BG256" s="16" t="n">
        <v>0.241904934466721</v>
      </c>
    </row>
    <row r="257">
      <c r="B257" t="s">
        <v>196</v>
      </c>
      <c r="C257" s="16" t="n">
        <v>0.0992192881596114</v>
      </c>
      <c r="D257" s="16" t="n">
        <v>0.0987954022850191</v>
      </c>
      <c r="E257" s="16" t="n">
        <v>0.100446384953734</v>
      </c>
      <c r="F257" s="16"/>
      <c r="G257" s="16" t="n">
        <v>0.151452498242108</v>
      </c>
      <c r="H257" s="16" t="n">
        <v>0.136051399688426</v>
      </c>
      <c r="I257" s="16" t="n">
        <v>0.0756630017549783</v>
      </c>
      <c r="J257" s="16" t="n">
        <v>0.0838213573941518</v>
      </c>
      <c r="K257" s="16" t="n">
        <v>0.0753748722873862</v>
      </c>
      <c r="L257" s="16" t="n">
        <v>0.0923370985917991</v>
      </c>
      <c r="M257" s="16"/>
      <c r="N257" s="16" t="n">
        <v>0.104099147848787</v>
      </c>
      <c r="O257" s="16" t="n">
        <v>0.0989329535579367</v>
      </c>
      <c r="P257" s="16" t="n">
        <v>0.115842134668205</v>
      </c>
      <c r="Q257" s="16" t="n">
        <v>0.0827075302631898</v>
      </c>
      <c r="R257" s="16"/>
      <c r="S257" s="16" t="n">
        <v>0.104558822036743</v>
      </c>
      <c r="T257" s="16" t="n">
        <v>0.103927211525404</v>
      </c>
      <c r="U257" s="16" t="n">
        <v>0.0711967505563762</v>
      </c>
      <c r="V257" s="16" t="n">
        <v>0.0907192980590722</v>
      </c>
      <c r="W257" s="16" t="n">
        <v>0.154883341634621</v>
      </c>
      <c r="X257" s="16" t="n">
        <v>0.113334976954508</v>
      </c>
      <c r="Y257" s="16" t="n">
        <v>0.0789997037200531</v>
      </c>
      <c r="Z257" s="16" t="n">
        <v>0.0251199143194381</v>
      </c>
      <c r="AA257" s="16" t="n">
        <v>0.107871851325933</v>
      </c>
      <c r="AB257" s="16"/>
      <c r="AC257" s="16" t="n">
        <v>0.0941317573766874</v>
      </c>
      <c r="AD257" s="16" t="n">
        <v>0.0970285749488353</v>
      </c>
      <c r="AE257" s="16" t="n">
        <v>0.0749515899182824</v>
      </c>
      <c r="AF257" s="16"/>
      <c r="AG257" s="16" t="n">
        <v>0.105089670146725</v>
      </c>
      <c r="AH257" s="16" t="n">
        <v>0.0854947570032134</v>
      </c>
      <c r="AI257" s="16" t="n">
        <v>0.116410650595372</v>
      </c>
      <c r="AJ257" s="16" t="n">
        <v>0.123796843663737</v>
      </c>
      <c r="AK257" s="16" t="n">
        <v>0.0547773968473355</v>
      </c>
      <c r="AL257" s="16"/>
      <c r="AM257" s="16" t="n">
        <v>0.137097615666345</v>
      </c>
      <c r="AN257" s="16" t="n">
        <v>0.104664198860767</v>
      </c>
      <c r="AO257" s="16" t="n">
        <v>0.100483162734027</v>
      </c>
      <c r="AP257" s="16" t="n">
        <v>0.081140551065238</v>
      </c>
      <c r="AQ257" s="16" t="n">
        <v>0.0317476584440892</v>
      </c>
      <c r="AR257" s="16"/>
      <c r="AS257" s="16" t="n">
        <v>0.103146107110477</v>
      </c>
      <c r="AT257" s="16" t="n">
        <v>0.1377631524862</v>
      </c>
      <c r="AU257" s="16" t="n">
        <v>0.112259438500768</v>
      </c>
      <c r="AV257" s="16" t="n">
        <v>0.0665758821568133</v>
      </c>
      <c r="AW257" s="16" t="n">
        <v>0.0876419434218518</v>
      </c>
      <c r="AX257" s="16" t="n">
        <v>0.105277977380899</v>
      </c>
      <c r="AY257" s="16"/>
      <c r="AZ257" s="16" t="n">
        <v>0.0874190569745874</v>
      </c>
      <c r="BA257" s="16" t="n">
        <v>0.10765265415086</v>
      </c>
      <c r="BB257" s="16" t="n">
        <v>0.0963651317502713</v>
      </c>
      <c r="BC257" s="16" t="n">
        <v>0.1360825712455</v>
      </c>
      <c r="BD257" s="16" t="n">
        <v>0.199560715027586</v>
      </c>
      <c r="BE257" s="16"/>
      <c r="BF257" s="16" t="n">
        <v>0.109919223426766</v>
      </c>
      <c r="BG257" s="16" t="n">
        <v>0.0926916831611806</v>
      </c>
    </row>
    <row r="258">
      <c r="B258" t="s">
        <v>200</v>
      </c>
      <c r="C258" s="16" t="n">
        <v>0.100619322542338</v>
      </c>
      <c r="D258" s="16" t="n">
        <v>0.0841359254159153</v>
      </c>
      <c r="E258" s="16" t="n">
        <v>0.116887186118171</v>
      </c>
      <c r="F258" s="16"/>
      <c r="G258" s="16" t="n">
        <v>0.123316245721623</v>
      </c>
      <c r="H258" s="16" t="n">
        <v>0.119733032663078</v>
      </c>
      <c r="I258" s="16" t="n">
        <v>0.109432708789483</v>
      </c>
      <c r="J258" s="16" t="n">
        <v>0.113992545991557</v>
      </c>
      <c r="K258" s="16" t="n">
        <v>0.112785660090561</v>
      </c>
      <c r="L258" s="16" t="n">
        <v>0.0513749592513256</v>
      </c>
      <c r="M258" s="16"/>
      <c r="N258" s="16" t="n">
        <v>0.139522485957271</v>
      </c>
      <c r="O258" s="16" t="n">
        <v>0.095585122962164</v>
      </c>
      <c r="P258" s="16" t="n">
        <v>0.111366369762004</v>
      </c>
      <c r="Q258" s="16" t="n">
        <v>0.0575491890379622</v>
      </c>
      <c r="R258" s="16"/>
      <c r="S258" s="16" t="n">
        <v>0.14116326038947</v>
      </c>
      <c r="T258" s="16" t="n">
        <v>0.105902945846138</v>
      </c>
      <c r="U258" s="16" t="n">
        <v>0.106179119816442</v>
      </c>
      <c r="V258" s="16" t="n">
        <v>0.0634663305055571</v>
      </c>
      <c r="W258" s="16" t="n">
        <v>0.182364350962732</v>
      </c>
      <c r="X258" s="16" t="n">
        <v>0.0603684622905972</v>
      </c>
      <c r="Y258" s="16" t="n">
        <v>0.084232380662472</v>
      </c>
      <c r="Z258" s="16" t="n">
        <v>0.0813954194704145</v>
      </c>
      <c r="AA258" s="16" t="n">
        <v>0.0685846099199331</v>
      </c>
      <c r="AB258" s="16"/>
      <c r="AC258" s="16" t="n">
        <v>0.0867186749141667</v>
      </c>
      <c r="AD258" s="16" t="n">
        <v>0.103371940478229</v>
      </c>
      <c r="AE258" s="16" t="n">
        <v>0.126051848775122</v>
      </c>
      <c r="AF258" s="16"/>
      <c r="AG258" s="16" t="n">
        <v>0.0915255048944127</v>
      </c>
      <c r="AH258" s="16" t="n">
        <v>0.126169914367437</v>
      </c>
      <c r="AI258" s="16" t="n">
        <v>0.0805112520740454</v>
      </c>
      <c r="AJ258" s="16" t="n">
        <v>0</v>
      </c>
      <c r="AK258" s="16" t="n">
        <v>0.0927111780905594</v>
      </c>
      <c r="AL258" s="16"/>
      <c r="AM258" s="16" t="n">
        <v>0.093096355075151</v>
      </c>
      <c r="AN258" s="16" t="n">
        <v>0.109839440217852</v>
      </c>
      <c r="AO258" s="16" t="n">
        <v>0.111624360212317</v>
      </c>
      <c r="AP258" s="16" t="n">
        <v>0.0782180322589697</v>
      </c>
      <c r="AQ258" s="16" t="n">
        <v>0.144772615078789</v>
      </c>
      <c r="AR258" s="16"/>
      <c r="AS258" s="16" t="n">
        <v>0.119347442259819</v>
      </c>
      <c r="AT258" s="16" t="n">
        <v>0.0803108026660762</v>
      </c>
      <c r="AU258" s="16" t="n">
        <v>0.141126516922625</v>
      </c>
      <c r="AV258" s="16" t="n">
        <v>0.0624191942921501</v>
      </c>
      <c r="AW258" s="16" t="n">
        <v>0.134710384719556</v>
      </c>
      <c r="AX258" s="16" t="n">
        <v>0.105238085901759</v>
      </c>
      <c r="AY258" s="16"/>
      <c r="AZ258" s="16" t="n">
        <v>0.0728655773490632</v>
      </c>
      <c r="BA258" s="16" t="n">
        <v>0.0676137635439281</v>
      </c>
      <c r="BB258" s="16" t="n">
        <v>0.129266094839477</v>
      </c>
      <c r="BC258" s="16" t="n">
        <v>0.15006109038725</v>
      </c>
      <c r="BD258" s="16" t="n">
        <v>0.115490146823606</v>
      </c>
      <c r="BE258" s="16"/>
      <c r="BF258" s="16" t="n">
        <v>0.0664809388886362</v>
      </c>
      <c r="BG258" s="16" t="n">
        <v>0.121445792816443</v>
      </c>
    </row>
    <row r="259">
      <c r="B259" t="s">
        <v>202</v>
      </c>
      <c r="C259" s="16" t="n">
        <v>0.0516414179639048</v>
      </c>
      <c r="D259" s="16" t="n">
        <v>0.0480287120585542</v>
      </c>
      <c r="E259" s="16" t="n">
        <v>0.0554545234514658</v>
      </c>
      <c r="F259" s="16"/>
      <c r="G259" s="16" t="n">
        <v>0.0870202269693834</v>
      </c>
      <c r="H259" s="16" t="n">
        <v>0.055072393364364</v>
      </c>
      <c r="I259" s="16" t="n">
        <v>0.06926894432463</v>
      </c>
      <c r="J259" s="16" t="n">
        <v>0.05171617491911</v>
      </c>
      <c r="K259" s="16" t="n">
        <v>0.0330241794922555</v>
      </c>
      <c r="L259" s="16" t="n">
        <v>0.0324824366229886</v>
      </c>
      <c r="M259" s="16"/>
      <c r="N259" s="16" t="n">
        <v>0.0283540994388309</v>
      </c>
      <c r="O259" s="16" t="n">
        <v>0.0682448607895116</v>
      </c>
      <c r="P259" s="16" t="n">
        <v>0.0418940886383278</v>
      </c>
      <c r="Q259" s="16" t="n">
        <v>0.0695964382637426</v>
      </c>
      <c r="R259" s="16"/>
      <c r="S259" s="16" t="n">
        <v>0.0582558655365663</v>
      </c>
      <c r="T259" s="16" t="n">
        <v>0.0494296920137481</v>
      </c>
      <c r="U259" s="16" t="n">
        <v>0.0256802990165679</v>
      </c>
      <c r="V259" s="16" t="n">
        <v>0.0639402691191844</v>
      </c>
      <c r="W259" s="16" t="n">
        <v>0.0652709100990919</v>
      </c>
      <c r="X259" s="16" t="n">
        <v>0.0422348207650041</v>
      </c>
      <c r="Y259" s="16" t="n">
        <v>0.0291892059235117</v>
      </c>
      <c r="Z259" s="16" t="n">
        <v>0.0376965099219781</v>
      </c>
      <c r="AA259" s="16" t="n">
        <v>0.075903274913482</v>
      </c>
      <c r="AB259" s="16"/>
      <c r="AC259" s="16" t="n">
        <v>0.0355583368558301</v>
      </c>
      <c r="AD259" s="16" t="n">
        <v>0.05983213649391</v>
      </c>
      <c r="AE259" s="16" t="n">
        <v>0.0610290616713252</v>
      </c>
      <c r="AF259" s="16"/>
      <c r="AG259" s="16" t="n">
        <v>0.0466235416777369</v>
      </c>
      <c r="AH259" s="16" t="n">
        <v>0.0441427172318339</v>
      </c>
      <c r="AI259" s="16" t="n">
        <v>0.0794806122277625</v>
      </c>
      <c r="AJ259" s="16" t="n">
        <v>0</v>
      </c>
      <c r="AK259" s="16" t="n">
        <v>0.0674865329899925</v>
      </c>
      <c r="AL259" s="16"/>
      <c r="AM259" s="16" t="n">
        <v>0.0343954395630946</v>
      </c>
      <c r="AN259" s="16" t="n">
        <v>0.0303820149971985</v>
      </c>
      <c r="AO259" s="16" t="n">
        <v>0.104358500515588</v>
      </c>
      <c r="AP259" s="16" t="n">
        <v>0.0565074096735665</v>
      </c>
      <c r="AQ259" s="16" t="n">
        <v>0.0876281471560462</v>
      </c>
      <c r="AR259" s="16"/>
      <c r="AS259" s="16" t="n">
        <v>0.0334311535570121</v>
      </c>
      <c r="AT259" s="16" t="n">
        <v>0.031662422973887</v>
      </c>
      <c r="AU259" s="16" t="n">
        <v>0.0804367939536643</v>
      </c>
      <c r="AV259" s="16" t="n">
        <v>0.054143291812002</v>
      </c>
      <c r="AW259" s="16" t="n">
        <v>0.0785678398917612</v>
      </c>
      <c r="AX259" s="16" t="n">
        <v>0.0286862315727771</v>
      </c>
      <c r="AY259" s="16"/>
      <c r="AZ259" s="16" t="n">
        <v>0.0606601964605112</v>
      </c>
      <c r="BA259" s="16" t="n">
        <v>0.0606086982139431</v>
      </c>
      <c r="BB259" s="16" t="n">
        <v>0.0375878457050442</v>
      </c>
      <c r="BC259" s="16" t="n">
        <v>0.041789226733597</v>
      </c>
      <c r="BD259" s="16" t="n">
        <v>0.0556320514005941</v>
      </c>
      <c r="BE259" s="16"/>
      <c r="BF259" s="16" t="n">
        <v>0.0602226523826211</v>
      </c>
      <c r="BG259" s="16" t="n">
        <v>0.0464063480979901</v>
      </c>
    </row>
    <row r="260">
      <c r="B260" t="s">
        <v>201</v>
      </c>
      <c r="C260" s="16" t="n">
        <v>0.0177658081569561</v>
      </c>
      <c r="D260" s="16" t="n">
        <v>0.0224326168212741</v>
      </c>
      <c r="E260" s="16" t="n">
        <v>0.0135471360915603</v>
      </c>
      <c r="F260" s="16"/>
      <c r="G260" s="16" t="n">
        <v>0.0152900735384038</v>
      </c>
      <c r="H260" s="16" t="n">
        <v>0.0378761949276916</v>
      </c>
      <c r="I260" s="16" t="n">
        <v>0.030378121405548</v>
      </c>
      <c r="J260" s="16" t="n">
        <v>0.0126477229196279</v>
      </c>
      <c r="K260" s="16" t="n">
        <v>0.00784673927009536</v>
      </c>
      <c r="L260" s="16" t="n">
        <v>0.0056646151613252</v>
      </c>
      <c r="M260" s="16"/>
      <c r="N260" s="16" t="n">
        <v>0.0270579861261283</v>
      </c>
      <c r="O260" s="16" t="n">
        <v>0.0140594933680766</v>
      </c>
      <c r="P260" s="16" t="n">
        <v>0.00821309267740868</v>
      </c>
      <c r="Q260" s="16" t="n">
        <v>0.0204346914754288</v>
      </c>
      <c r="R260" s="16"/>
      <c r="S260" s="16" t="n">
        <v>0.0342623975946644</v>
      </c>
      <c r="T260" s="16" t="n">
        <v>0.0271915961824301</v>
      </c>
      <c r="U260" s="16" t="n">
        <v>0.0277588099977962</v>
      </c>
      <c r="V260" s="16" t="n">
        <v>0</v>
      </c>
      <c r="W260" s="16" t="n">
        <v>0.0100733206564673</v>
      </c>
      <c r="X260" s="16" t="n">
        <v>0.0205142053592302</v>
      </c>
      <c r="Y260" s="16" t="n">
        <v>0</v>
      </c>
      <c r="Z260" s="16" t="n">
        <v>0.0276487565063663</v>
      </c>
      <c r="AA260" s="16" t="n">
        <v>0.00605219760790576</v>
      </c>
      <c r="AB260" s="16"/>
      <c r="AC260" s="16" t="n">
        <v>0.0164886705796794</v>
      </c>
      <c r="AD260" s="16" t="n">
        <v>0.0232051889676431</v>
      </c>
      <c r="AE260" s="16" t="n">
        <v>0.00649622314423007</v>
      </c>
      <c r="AF260" s="16"/>
      <c r="AG260" s="16" t="n">
        <v>0.0210368141201751</v>
      </c>
      <c r="AH260" s="16" t="n">
        <v>0.0114132313006615</v>
      </c>
      <c r="AI260" s="16" t="n">
        <v>0</v>
      </c>
      <c r="AJ260" s="16" t="n">
        <v>0.148500035946351</v>
      </c>
      <c r="AK260" s="16" t="n">
        <v>0.00707670848879489</v>
      </c>
      <c r="AL260" s="16"/>
      <c r="AM260" s="16" t="n">
        <v>0.0203440132099524</v>
      </c>
      <c r="AN260" s="16" t="n">
        <v>0.0257559060733508</v>
      </c>
      <c r="AO260" s="16" t="n">
        <v>0</v>
      </c>
      <c r="AP260" s="16" t="n">
        <v>0</v>
      </c>
      <c r="AQ260" s="16" t="n">
        <v>0.040231066789066</v>
      </c>
      <c r="AR260" s="16"/>
      <c r="AS260" s="16" t="n">
        <v>0.0218889844090958</v>
      </c>
      <c r="AT260" s="16" t="n">
        <v>0.0273757592388623</v>
      </c>
      <c r="AU260" s="16" t="n">
        <v>0</v>
      </c>
      <c r="AV260" s="16" t="n">
        <v>0.00491935939077839</v>
      </c>
      <c r="AW260" s="16" t="n">
        <v>0.0323664675474116</v>
      </c>
      <c r="AX260" s="16" t="n">
        <v>0.00985883268098204</v>
      </c>
      <c r="AY260" s="16"/>
      <c r="AZ260" s="16" t="n">
        <v>0.0184606033871016</v>
      </c>
      <c r="BA260" s="16" t="n">
        <v>0.00701369973828168</v>
      </c>
      <c r="BB260" s="16" t="n">
        <v>0.0106037168197863</v>
      </c>
      <c r="BC260" s="16" t="n">
        <v>0.0358589422595213</v>
      </c>
      <c r="BD260" s="16" t="n">
        <v>0.130149331728841</v>
      </c>
      <c r="BE260" s="16"/>
      <c r="BF260" s="16" t="n">
        <v>0.0146901641760273</v>
      </c>
      <c r="BG260" s="16" t="n">
        <v>0.0196421362395131</v>
      </c>
    </row>
    <row r="261">
      <c r="B261" t="s">
        <v>198</v>
      </c>
      <c r="C261" s="16" t="n">
        <v>0.0456744825529646</v>
      </c>
      <c r="D261" s="16" t="n">
        <v>0.0629407545484614</v>
      </c>
      <c r="E261" s="16" t="n">
        <v>0.0298983743235487</v>
      </c>
      <c r="F261" s="16"/>
      <c r="G261" s="16" t="n">
        <v>0.0644450282614254</v>
      </c>
      <c r="H261" s="16" t="n">
        <v>0.0800382994959319</v>
      </c>
      <c r="I261" s="16" t="n">
        <v>0.037978669045415</v>
      </c>
      <c r="J261" s="16" t="n">
        <v>0.0350084442634735</v>
      </c>
      <c r="K261" s="16" t="n">
        <v>0.0301883680608649</v>
      </c>
      <c r="L261" s="16" t="n">
        <v>0.0356848174431872</v>
      </c>
      <c r="M261" s="16"/>
      <c r="N261" s="16" t="n">
        <v>0.0708867165393758</v>
      </c>
      <c r="O261" s="16" t="n">
        <v>0.0224272174337049</v>
      </c>
      <c r="P261" s="16" t="n">
        <v>0.062336597366995</v>
      </c>
      <c r="Q261" s="16" t="n">
        <v>0.0250428914911039</v>
      </c>
      <c r="R261" s="16"/>
      <c r="S261" s="16" t="n">
        <v>0.069847235452383</v>
      </c>
      <c r="T261" s="16" t="n">
        <v>0.0245424934405124</v>
      </c>
      <c r="U261" s="16" t="n">
        <v>0.0549911951148329</v>
      </c>
      <c r="V261" s="16" t="n">
        <v>0.0521628896333862</v>
      </c>
      <c r="W261" s="16" t="n">
        <v>0.0128881246625669</v>
      </c>
      <c r="X261" s="16" t="n">
        <v>0.0760614145401304</v>
      </c>
      <c r="Y261" s="16" t="n">
        <v>0.0293355192097424</v>
      </c>
      <c r="Z261" s="16" t="n">
        <v>0.0438012460877903</v>
      </c>
      <c r="AA261" s="16" t="n">
        <v>0.0410059083249496</v>
      </c>
      <c r="AB261" s="16"/>
      <c r="AC261" s="16" t="n">
        <v>0.0415122065086266</v>
      </c>
      <c r="AD261" s="16" t="n">
        <v>0.0488641456217721</v>
      </c>
      <c r="AE261" s="16" t="n">
        <v>0.0443677288847082</v>
      </c>
      <c r="AF261" s="16"/>
      <c r="AG261" s="16" t="n">
        <v>0.0483223265616965</v>
      </c>
      <c r="AH261" s="16" t="n">
        <v>0.0544928258147916</v>
      </c>
      <c r="AI261" s="16" t="n">
        <v>0.0289216475190256</v>
      </c>
      <c r="AJ261" s="16" t="n">
        <v>0</v>
      </c>
      <c r="AK261" s="16" t="n">
        <v>0.0301727984537974</v>
      </c>
      <c r="AL261" s="16"/>
      <c r="AM261" s="16" t="n">
        <v>0.053449106666678</v>
      </c>
      <c r="AN261" s="16" t="n">
        <v>0.0648841650244374</v>
      </c>
      <c r="AO261" s="16" t="n">
        <v>0.0132032351972558</v>
      </c>
      <c r="AP261" s="16" t="n">
        <v>0.00820735545824614</v>
      </c>
      <c r="AQ261" s="16" t="n">
        <v>0.0392706558242484</v>
      </c>
      <c r="AR261" s="16"/>
      <c r="AS261" s="16" t="n">
        <v>0.0624740995262074</v>
      </c>
      <c r="AT261" s="16" t="n">
        <v>0.0422643492312959</v>
      </c>
      <c r="AU261" s="16" t="n">
        <v>0.0227272078376803</v>
      </c>
      <c r="AV261" s="16" t="n">
        <v>0.0241918831927485</v>
      </c>
      <c r="AW261" s="16" t="n">
        <v>0.0238333083202507</v>
      </c>
      <c r="AX261" s="16" t="n">
        <v>0.0699799333754949</v>
      </c>
      <c r="AY261" s="16"/>
      <c r="AZ261" s="16" t="n">
        <v>0.0328368154397121</v>
      </c>
      <c r="BA261" s="16" t="n">
        <v>0.0396314657175708</v>
      </c>
      <c r="BB261" s="16" t="n">
        <v>0.0507019481178146</v>
      </c>
      <c r="BC261" s="16" t="n">
        <v>0.0610385291420425</v>
      </c>
      <c r="BD261" s="16" t="n">
        <v>0.0936503406167749</v>
      </c>
      <c r="BE261" s="16"/>
      <c r="BF261" s="16" t="n">
        <v>0.0507670695735347</v>
      </c>
      <c r="BG261" s="16" t="n">
        <v>0.0425676977304002</v>
      </c>
    </row>
    <row r="262">
      <c r="B262" t="s">
        <v>195</v>
      </c>
      <c r="C262" s="16" t="n">
        <v>0.0779315782345957</v>
      </c>
      <c r="D262" s="16" t="n">
        <v>0.0784908256197404</v>
      </c>
      <c r="E262" s="16" t="n">
        <v>0.0765359758163091</v>
      </c>
      <c r="F262" s="16"/>
      <c r="G262" s="16" t="n">
        <v>0.0796415682130839</v>
      </c>
      <c r="H262" s="16" t="n">
        <v>0.0499646072334731</v>
      </c>
      <c r="I262" s="16" t="n">
        <v>0.0733174930863332</v>
      </c>
      <c r="J262" s="16" t="n">
        <v>0.0831889846918336</v>
      </c>
      <c r="K262" s="16" t="n">
        <v>0.111568664174467</v>
      </c>
      <c r="L262" s="16" t="n">
        <v>0.0739986484198659</v>
      </c>
      <c r="M262" s="16"/>
      <c r="N262" s="16" t="n">
        <v>0.0641046158053786</v>
      </c>
      <c r="O262" s="16" t="n">
        <v>0.0844757049900868</v>
      </c>
      <c r="P262" s="16" t="n">
        <v>0.0601946184189673</v>
      </c>
      <c r="Q262" s="16" t="n">
        <v>0.103815559843962</v>
      </c>
      <c r="R262" s="16"/>
      <c r="S262" s="16" t="n">
        <v>0.0535891772914243</v>
      </c>
      <c r="T262" s="16" t="n">
        <v>0.0966270613702763</v>
      </c>
      <c r="U262" s="16" t="n">
        <v>0.098471373040602</v>
      </c>
      <c r="V262" s="16" t="n">
        <v>0.100992927894826</v>
      </c>
      <c r="W262" s="16" t="n">
        <v>0.00784993748268415</v>
      </c>
      <c r="X262" s="16" t="n">
        <v>0.0566748510034002</v>
      </c>
      <c r="Y262" s="16" t="n">
        <v>0.0934553602888038</v>
      </c>
      <c r="Z262" s="16" t="n">
        <v>0.0978645588016466</v>
      </c>
      <c r="AA262" s="16" t="n">
        <v>0.0927464704634785</v>
      </c>
      <c r="AB262" s="16"/>
      <c r="AC262" s="16" t="n">
        <v>0.072686909231667</v>
      </c>
      <c r="AD262" s="16" t="n">
        <v>0.097611061884874</v>
      </c>
      <c r="AE262" s="16" t="n">
        <v>0.049846391681368</v>
      </c>
      <c r="AF262" s="16"/>
      <c r="AG262" s="16" t="n">
        <v>0.0553002204411942</v>
      </c>
      <c r="AH262" s="16" t="n">
        <v>0.110540354574367</v>
      </c>
      <c r="AI262" s="16" t="n">
        <v>0.0608523106629366</v>
      </c>
      <c r="AJ262" s="16" t="n">
        <v>0.0608303995438868</v>
      </c>
      <c r="AK262" s="16" t="n">
        <v>0.0824451854712237</v>
      </c>
      <c r="AL262" s="16"/>
      <c r="AM262" s="16" t="n">
        <v>0.0551612132253056</v>
      </c>
      <c r="AN262" s="16" t="n">
        <v>0.0815135217563051</v>
      </c>
      <c r="AO262" s="16" t="n">
        <v>0.0714413240426228</v>
      </c>
      <c r="AP262" s="16" t="n">
        <v>0.0565419359576781</v>
      </c>
      <c r="AQ262" s="16" t="n">
        <v>0.125040991615487</v>
      </c>
      <c r="AR262" s="16"/>
      <c r="AS262" s="16" t="n">
        <v>0.0876723617501167</v>
      </c>
      <c r="AT262" s="16" t="n">
        <v>0.0656995776471262</v>
      </c>
      <c r="AU262" s="16" t="n">
        <v>0.0783959982951695</v>
      </c>
      <c r="AV262" s="16" t="n">
        <v>0.0761907785347552</v>
      </c>
      <c r="AW262" s="16" t="n">
        <v>0.0832468012764319</v>
      </c>
      <c r="AX262" s="16" t="n">
        <v>0.057257101875556</v>
      </c>
      <c r="AY262" s="16"/>
      <c r="AZ262" s="16" t="n">
        <v>0.0889648678430869</v>
      </c>
      <c r="BA262" s="16" t="n">
        <v>0.0939141283067309</v>
      </c>
      <c r="BB262" s="16" t="n">
        <v>0.0684270769424492</v>
      </c>
      <c r="BC262" s="16" t="n">
        <v>0.0517057572820355</v>
      </c>
      <c r="BD262" s="16" t="n">
        <v>0</v>
      </c>
      <c r="BE262" s="16"/>
      <c r="BF262" s="16" t="n">
        <v>0.0753893129045774</v>
      </c>
      <c r="BG262" s="16" t="n">
        <v>0.0794825132132872</v>
      </c>
    </row>
    <row r="263">
      <c r="B263" t="s">
        <v>190</v>
      </c>
      <c r="C263" s="16" t="n">
        <v>0.019923057608725</v>
      </c>
      <c r="D263" s="16" t="n">
        <v>0.0161327583795618</v>
      </c>
      <c r="E263" s="16" t="n">
        <v>0.0236368962667621</v>
      </c>
      <c r="F263" s="16"/>
      <c r="G263" s="16" t="n">
        <v>0.019947087715301</v>
      </c>
      <c r="H263" s="16" t="n">
        <v>0.0102508206059192</v>
      </c>
      <c r="I263" s="16" t="n">
        <v>0.0322717891644099</v>
      </c>
      <c r="J263" s="16" t="n">
        <v>0.0189085005517862</v>
      </c>
      <c r="K263" s="16" t="n">
        <v>0.013670380065809</v>
      </c>
      <c r="L263" s="16" t="n">
        <v>0.0231300251322772</v>
      </c>
      <c r="M263" s="16"/>
      <c r="N263" s="16" t="n">
        <v>0.00804144356761531</v>
      </c>
      <c r="O263" s="16" t="n">
        <v>0.0228530925427069</v>
      </c>
      <c r="P263" s="16" t="n">
        <v>0.0142386538797312</v>
      </c>
      <c r="Q263" s="16" t="n">
        <v>0.0352284642078854</v>
      </c>
      <c r="R263" s="16"/>
      <c r="S263" s="16" t="n">
        <v>0.0106421330392017</v>
      </c>
      <c r="T263" s="16" t="n">
        <v>0.0131447588635773</v>
      </c>
      <c r="U263" s="16" t="n">
        <v>0.00784521414317952</v>
      </c>
      <c r="V263" s="16" t="n">
        <v>0.0236047901302971</v>
      </c>
      <c r="W263" s="16" t="n">
        <v>0</v>
      </c>
      <c r="X263" s="16" t="n">
        <v>0.0325709882284708</v>
      </c>
      <c r="Y263" s="16" t="n">
        <v>0.0338913275899188</v>
      </c>
      <c r="Z263" s="16" t="n">
        <v>0.0738091547571535</v>
      </c>
      <c r="AA263" s="16" t="n">
        <v>0.0206706500310647</v>
      </c>
      <c r="AB263" s="16"/>
      <c r="AC263" s="16" t="n">
        <v>0.0177600103853592</v>
      </c>
      <c r="AD263" s="16" t="n">
        <v>0.0210814433683258</v>
      </c>
      <c r="AE263" s="16" t="n">
        <v>0.0197528604212148</v>
      </c>
      <c r="AF263" s="16"/>
      <c r="AG263" s="16" t="n">
        <v>0.0111042774075039</v>
      </c>
      <c r="AH263" s="16" t="n">
        <v>0.0299220266052808</v>
      </c>
      <c r="AI263" s="16" t="n">
        <v>0</v>
      </c>
      <c r="AJ263" s="16" t="n">
        <v>0</v>
      </c>
      <c r="AK263" s="16" t="n">
        <v>0.0212529346097729</v>
      </c>
      <c r="AL263" s="16"/>
      <c r="AM263" s="16" t="n">
        <v>0.0159557066536603</v>
      </c>
      <c r="AN263" s="16" t="n">
        <v>0.0146209049973829</v>
      </c>
      <c r="AO263" s="16" t="n">
        <v>0.0224672422259744</v>
      </c>
      <c r="AP263" s="16" t="n">
        <v>0</v>
      </c>
      <c r="AQ263" s="16" t="n">
        <v>0.0695375645078295</v>
      </c>
      <c r="AR263" s="16"/>
      <c r="AS263" s="16" t="n">
        <v>0.0156801976587422</v>
      </c>
      <c r="AT263" s="16" t="n">
        <v>0.0151187161776724</v>
      </c>
      <c r="AU263" s="16" t="n">
        <v>0.0122411292890805</v>
      </c>
      <c r="AV263" s="16" t="n">
        <v>0</v>
      </c>
      <c r="AW263" s="16" t="n">
        <v>0.0710407279712445</v>
      </c>
      <c r="AX263" s="16" t="n">
        <v>0.0273413794373563</v>
      </c>
      <c r="AY263" s="16"/>
      <c r="AZ263" s="16" t="n">
        <v>0.014089361091521</v>
      </c>
      <c r="BA263" s="16" t="n">
        <v>0.0472221207408784</v>
      </c>
      <c r="BB263" s="16" t="n">
        <v>0.0134206340563309</v>
      </c>
      <c r="BC263" s="16" t="n">
        <v>0.00448849540372047</v>
      </c>
      <c r="BD263" s="16" t="n">
        <v>0.0590832933054596</v>
      </c>
      <c r="BE263" s="16"/>
      <c r="BF263" s="16" t="n">
        <v>0.0361886815197501</v>
      </c>
      <c r="BG263" s="16" t="n">
        <v>0.0100000473013516</v>
      </c>
    </row>
    <row r="264">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row>
    <row r="265">
      <c r="B265" s="7" t="s">
        <v>209</v>
      </c>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row>
    <row r="266">
      <c r="B266" s="26" t="s">
        <v>85</v>
      </c>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row>
    <row r="267">
      <c r="B267" t="s">
        <v>206</v>
      </c>
      <c r="C267" s="16" t="n">
        <v>0.727984580397938</v>
      </c>
      <c r="D267" s="16" t="n">
        <v>0.716455324708892</v>
      </c>
      <c r="E267" s="16" t="n">
        <v>0.744345891021425</v>
      </c>
      <c r="F267" s="16"/>
      <c r="G267" s="16" t="n">
        <v>0.582504355667571</v>
      </c>
      <c r="H267" s="16" t="n">
        <v>0.695532987989786</v>
      </c>
      <c r="I267" s="16" t="n">
        <v>0.670500700243738</v>
      </c>
      <c r="J267" s="16" t="n">
        <v>0.749972773903859</v>
      </c>
      <c r="K267" s="16" t="n">
        <v>0.774747323797557</v>
      </c>
      <c r="L267" s="16" t="n">
        <v>0.809988115264996</v>
      </c>
      <c r="M267" s="16"/>
      <c r="N267" s="16" t="n">
        <v>0.737574563869981</v>
      </c>
      <c r="O267" s="16" t="n">
        <v>0.698527057002502</v>
      </c>
      <c r="P267" s="16" t="n">
        <v>0.749532763604369</v>
      </c>
      <c r="Q267" s="16" t="n">
        <v>0.729548729557402</v>
      </c>
      <c r="R267" s="16"/>
      <c r="S267" s="16" t="n">
        <v>0.671766001737676</v>
      </c>
      <c r="T267" s="16" t="n">
        <v>0.731801671445614</v>
      </c>
      <c r="U267" s="16" t="n">
        <v>0.775255073774842</v>
      </c>
      <c r="V267" s="16" t="n">
        <v>0.791766394762278</v>
      </c>
      <c r="W267" s="16" t="n">
        <v>0.708736611607175</v>
      </c>
      <c r="X267" s="16" t="n">
        <v>0.616709212025843</v>
      </c>
      <c r="Y267" s="16" t="n">
        <v>0.766310778516252</v>
      </c>
      <c r="Z267" s="16" t="n">
        <v>0.79858352125831</v>
      </c>
      <c r="AA267" s="16" t="n">
        <v>0.746677256876304</v>
      </c>
      <c r="AB267" s="16"/>
      <c r="AC267" s="16" t="n">
        <v>0.77118974603533</v>
      </c>
      <c r="AD267" s="16" t="n">
        <v>0.72663318292013</v>
      </c>
      <c r="AE267" s="16" t="n">
        <v>0.674926046802792</v>
      </c>
      <c r="AF267" s="16"/>
      <c r="AG267" s="16" t="n">
        <v>0.815369353647886</v>
      </c>
      <c r="AH267" s="16" t="n">
        <v>0.679850435388883</v>
      </c>
      <c r="AI267" s="16" t="n">
        <v>0.688895519185234</v>
      </c>
      <c r="AJ267" s="16" t="n">
        <v>0.790669564509762</v>
      </c>
      <c r="AK267" s="16" t="n">
        <v>0.692986397843216</v>
      </c>
      <c r="AL267" s="16"/>
      <c r="AM267" s="16" t="n">
        <v>0.797647179871826</v>
      </c>
      <c r="AN267" s="16" t="n">
        <v>0.716895287571765</v>
      </c>
      <c r="AO267" s="16" t="n">
        <v>0.640070563057679</v>
      </c>
      <c r="AP267" s="16" t="n">
        <v>0.794920978816735</v>
      </c>
      <c r="AQ267" s="16" t="n">
        <v>0.681942803640987</v>
      </c>
      <c r="AR267" s="16"/>
      <c r="AS267" s="16" t="n">
        <v>0.712197149429282</v>
      </c>
      <c r="AT267" s="16" t="n">
        <v>0.816842690649147</v>
      </c>
      <c r="AU267" s="16" t="n">
        <v>0.606209922658608</v>
      </c>
      <c r="AV267" s="16" t="n">
        <v>0.803040295952896</v>
      </c>
      <c r="AW267" s="16" t="n">
        <v>0.637852156689153</v>
      </c>
      <c r="AX267" s="16" t="n">
        <v>0.675806809352297</v>
      </c>
      <c r="AY267" s="16"/>
      <c r="AZ267" s="16" t="n">
        <v>0.758990547668015</v>
      </c>
      <c r="BA267" s="16" t="n">
        <v>0.703977511585828</v>
      </c>
      <c r="BB267" s="16" t="n">
        <v>0.715356893981728</v>
      </c>
      <c r="BC267" s="16" t="n">
        <v>0.689260270596785</v>
      </c>
      <c r="BD267" s="16" t="n">
        <v>0.686964115432659</v>
      </c>
      <c r="BE267" s="16"/>
      <c r="BF267" s="16" t="n">
        <v>0.735052361069106</v>
      </c>
      <c r="BG267" s="16" t="n">
        <v>0.723620171229814</v>
      </c>
    </row>
    <row r="268">
      <c r="B268" t="s">
        <v>207</v>
      </c>
      <c r="C268" s="16" t="n">
        <v>0.0767276085295652</v>
      </c>
      <c r="D268" s="16" t="n">
        <v>0.0904734220568397</v>
      </c>
      <c r="E268" s="16" t="n">
        <v>0.0646176905505519</v>
      </c>
      <c r="F268" s="16"/>
      <c r="G268" s="16" t="n">
        <v>0.158660829274386</v>
      </c>
      <c r="H268" s="16" t="n">
        <v>0.144595269252517</v>
      </c>
      <c r="I268" s="16" t="n">
        <v>0.114547496906085</v>
      </c>
      <c r="J268" s="16" t="n">
        <v>0.0554372054861453</v>
      </c>
      <c r="K268" s="16" t="n">
        <v>0.0198650103255276</v>
      </c>
      <c r="L268" s="16" t="n">
        <v>0.0177816214646936</v>
      </c>
      <c r="M268" s="16"/>
      <c r="N268" s="16" t="n">
        <v>0.102080822425431</v>
      </c>
      <c r="O268" s="16" t="n">
        <v>0.0962879732224282</v>
      </c>
      <c r="P268" s="16" t="n">
        <v>0.0694705028926311</v>
      </c>
      <c r="Q268" s="16" t="n">
        <v>0.0375440924134399</v>
      </c>
      <c r="R268" s="16"/>
      <c r="S268" s="16" t="n">
        <v>0.152514249098985</v>
      </c>
      <c r="T268" s="16" t="n">
        <v>0.0514214235095725</v>
      </c>
      <c r="U268" s="16" t="n">
        <v>0.0719655616626171</v>
      </c>
      <c r="V268" s="16" t="n">
        <v>0.0459514817916847</v>
      </c>
      <c r="W268" s="16" t="n">
        <v>0.102511158804029</v>
      </c>
      <c r="X268" s="16" t="n">
        <v>0.0668668074425608</v>
      </c>
      <c r="Y268" s="16" t="n">
        <v>0.0748489867297659</v>
      </c>
      <c r="Z268" s="16" t="n">
        <v>0.0176957393494444</v>
      </c>
      <c r="AA268" s="16" t="n">
        <v>0.0616837654473568</v>
      </c>
      <c r="AB268" s="16"/>
      <c r="AC268" s="16" t="n">
        <v>0.0586077678517494</v>
      </c>
      <c r="AD268" s="16" t="n">
        <v>0.100914143180584</v>
      </c>
      <c r="AE268" s="16" t="n">
        <v>0.050750541985028</v>
      </c>
      <c r="AF268" s="16"/>
      <c r="AG268" s="16" t="n">
        <v>0.0539525522426016</v>
      </c>
      <c r="AH268" s="16" t="n">
        <v>0.115682454001812</v>
      </c>
      <c r="AI268" s="16" t="n">
        <v>0.0664303789710185</v>
      </c>
      <c r="AJ268" s="16" t="n">
        <v>0.148500035946351</v>
      </c>
      <c r="AK268" s="16" t="n">
        <v>0.0409962262631158</v>
      </c>
      <c r="AL268" s="16"/>
      <c r="AM268" s="16" t="n">
        <v>0.0651102977864334</v>
      </c>
      <c r="AN268" s="16" t="n">
        <v>0.103112177628484</v>
      </c>
      <c r="AO268" s="16" t="n">
        <v>0.126933472492912</v>
      </c>
      <c r="AP268" s="16" t="n">
        <v>0.0331675681403164</v>
      </c>
      <c r="AQ268" s="16" t="n">
        <v>0.0307836846331201</v>
      </c>
      <c r="AR268" s="16"/>
      <c r="AS268" s="16" t="n">
        <v>0.13628419562095</v>
      </c>
      <c r="AT268" s="16" t="n">
        <v>0.0580305743365089</v>
      </c>
      <c r="AU268" s="16" t="n">
        <v>0.0874196634634978</v>
      </c>
      <c r="AV268" s="16" t="n">
        <v>0.0431249601463801</v>
      </c>
      <c r="AW268" s="16" t="n">
        <v>0.0584038018854477</v>
      </c>
      <c r="AX268" s="16" t="n">
        <v>0.0435986228916343</v>
      </c>
      <c r="AY268" s="16"/>
      <c r="AZ268" s="16" t="n">
        <v>0.0513862183925121</v>
      </c>
      <c r="BA268" s="16" t="n">
        <v>0.0656380970561146</v>
      </c>
      <c r="BB268" s="16" t="n">
        <v>0.0842251039770776</v>
      </c>
      <c r="BC268" s="16" t="n">
        <v>0.146066665720661</v>
      </c>
      <c r="BD268" s="16" t="n">
        <v>0.211052817606047</v>
      </c>
      <c r="BE268" s="16"/>
      <c r="BF268" s="16" t="n">
        <v>0.0618111956380672</v>
      </c>
      <c r="BG268" s="16" t="n">
        <v>0.0859386087300611</v>
      </c>
    </row>
    <row r="269">
      <c r="B269" t="s">
        <v>208</v>
      </c>
      <c r="C269" s="16" t="n">
        <v>0.109478107873542</v>
      </c>
      <c r="D269" s="16" t="n">
        <v>0.113188348173319</v>
      </c>
      <c r="E269" s="16" t="n">
        <v>0.100625308720349</v>
      </c>
      <c r="F269" s="16"/>
      <c r="G269" s="16" t="n">
        <v>0.170609087038068</v>
      </c>
      <c r="H269" s="16" t="n">
        <v>0.073386668057959</v>
      </c>
      <c r="I269" s="16" t="n">
        <v>0.124741379788471</v>
      </c>
      <c r="J269" s="16" t="n">
        <v>0.117391498941793</v>
      </c>
      <c r="K269" s="16" t="n">
        <v>0.1263496010388</v>
      </c>
      <c r="L269" s="16" t="n">
        <v>0.0803163166691702</v>
      </c>
      <c r="M269" s="16"/>
      <c r="N269" s="16" t="n">
        <v>0.113417520540896</v>
      </c>
      <c r="O269" s="16" t="n">
        <v>0.0924219879079653</v>
      </c>
      <c r="P269" s="16" t="n">
        <v>0.0997272334839295</v>
      </c>
      <c r="Q269" s="16" t="n">
        <v>0.134599049998569</v>
      </c>
      <c r="R269" s="16"/>
      <c r="S269" s="16" t="n">
        <v>0.129416325499345</v>
      </c>
      <c r="T269" s="16" t="n">
        <v>0.132905987776329</v>
      </c>
      <c r="U269" s="16" t="n">
        <v>0.100481418375847</v>
      </c>
      <c r="V269" s="16" t="n">
        <v>0.074205697851504</v>
      </c>
      <c r="W269" s="16" t="n">
        <v>0.101603763530373</v>
      </c>
      <c r="X269" s="16" t="n">
        <v>0.146559615791516</v>
      </c>
      <c r="Y269" s="16" t="n">
        <v>0.0842983734942741</v>
      </c>
      <c r="Z269" s="16" t="n">
        <v>0.0349517453233307</v>
      </c>
      <c r="AA269" s="16" t="n">
        <v>0.115211838117128</v>
      </c>
      <c r="AB269" s="16"/>
      <c r="AC269" s="16" t="n">
        <v>0.0841711474593979</v>
      </c>
      <c r="AD269" s="16" t="n">
        <v>0.0974562696884605</v>
      </c>
      <c r="AE269" s="16" t="n">
        <v>0.165177387134505</v>
      </c>
      <c r="AF269" s="16"/>
      <c r="AG269" s="16" t="n">
        <v>0.0800398950033022</v>
      </c>
      <c r="AH269" s="16" t="n">
        <v>0.115101581702734</v>
      </c>
      <c r="AI269" s="16" t="n">
        <v>0.141881993357538</v>
      </c>
      <c r="AJ269" s="16" t="n">
        <v>0.0608303995438868</v>
      </c>
      <c r="AK269" s="16" t="n">
        <v>0.126358786611594</v>
      </c>
      <c r="AL269" s="16"/>
      <c r="AM269" s="16" t="n">
        <v>0.0865857343161796</v>
      </c>
      <c r="AN269" s="16" t="n">
        <v>0.108699789469253</v>
      </c>
      <c r="AO269" s="16" t="n">
        <v>0.157951920252801</v>
      </c>
      <c r="AP269" s="16" t="n">
        <v>0.102873998658173</v>
      </c>
      <c r="AQ269" s="16" t="n">
        <v>0.127123222529781</v>
      </c>
      <c r="AR269" s="16"/>
      <c r="AS269" s="16" t="n">
        <v>0.10315707606164</v>
      </c>
      <c r="AT269" s="16" t="n">
        <v>0.0850214169774603</v>
      </c>
      <c r="AU269" s="16" t="n">
        <v>0.190129602642425</v>
      </c>
      <c r="AV269" s="16" t="n">
        <v>0.104826302966991</v>
      </c>
      <c r="AW269" s="16" t="n">
        <v>0.118985178965104</v>
      </c>
      <c r="AX269" s="16" t="n">
        <v>0.0902735653465283</v>
      </c>
      <c r="AY269" s="16"/>
      <c r="AZ269" s="16" t="n">
        <v>0.101041790330518</v>
      </c>
      <c r="BA269" s="16" t="n">
        <v>0.125224959783592</v>
      </c>
      <c r="BB269" s="16" t="n">
        <v>0.121575407921616</v>
      </c>
      <c r="BC269" s="16" t="n">
        <v>0.126961898957548</v>
      </c>
      <c r="BD269" s="16" t="n">
        <v>0.0422240477005481</v>
      </c>
      <c r="BE269" s="16"/>
      <c r="BF269" s="16" t="n">
        <v>0.105811773372232</v>
      </c>
      <c r="BG269" s="16" t="n">
        <v>0.111742097753167</v>
      </c>
    </row>
    <row r="270">
      <c r="B270" t="s">
        <v>78</v>
      </c>
      <c r="C270" s="16" t="n">
        <v>0.0858097031989544</v>
      </c>
      <c r="D270" s="16" t="n">
        <v>0.0798829050609494</v>
      </c>
      <c r="E270" s="16" t="n">
        <v>0.0904111097076744</v>
      </c>
      <c r="F270" s="16"/>
      <c r="G270" s="16" t="n">
        <v>0.0882257280199752</v>
      </c>
      <c r="H270" s="16" t="n">
        <v>0.0864850746997378</v>
      </c>
      <c r="I270" s="16" t="n">
        <v>0.0902104230617057</v>
      </c>
      <c r="J270" s="16" t="n">
        <v>0.0771985216682023</v>
      </c>
      <c r="K270" s="16" t="n">
        <v>0.0790380648381153</v>
      </c>
      <c r="L270" s="16" t="n">
        <v>0.0919139466011406</v>
      </c>
      <c r="M270" s="16"/>
      <c r="N270" s="16" t="n">
        <v>0.0469270931636921</v>
      </c>
      <c r="O270" s="16" t="n">
        <v>0.112762981867105</v>
      </c>
      <c r="P270" s="16" t="n">
        <v>0.0812695000190705</v>
      </c>
      <c r="Q270" s="16" t="n">
        <v>0.0983081280305893</v>
      </c>
      <c r="R270" s="16"/>
      <c r="S270" s="16" t="n">
        <v>0.0463034236639944</v>
      </c>
      <c r="T270" s="16" t="n">
        <v>0.0838709172684842</v>
      </c>
      <c r="U270" s="16" t="n">
        <v>0.0522979461866939</v>
      </c>
      <c r="V270" s="16" t="n">
        <v>0.088076425594533</v>
      </c>
      <c r="W270" s="16" t="n">
        <v>0.0871484660584225</v>
      </c>
      <c r="X270" s="16" t="n">
        <v>0.16986436474008</v>
      </c>
      <c r="Y270" s="16" t="n">
        <v>0.0745418612597077</v>
      </c>
      <c r="Z270" s="16" t="n">
        <v>0.148768994068915</v>
      </c>
      <c r="AA270" s="16" t="n">
        <v>0.0764271395592116</v>
      </c>
      <c r="AB270" s="16"/>
      <c r="AC270" s="16" t="n">
        <v>0.0860313386535225</v>
      </c>
      <c r="AD270" s="16" t="n">
        <v>0.0749964042108258</v>
      </c>
      <c r="AE270" s="16" t="n">
        <v>0.109146024077675</v>
      </c>
      <c r="AF270" s="16"/>
      <c r="AG270" s="16" t="n">
        <v>0.05063819910621</v>
      </c>
      <c r="AH270" s="16" t="n">
        <v>0.0893655289065714</v>
      </c>
      <c r="AI270" s="16" t="n">
        <v>0.102792108486209</v>
      </c>
      <c r="AJ270" s="16" t="n">
        <v>0</v>
      </c>
      <c r="AK270" s="16" t="n">
        <v>0.139658589282073</v>
      </c>
      <c r="AL270" s="16"/>
      <c r="AM270" s="16" t="n">
        <v>0.0506567880255614</v>
      </c>
      <c r="AN270" s="16" t="n">
        <v>0.0712927453304981</v>
      </c>
      <c r="AO270" s="16" t="n">
        <v>0.0750440441966081</v>
      </c>
      <c r="AP270" s="16" t="n">
        <v>0.0690374543847762</v>
      </c>
      <c r="AQ270" s="16" t="n">
        <v>0.160150289196112</v>
      </c>
      <c r="AR270" s="16"/>
      <c r="AS270" s="16" t="n">
        <v>0.0483615788881283</v>
      </c>
      <c r="AT270" s="16" t="n">
        <v>0.0401053180368835</v>
      </c>
      <c r="AU270" s="16" t="n">
        <v>0.116240811235469</v>
      </c>
      <c r="AV270" s="16" t="n">
        <v>0.0490084409337333</v>
      </c>
      <c r="AW270" s="16" t="n">
        <v>0.184758862460295</v>
      </c>
      <c r="AX270" s="16" t="n">
        <v>0.19032100240954</v>
      </c>
      <c r="AY270" s="16"/>
      <c r="AZ270" s="16" t="n">
        <v>0.0885814436089556</v>
      </c>
      <c r="BA270" s="16" t="n">
        <v>0.105159431574465</v>
      </c>
      <c r="BB270" s="16" t="n">
        <v>0.0788425941195782</v>
      </c>
      <c r="BC270" s="16" t="n">
        <v>0.0377111647250057</v>
      </c>
      <c r="BD270" s="16" t="n">
        <v>0.0597590192607466</v>
      </c>
      <c r="BE270" s="16"/>
      <c r="BF270" s="16" t="n">
        <v>0.0973246699205952</v>
      </c>
      <c r="BG270" s="16" t="n">
        <v>0.0786991222869583</v>
      </c>
    </row>
    <row r="271">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row>
    <row r="272">
      <c r="B272" s="7" t="s">
        <v>217</v>
      </c>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row>
    <row r="273">
      <c r="B273" s="26" t="s">
        <v>216</v>
      </c>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row>
    <row r="274">
      <c r="B274" t="s">
        <v>91</v>
      </c>
      <c r="C274" s="16" t="n">
        <v>0.306991726826123</v>
      </c>
      <c r="D274" s="16" t="n">
        <v>0.303417495617431</v>
      </c>
      <c r="E274" s="16" t="n">
        <v>0.314477220198503</v>
      </c>
      <c r="F274" s="16"/>
      <c r="G274" s="16" t="s">
        <v>124</v>
      </c>
      <c r="H274" s="16" t="n">
        <v>0.244391479731801</v>
      </c>
      <c r="I274" s="16" t="n">
        <v>0.354172010321657</v>
      </c>
      <c r="J274" s="16" t="n">
        <v>0.294668742305525</v>
      </c>
      <c r="K274" s="16" t="n">
        <v>0.247621232309405</v>
      </c>
      <c r="L274" s="16" t="n">
        <v>0</v>
      </c>
      <c r="M274" s="16"/>
      <c r="N274" s="16" t="n">
        <v>0.315981545643466</v>
      </c>
      <c r="O274" s="16" t="n">
        <v>0.330856019025394</v>
      </c>
      <c r="P274" s="16" t="n">
        <v>0.245726705083173</v>
      </c>
      <c r="Q274" s="16" t="n">
        <v>0.368163972862718</v>
      </c>
      <c r="R274" s="16"/>
      <c r="S274" s="16" t="n">
        <v>0.183744919170384</v>
      </c>
      <c r="T274" s="16" t="n">
        <v>0.254650991935776</v>
      </c>
      <c r="U274" s="16" t="n">
        <v>0.417739408756019</v>
      </c>
      <c r="V274" s="16" t="n">
        <v>0.393382926268162</v>
      </c>
      <c r="W274" s="16" t="n">
        <v>0.400765297647174</v>
      </c>
      <c r="X274" s="16" t="n">
        <v>0.20399417721142</v>
      </c>
      <c r="Y274" s="16" t="n">
        <v>0.0937628404184262</v>
      </c>
      <c r="Z274" s="16" t="n">
        <v>0.39644651596082</v>
      </c>
      <c r="AA274" s="16" t="n">
        <v>0.458770349976791</v>
      </c>
      <c r="AB274" s="16"/>
      <c r="AC274" s="16" t="n">
        <v>0.30165457904856</v>
      </c>
      <c r="AD274" s="16" t="n">
        <v>0.3197254633735</v>
      </c>
      <c r="AE274" s="16" t="n">
        <v>0.280788585960046</v>
      </c>
      <c r="AF274" s="16"/>
      <c r="AG274" s="16" t="n">
        <v>0.310733184825424</v>
      </c>
      <c r="AH274" s="16" t="n">
        <v>0.326651233169462</v>
      </c>
      <c r="AI274" s="16" t="n">
        <v>0.246503751396398</v>
      </c>
      <c r="AJ274" s="16" t="n">
        <v>0</v>
      </c>
      <c r="AK274" s="16" t="n">
        <v>0.298050465542548</v>
      </c>
      <c r="AL274" s="16"/>
      <c r="AM274" s="16" t="n">
        <v>0.370760759719222</v>
      </c>
      <c r="AN274" s="16" t="n">
        <v>0.317643208514578</v>
      </c>
      <c r="AO274" s="16" t="n">
        <v>0.111345020907329</v>
      </c>
      <c r="AP274" s="16" t="n">
        <v>0.300751447128956</v>
      </c>
      <c r="AQ274" s="16" t="n">
        <v>0.231669589991165</v>
      </c>
      <c r="AR274" s="16"/>
      <c r="AS274" s="16" t="n">
        <v>0.261898488761222</v>
      </c>
      <c r="AT274" s="16" t="n">
        <v>0.370148231751248</v>
      </c>
      <c r="AU274" s="16" t="n">
        <v>0.23676989565082</v>
      </c>
      <c r="AV274" s="16" t="n">
        <v>0.475547524330625</v>
      </c>
      <c r="AW274" s="16" t="n">
        <v>0.495007688363017</v>
      </c>
      <c r="AX274" s="16" t="n">
        <v>0.0846412775782511</v>
      </c>
      <c r="AY274" s="16"/>
      <c r="AZ274" s="16" t="n">
        <v>0.380984451535985</v>
      </c>
      <c r="BA274" s="16" t="n">
        <v>0.31476417235086</v>
      </c>
      <c r="BB274" s="16" t="n">
        <v>0.107639397931179</v>
      </c>
      <c r="BC274" s="16" t="n">
        <v>0.22487159791949</v>
      </c>
      <c r="BD274" s="16" t="n">
        <v>0.534655582798346</v>
      </c>
      <c r="BE274" s="16"/>
      <c r="BF274" s="16" t="s">
        <v>124</v>
      </c>
      <c r="BG274" s="16" t="n">
        <v>0.306991726826123</v>
      </c>
    </row>
    <row r="275">
      <c r="B275" t="s">
        <v>92</v>
      </c>
      <c r="C275" s="16" t="n">
        <v>0.342039532678834</v>
      </c>
      <c r="D275" s="16" t="n">
        <v>0.34319188125054</v>
      </c>
      <c r="E275" s="16" t="n">
        <v>0.332406996199237</v>
      </c>
      <c r="F275" s="16"/>
      <c r="G275" s="16" t="s">
        <v>124</v>
      </c>
      <c r="H275" s="16" t="n">
        <v>0.397754399063118</v>
      </c>
      <c r="I275" s="16" t="n">
        <v>0.302443207011647</v>
      </c>
      <c r="J275" s="16" t="n">
        <v>0.376414925281803</v>
      </c>
      <c r="K275" s="16" t="n">
        <v>0.282196989005634</v>
      </c>
      <c r="L275" s="16" t="n">
        <v>1</v>
      </c>
      <c r="M275" s="16"/>
      <c r="N275" s="16" t="n">
        <v>0.310490317285645</v>
      </c>
      <c r="O275" s="16" t="n">
        <v>0.334250883995889</v>
      </c>
      <c r="P275" s="16" t="n">
        <v>0.429756690048287</v>
      </c>
      <c r="Q275" s="16" t="n">
        <v>0.246429866498683</v>
      </c>
      <c r="R275" s="16"/>
      <c r="S275" s="16" t="n">
        <v>0.423142223473251</v>
      </c>
      <c r="T275" s="16" t="n">
        <v>0.417569520128515</v>
      </c>
      <c r="U275" s="16" t="n">
        <v>0.0937536065367572</v>
      </c>
      <c r="V275" s="16" t="n">
        <v>0.191901689520308</v>
      </c>
      <c r="W275" s="16" t="n">
        <v>0.378051654426105</v>
      </c>
      <c r="X275" s="16" t="n">
        <v>0.364715286625118</v>
      </c>
      <c r="Y275" s="16" t="n">
        <v>0.537173575841895</v>
      </c>
      <c r="Z275" s="16" t="n">
        <v>0.60355348403918</v>
      </c>
      <c r="AA275" s="16" t="n">
        <v>0.274131712575412</v>
      </c>
      <c r="AB275" s="16"/>
      <c r="AC275" s="16" t="n">
        <v>0.378929087249887</v>
      </c>
      <c r="AD275" s="16" t="n">
        <v>0.360588449572274</v>
      </c>
      <c r="AE275" s="16" t="n">
        <v>0.274127859729028</v>
      </c>
      <c r="AF275" s="16"/>
      <c r="AG275" s="16" t="n">
        <v>0.454276396711077</v>
      </c>
      <c r="AH275" s="16" t="n">
        <v>0.336155635643998</v>
      </c>
      <c r="AI275" s="16" t="n">
        <v>0.336688195167467</v>
      </c>
      <c r="AJ275" s="16" t="n">
        <v>0.521306059191895</v>
      </c>
      <c r="AK275" s="16" t="n">
        <v>0.189939254292113</v>
      </c>
      <c r="AL275" s="16"/>
      <c r="AM275" s="16" t="n">
        <v>0.430483203052344</v>
      </c>
      <c r="AN275" s="16" t="n">
        <v>0.369608608700996</v>
      </c>
      <c r="AO275" s="16" t="n">
        <v>0.138748293216892</v>
      </c>
      <c r="AP275" s="16" t="n">
        <v>0.552434240657917</v>
      </c>
      <c r="AQ275" s="16" t="n">
        <v>0.544950158347412</v>
      </c>
      <c r="AR275" s="16"/>
      <c r="AS275" s="16" t="n">
        <v>0.390046405337981</v>
      </c>
      <c r="AT275" s="16" t="n">
        <v>0.279779449803027</v>
      </c>
      <c r="AU275" s="16" t="n">
        <v>0.222345314123456</v>
      </c>
      <c r="AV275" s="16" t="n">
        <v>0.352098465945049</v>
      </c>
      <c r="AW275" s="16" t="n">
        <v>0.324272347043632</v>
      </c>
      <c r="AX275" s="16" t="n">
        <v>0.416298300820647</v>
      </c>
      <c r="AY275" s="16"/>
      <c r="AZ275" s="16" t="n">
        <v>0.280156120297123</v>
      </c>
      <c r="BA275" s="16" t="n">
        <v>0.314260868058318</v>
      </c>
      <c r="BB275" s="16" t="n">
        <v>0.450940647902626</v>
      </c>
      <c r="BC275" s="16" t="n">
        <v>0.332140704431403</v>
      </c>
      <c r="BD275" s="16" t="n">
        <v>0.315949668404633</v>
      </c>
      <c r="BE275" s="16"/>
      <c r="BF275" s="16" t="s">
        <v>124</v>
      </c>
      <c r="BG275" s="16" t="n">
        <v>0.342039532678834</v>
      </c>
    </row>
    <row r="276">
      <c r="B276" t="s">
        <v>93</v>
      </c>
      <c r="C276" s="16" t="n">
        <v>0.276866451527202</v>
      </c>
      <c r="D276" s="16" t="n">
        <v>0.261230360677911</v>
      </c>
      <c r="E276" s="16" t="n">
        <v>0.295844282420383</v>
      </c>
      <c r="F276" s="16"/>
      <c r="G276" s="16" t="s">
        <v>124</v>
      </c>
      <c r="H276" s="16" t="n">
        <v>0.26530269868331</v>
      </c>
      <c r="I276" s="16" t="n">
        <v>0.296504336244071</v>
      </c>
      <c r="J276" s="16" t="n">
        <v>0.243806387716195</v>
      </c>
      <c r="K276" s="16" t="n">
        <v>0.340364886502839</v>
      </c>
      <c r="L276" s="16" t="n">
        <v>0</v>
      </c>
      <c r="M276" s="16"/>
      <c r="N276" s="16" t="n">
        <v>0.344681067199688</v>
      </c>
      <c r="O276" s="16" t="n">
        <v>0.277564687337571</v>
      </c>
      <c r="P276" s="16" t="n">
        <v>0.205184137319215</v>
      </c>
      <c r="Q276" s="16" t="n">
        <v>0.305763493501183</v>
      </c>
      <c r="R276" s="16"/>
      <c r="S276" s="16" t="n">
        <v>0.303369881498094</v>
      </c>
      <c r="T276" s="16" t="n">
        <v>0.327779487935709</v>
      </c>
      <c r="U276" s="16" t="n">
        <v>0.488506984707224</v>
      </c>
      <c r="V276" s="16" t="n">
        <v>0.282462245852807</v>
      </c>
      <c r="W276" s="16" t="n">
        <v>0.0741946144315121</v>
      </c>
      <c r="X276" s="16" t="n">
        <v>0.277357102540313</v>
      </c>
      <c r="Y276" s="16" t="n">
        <v>0.303685482686838</v>
      </c>
      <c r="Z276" s="16" t="n">
        <v>0</v>
      </c>
      <c r="AA276" s="16" t="n">
        <v>0.234546482647207</v>
      </c>
      <c r="AB276" s="16"/>
      <c r="AC276" s="16" t="n">
        <v>0.216684490296744</v>
      </c>
      <c r="AD276" s="16" t="n">
        <v>0.282261116027259</v>
      </c>
      <c r="AE276" s="16" t="n">
        <v>0.386931318963298</v>
      </c>
      <c r="AF276" s="16"/>
      <c r="AG276" s="16" t="n">
        <v>0.153342785543037</v>
      </c>
      <c r="AH276" s="16" t="n">
        <v>0.272876572010278</v>
      </c>
      <c r="AI276" s="16" t="n">
        <v>0.416808053436135</v>
      </c>
      <c r="AJ276" s="16" t="n">
        <v>0.478693940808105</v>
      </c>
      <c r="AK276" s="16" t="n">
        <v>0.478471332321965</v>
      </c>
      <c r="AL276" s="16"/>
      <c r="AM276" s="16" t="n">
        <v>0.144757670207721</v>
      </c>
      <c r="AN276" s="16" t="n">
        <v>0.250060211547199</v>
      </c>
      <c r="AO276" s="16" t="n">
        <v>0.630194141509036</v>
      </c>
      <c r="AP276" s="16" t="n">
        <v>0.146814312213128</v>
      </c>
      <c r="AQ276" s="16" t="n">
        <v>0</v>
      </c>
      <c r="AR276" s="16"/>
      <c r="AS276" s="16" t="n">
        <v>0.28842386964169</v>
      </c>
      <c r="AT276" s="16" t="n">
        <v>0.206885199648339</v>
      </c>
      <c r="AU276" s="16" t="n">
        <v>0.419085230350946</v>
      </c>
      <c r="AV276" s="16" t="n">
        <v>0.172354009724326</v>
      </c>
      <c r="AW276" s="16" t="n">
        <v>0.0901612430050533</v>
      </c>
      <c r="AX276" s="16" t="n">
        <v>0.341052376564334</v>
      </c>
      <c r="AY276" s="16"/>
      <c r="AZ276" s="16" t="n">
        <v>0.216294360766106</v>
      </c>
      <c r="BA276" s="16" t="n">
        <v>0.252433197275779</v>
      </c>
      <c r="BB276" s="16" t="n">
        <v>0.400701583817638</v>
      </c>
      <c r="BC276" s="16" t="n">
        <v>0.399299108894148</v>
      </c>
      <c r="BD276" s="16" t="n">
        <v>0.149394748797021</v>
      </c>
      <c r="BE276" s="16"/>
      <c r="BF276" s="16" t="s">
        <v>124</v>
      </c>
      <c r="BG276" s="16" t="n">
        <v>0.276866451527202</v>
      </c>
    </row>
    <row r="277">
      <c r="B277" t="s">
        <v>94</v>
      </c>
      <c r="C277" s="16" t="n">
        <v>0.0598491626880359</v>
      </c>
      <c r="D277" s="16" t="n">
        <v>0.0632506547005943</v>
      </c>
      <c r="E277" s="16" t="n">
        <v>0.057271501181877</v>
      </c>
      <c r="F277" s="16"/>
      <c r="G277" s="16" t="s">
        <v>124</v>
      </c>
      <c r="H277" s="16" t="n">
        <v>0.0424484424764746</v>
      </c>
      <c r="I277" s="16" t="n">
        <v>0.046880446422625</v>
      </c>
      <c r="J277" s="16" t="n">
        <v>0.0622405943554018</v>
      </c>
      <c r="K277" s="16" t="n">
        <v>0.129816892182122</v>
      </c>
      <c r="L277" s="16" t="n">
        <v>0</v>
      </c>
      <c r="M277" s="16"/>
      <c r="N277" s="16" t="n">
        <v>0.0288470698712</v>
      </c>
      <c r="O277" s="16" t="n">
        <v>0.0573284096411458</v>
      </c>
      <c r="P277" s="16" t="n">
        <v>0.0999593120810257</v>
      </c>
      <c r="Q277" s="16" t="n">
        <v>0.0370422311291251</v>
      </c>
      <c r="R277" s="16"/>
      <c r="S277" s="16" t="n">
        <v>0.044323944691207</v>
      </c>
      <c r="T277" s="16" t="n">
        <v>0</v>
      </c>
      <c r="U277" s="16" t="n">
        <v>0</v>
      </c>
      <c r="V277" s="16" t="n">
        <v>0.132253138358723</v>
      </c>
      <c r="W277" s="16" t="n">
        <v>0.146988433495209</v>
      </c>
      <c r="X277" s="16" t="n">
        <v>0.0926223005083615</v>
      </c>
      <c r="Y277" s="16" t="n">
        <v>0.0653781010528407</v>
      </c>
      <c r="Z277" s="16" t="n">
        <v>0</v>
      </c>
      <c r="AA277" s="16" t="n">
        <v>0.0325514548005899</v>
      </c>
      <c r="AB277" s="16"/>
      <c r="AC277" s="16" t="n">
        <v>0.0855090314267336</v>
      </c>
      <c r="AD277" s="16" t="n">
        <v>0.0174772867079163</v>
      </c>
      <c r="AE277" s="16" t="n">
        <v>0.0581522353476279</v>
      </c>
      <c r="AF277" s="16"/>
      <c r="AG277" s="16" t="n">
        <v>0.053332005913407</v>
      </c>
      <c r="AH277" s="16" t="n">
        <v>0.0643165591762615</v>
      </c>
      <c r="AI277" s="16" t="n">
        <v>0</v>
      </c>
      <c r="AJ277" s="16" t="n">
        <v>0</v>
      </c>
      <c r="AK277" s="16" t="n">
        <v>0.0335389478433736</v>
      </c>
      <c r="AL277" s="16"/>
      <c r="AM277" s="16" t="n">
        <v>0.0539983670207131</v>
      </c>
      <c r="AN277" s="16" t="n">
        <v>0.0626879712372272</v>
      </c>
      <c r="AO277" s="16" t="n">
        <v>0</v>
      </c>
      <c r="AP277" s="16" t="n">
        <v>0</v>
      </c>
      <c r="AQ277" s="16" t="n">
        <v>0</v>
      </c>
      <c r="AR277" s="16"/>
      <c r="AS277" s="16" t="n">
        <v>0.0596312362591066</v>
      </c>
      <c r="AT277" s="16" t="n">
        <v>0.143187118797385</v>
      </c>
      <c r="AU277" s="16" t="n">
        <v>0</v>
      </c>
      <c r="AV277" s="16" t="n">
        <v>0</v>
      </c>
      <c r="AW277" s="16" t="n">
        <v>0</v>
      </c>
      <c r="AX277" s="16" t="n">
        <v>0.158008045036769</v>
      </c>
      <c r="AY277" s="16"/>
      <c r="AZ277" s="16" t="n">
        <v>0.0877021580759183</v>
      </c>
      <c r="BA277" s="16" t="n">
        <v>0.118541762315044</v>
      </c>
      <c r="BB277" s="16" t="n">
        <v>0</v>
      </c>
      <c r="BC277" s="16" t="n">
        <v>0.0436885887549591</v>
      </c>
      <c r="BD277" s="16" t="n">
        <v>0</v>
      </c>
      <c r="BE277" s="16"/>
      <c r="BF277" s="16" t="s">
        <v>124</v>
      </c>
      <c r="BG277" s="16" t="n">
        <v>0.0598491626880359</v>
      </c>
    </row>
    <row r="278">
      <c r="B278" t="s">
        <v>78</v>
      </c>
      <c r="C278" s="16" t="n">
        <v>0.0142531262798051</v>
      </c>
      <c r="D278" s="16" t="n">
        <v>0.0289096077535237</v>
      </c>
      <c r="E278" s="16" t="n">
        <v>0</v>
      </c>
      <c r="F278" s="16"/>
      <c r="G278" s="16" t="s">
        <v>124</v>
      </c>
      <c r="H278" s="16" t="n">
        <v>0.0501029800452958</v>
      </c>
      <c r="I278" s="16" t="n">
        <v>0</v>
      </c>
      <c r="J278" s="16" t="n">
        <v>0.0228693503410752</v>
      </c>
      <c r="K278" s="16" t="n">
        <v>0</v>
      </c>
      <c r="L278" s="16" t="n">
        <v>0</v>
      </c>
      <c r="M278" s="16"/>
      <c r="N278" s="16" t="n">
        <v>0</v>
      </c>
      <c r="O278" s="16" t="n">
        <v>0</v>
      </c>
      <c r="P278" s="16" t="n">
        <v>0.0193731554682984</v>
      </c>
      <c r="Q278" s="16" t="n">
        <v>0.04260043600829</v>
      </c>
      <c r="R278" s="16"/>
      <c r="S278" s="16" t="n">
        <v>0.0454190311670644</v>
      </c>
      <c r="T278" s="16" t="n">
        <v>0</v>
      </c>
      <c r="U278" s="16" t="n">
        <v>0</v>
      </c>
      <c r="V278" s="16" t="n">
        <v>0</v>
      </c>
      <c r="W278" s="16" t="n">
        <v>0</v>
      </c>
      <c r="X278" s="16" t="n">
        <v>0.0613111331147868</v>
      </c>
      <c r="Y278" s="16" t="n">
        <v>0</v>
      </c>
      <c r="Z278" s="16" t="n">
        <v>0</v>
      </c>
      <c r="AA278" s="16" t="n">
        <v>0</v>
      </c>
      <c r="AB278" s="16"/>
      <c r="AC278" s="16" t="n">
        <v>0.0172228119780749</v>
      </c>
      <c r="AD278" s="16" t="n">
        <v>0.0199476843190508</v>
      </c>
      <c r="AE278" s="16" t="n">
        <v>0</v>
      </c>
      <c r="AF278" s="16"/>
      <c r="AG278" s="16" t="n">
        <v>0.0283156270070544</v>
      </c>
      <c r="AH278" s="16" t="n">
        <v>0</v>
      </c>
      <c r="AI278" s="16" t="n">
        <v>0</v>
      </c>
      <c r="AJ278" s="16" t="n">
        <v>0</v>
      </c>
      <c r="AK278" s="16" t="n">
        <v>0</v>
      </c>
      <c r="AL278" s="16"/>
      <c r="AM278" s="16" t="n">
        <v>0</v>
      </c>
      <c r="AN278" s="16" t="n">
        <v>0</v>
      </c>
      <c r="AO278" s="16" t="n">
        <v>0.119712544366743</v>
      </c>
      <c r="AP278" s="16" t="n">
        <v>0</v>
      </c>
      <c r="AQ278" s="16" t="n">
        <v>0.223380251661423</v>
      </c>
      <c r="AR278" s="16"/>
      <c r="AS278" s="16" t="n">
        <v>0</v>
      </c>
      <c r="AT278" s="16" t="n">
        <v>0</v>
      </c>
      <c r="AU278" s="16" t="n">
        <v>0.121799559874778</v>
      </c>
      <c r="AV278" s="16" t="n">
        <v>0</v>
      </c>
      <c r="AW278" s="16" t="n">
        <v>0.0905587215882983</v>
      </c>
      <c r="AX278" s="16" t="n">
        <v>0</v>
      </c>
      <c r="AY278" s="16"/>
      <c r="AZ278" s="16" t="n">
        <v>0.0348629093248668</v>
      </c>
      <c r="BA278" s="16" t="n">
        <v>0</v>
      </c>
      <c r="BB278" s="16" t="n">
        <v>0.040718370348557</v>
      </c>
      <c r="BC278" s="16" t="n">
        <v>0</v>
      </c>
      <c r="BD278" s="16" t="n">
        <v>0</v>
      </c>
      <c r="BE278" s="16"/>
      <c r="BF278" s="16" t="s">
        <v>124</v>
      </c>
      <c r="BG278" s="16" t="n">
        <v>0.0142531262798051</v>
      </c>
    </row>
    <row r="279">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row>
    <row r="280">
      <c r="B280" s="7" t="s">
        <v>218</v>
      </c>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row>
    <row r="281">
      <c r="B281" s="26" t="s">
        <v>216</v>
      </c>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row>
    <row r="282">
      <c r="B282" t="s">
        <v>91</v>
      </c>
      <c r="C282" s="16" t="n">
        <v>0.292372242613963</v>
      </c>
      <c r="D282" s="16" t="n">
        <v>0.286158148632355</v>
      </c>
      <c r="E282" s="16" t="n">
        <v>0.302269295452182</v>
      </c>
      <c r="F282" s="16"/>
      <c r="G282" s="16" t="s">
        <v>124</v>
      </c>
      <c r="H282" s="16" t="n">
        <v>0.294910063104163</v>
      </c>
      <c r="I282" s="16" t="n">
        <v>0.32844835531413</v>
      </c>
      <c r="J282" s="16" t="n">
        <v>0.298224285432898</v>
      </c>
      <c r="K282" s="16" t="n">
        <v>0.134702390404749</v>
      </c>
      <c r="L282" s="16" t="n">
        <v>0</v>
      </c>
      <c r="M282" s="16"/>
      <c r="N282" s="16" t="n">
        <v>0.298131879470192</v>
      </c>
      <c r="O282" s="16" t="n">
        <v>0.327171903963159</v>
      </c>
      <c r="P282" s="16" t="n">
        <v>0.20137859631896</v>
      </c>
      <c r="Q282" s="16" t="n">
        <v>0.394212253651741</v>
      </c>
      <c r="R282" s="16"/>
      <c r="S282" s="16" t="n">
        <v>0.281442670136646</v>
      </c>
      <c r="T282" s="16" t="n">
        <v>0.318411731040338</v>
      </c>
      <c r="U282" s="16" t="n">
        <v>0.541824871488538</v>
      </c>
      <c r="V282" s="16" t="n">
        <v>0.0784697289957866</v>
      </c>
      <c r="W282" s="16" t="n">
        <v>0.317221694481557</v>
      </c>
      <c r="X282" s="16" t="n">
        <v>0.290893360946789</v>
      </c>
      <c r="Y282" s="16" t="n">
        <v>0.307466395158279</v>
      </c>
      <c r="Z282" s="16" t="n">
        <v>0.39644651596082</v>
      </c>
      <c r="AA282" s="16" t="n">
        <v>0.273886752292932</v>
      </c>
      <c r="AB282" s="16"/>
      <c r="AC282" s="16" t="n">
        <v>0.270858200822687</v>
      </c>
      <c r="AD282" s="16" t="n">
        <v>0.287388374064025</v>
      </c>
      <c r="AE282" s="16" t="n">
        <v>0.281619246104367</v>
      </c>
      <c r="AF282" s="16"/>
      <c r="AG282" s="16" t="n">
        <v>0.337034666931762</v>
      </c>
      <c r="AH282" s="16" t="n">
        <v>0.322693402464892</v>
      </c>
      <c r="AI282" s="16" t="n">
        <v>0.190700307727792</v>
      </c>
      <c r="AJ282" s="16" t="n">
        <v>0</v>
      </c>
      <c r="AK282" s="16" t="n">
        <v>0.157094684399479</v>
      </c>
      <c r="AL282" s="16"/>
      <c r="AM282" s="16" t="n">
        <v>0.376590118426836</v>
      </c>
      <c r="AN282" s="16" t="n">
        <v>0.290980885114725</v>
      </c>
      <c r="AO282" s="16" t="n">
        <v>0.189932101158261</v>
      </c>
      <c r="AP282" s="16" t="n">
        <v>0.286084347160205</v>
      </c>
      <c r="AQ282" s="16" t="n">
        <v>0.231669589991165</v>
      </c>
      <c r="AR282" s="16"/>
      <c r="AS282" s="16" t="n">
        <v>0.285539499194194</v>
      </c>
      <c r="AT282" s="16" t="n">
        <v>0.358717794476578</v>
      </c>
      <c r="AU282" s="16" t="n">
        <v>0.193243293336891</v>
      </c>
      <c r="AV282" s="16" t="n">
        <v>0.361126324193935</v>
      </c>
      <c r="AW282" s="16" t="n">
        <v>0.35766525285425</v>
      </c>
      <c r="AX282" s="16" t="n">
        <v>0.251269426111344</v>
      </c>
      <c r="AY282" s="16"/>
      <c r="AZ282" s="16" t="n">
        <v>0.287479757324328</v>
      </c>
      <c r="BA282" s="16" t="n">
        <v>0.323549953991378</v>
      </c>
      <c r="BB282" s="16" t="n">
        <v>0.291982060327077</v>
      </c>
      <c r="BC282" s="16" t="n">
        <v>0.232480456235561</v>
      </c>
      <c r="BD282" s="16" t="n">
        <v>0.486292338031084</v>
      </c>
      <c r="BE282" s="16"/>
      <c r="BF282" s="16" t="s">
        <v>124</v>
      </c>
      <c r="BG282" s="16" t="n">
        <v>0.292372242613963</v>
      </c>
    </row>
    <row r="283">
      <c r="B283" t="s">
        <v>92</v>
      </c>
      <c r="C283" s="16" t="n">
        <v>0.424416878069596</v>
      </c>
      <c r="D283" s="16" t="n">
        <v>0.430932647763106</v>
      </c>
      <c r="E283" s="16" t="n">
        <v>0.410565050830729</v>
      </c>
      <c r="F283" s="16"/>
      <c r="G283" s="16" t="s">
        <v>124</v>
      </c>
      <c r="H283" s="16" t="n">
        <v>0.486667887582232</v>
      </c>
      <c r="I283" s="16" t="n">
        <v>0.464410610981248</v>
      </c>
      <c r="J283" s="16" t="n">
        <v>0.375150617817988</v>
      </c>
      <c r="K283" s="16" t="n">
        <v>0.324096852336551</v>
      </c>
      <c r="L283" s="16" t="n">
        <v>1</v>
      </c>
      <c r="M283" s="16"/>
      <c r="N283" s="16" t="n">
        <v>0.444870509179371</v>
      </c>
      <c r="O283" s="16" t="n">
        <v>0.393460772900612</v>
      </c>
      <c r="P283" s="16" t="n">
        <v>0.433525375267446</v>
      </c>
      <c r="Q283" s="16" t="n">
        <v>0.420465288025874</v>
      </c>
      <c r="R283" s="16"/>
      <c r="S283" s="16" t="n">
        <v>0.379073360952157</v>
      </c>
      <c r="T283" s="16" t="n">
        <v>0.549462047310585</v>
      </c>
      <c r="U283" s="16" t="n">
        <v>0.145923599296963</v>
      </c>
      <c r="V283" s="16" t="n">
        <v>0.631716986900493</v>
      </c>
      <c r="W283" s="16" t="n">
        <v>0.389396339738136</v>
      </c>
      <c r="X283" s="16" t="n">
        <v>0.243700843776523</v>
      </c>
      <c r="Y283" s="16" t="n">
        <v>0.405828236857968</v>
      </c>
      <c r="Z283" s="16" t="n">
        <v>0</v>
      </c>
      <c r="AA283" s="16" t="n">
        <v>0.584388941574259</v>
      </c>
      <c r="AB283" s="16"/>
      <c r="AC283" s="16" t="n">
        <v>0.477145168301674</v>
      </c>
      <c r="AD283" s="16" t="n">
        <v>0.422768786369721</v>
      </c>
      <c r="AE283" s="16" t="n">
        <v>0.37427776681396</v>
      </c>
      <c r="AF283" s="16"/>
      <c r="AG283" s="16" t="n">
        <v>0.490159118450555</v>
      </c>
      <c r="AH283" s="16" t="n">
        <v>0.422418449078523</v>
      </c>
      <c r="AI283" s="16" t="n">
        <v>0.246503751396398</v>
      </c>
      <c r="AJ283" s="16" t="n">
        <v>0.478693940808105</v>
      </c>
      <c r="AK283" s="16" t="n">
        <v>0.425222662377513</v>
      </c>
      <c r="AL283" s="16"/>
      <c r="AM283" s="16" t="n">
        <v>0.531149366453555</v>
      </c>
      <c r="AN283" s="16" t="n">
        <v>0.476130940617573</v>
      </c>
      <c r="AO283" s="16" t="n">
        <v>0.233011460661146</v>
      </c>
      <c r="AP283" s="16" t="n">
        <v>0.42158079657562</v>
      </c>
      <c r="AQ283" s="16" t="n">
        <v>0.23364408226258</v>
      </c>
      <c r="AR283" s="16"/>
      <c r="AS283" s="16" t="n">
        <v>0.470082796365246</v>
      </c>
      <c r="AT283" s="16" t="n">
        <v>0.397445406016968</v>
      </c>
      <c r="AU283" s="16" t="n">
        <v>0.360557414259965</v>
      </c>
      <c r="AV283" s="16" t="n">
        <v>0.434342899577161</v>
      </c>
      <c r="AW283" s="16" t="n">
        <v>0.335410787063837</v>
      </c>
      <c r="AX283" s="16" t="n">
        <v>0.39145272799605</v>
      </c>
      <c r="AY283" s="16"/>
      <c r="AZ283" s="16" t="n">
        <v>0.437348055047548</v>
      </c>
      <c r="BA283" s="16" t="n">
        <v>0.413091545099935</v>
      </c>
      <c r="BB283" s="16" t="n">
        <v>0.348853970061332</v>
      </c>
      <c r="BC283" s="16" t="n">
        <v>0.423062594211578</v>
      </c>
      <c r="BD283" s="16" t="n">
        <v>0.350980112520786</v>
      </c>
      <c r="BE283" s="16"/>
      <c r="BF283" s="16" t="s">
        <v>124</v>
      </c>
      <c r="BG283" s="16" t="n">
        <v>0.424416878069596</v>
      </c>
    </row>
    <row r="284">
      <c r="B284" t="s">
        <v>93</v>
      </c>
      <c r="C284" s="16" t="n">
        <v>0.230136477083014</v>
      </c>
      <c r="D284" s="16" t="n">
        <v>0.233575134344597</v>
      </c>
      <c r="E284" s="16" t="n">
        <v>0.229721433131245</v>
      </c>
      <c r="F284" s="16"/>
      <c r="G284" s="16" t="s">
        <v>124</v>
      </c>
      <c r="H284" s="16" t="n">
        <v>0.125891976726731</v>
      </c>
      <c r="I284" s="16" t="n">
        <v>0.189445968131529</v>
      </c>
      <c r="J284" s="16" t="n">
        <v>0.266111474393122</v>
      </c>
      <c r="K284" s="16" t="n">
        <v>0.412917250088645</v>
      </c>
      <c r="L284" s="16" t="n">
        <v>0</v>
      </c>
      <c r="M284" s="16"/>
      <c r="N284" s="16" t="n">
        <v>0.228150541479237</v>
      </c>
      <c r="O284" s="16" t="n">
        <v>0.248761285410809</v>
      </c>
      <c r="P284" s="16" t="n">
        <v>0.289644605215418</v>
      </c>
      <c r="Q284" s="16" t="n">
        <v>0.109285765142143</v>
      </c>
      <c r="R284" s="16"/>
      <c r="S284" s="16" t="n">
        <v>0.310041712850257</v>
      </c>
      <c r="T284" s="16" t="n">
        <v>0.132126221649077</v>
      </c>
      <c r="U284" s="16" t="n">
        <v>0.312251529214499</v>
      </c>
      <c r="V284" s="16" t="n">
        <v>0.236029874740784</v>
      </c>
      <c r="W284" s="16" t="n">
        <v>0.072198917853586</v>
      </c>
      <c r="X284" s="16" t="n">
        <v>0.404094662161901</v>
      </c>
      <c r="Y284" s="16" t="n">
        <v>0.138870663693954</v>
      </c>
      <c r="Z284" s="16" t="n">
        <v>0.60355348403918</v>
      </c>
      <c r="AA284" s="16" t="n">
        <v>0.141724306132809</v>
      </c>
      <c r="AB284" s="16"/>
      <c r="AC284" s="16" t="n">
        <v>0.19879695942322</v>
      </c>
      <c r="AD284" s="16" t="n">
        <v>0.241175559121024</v>
      </c>
      <c r="AE284" s="16" t="n">
        <v>0.278967008055396</v>
      </c>
      <c r="AF284" s="16"/>
      <c r="AG284" s="16" t="n">
        <v>0.127527000740093</v>
      </c>
      <c r="AH284" s="16" t="n">
        <v>0.196780599768165</v>
      </c>
      <c r="AI284" s="16" t="n">
        <v>0.56279594087581</v>
      </c>
      <c r="AJ284" s="16" t="n">
        <v>0.521306059191895</v>
      </c>
      <c r="AK284" s="16" t="n">
        <v>0.375187275095832</v>
      </c>
      <c r="AL284" s="16"/>
      <c r="AM284" s="16" t="n">
        <v>0.0539983670207131</v>
      </c>
      <c r="AN284" s="16" t="n">
        <v>0.176251992427459</v>
      </c>
      <c r="AO284" s="16" t="n">
        <v>0.577056438180593</v>
      </c>
      <c r="AP284" s="16" t="n">
        <v>0.292334856264175</v>
      </c>
      <c r="AQ284" s="16" t="n">
        <v>0.311306076084833</v>
      </c>
      <c r="AR284" s="16"/>
      <c r="AS284" s="16" t="n">
        <v>0.211900121455867</v>
      </c>
      <c r="AT284" s="16" t="n">
        <v>0.193739993096671</v>
      </c>
      <c r="AU284" s="16" t="n">
        <v>0.446199292403144</v>
      </c>
      <c r="AV284" s="16" t="n">
        <v>0.170928835992534</v>
      </c>
      <c r="AW284" s="16" t="n">
        <v>0.216365238493615</v>
      </c>
      <c r="AX284" s="16" t="n">
        <v>0.148020495035875</v>
      </c>
      <c r="AY284" s="16"/>
      <c r="AZ284" s="16" t="n">
        <v>0.243782510803724</v>
      </c>
      <c r="BA284" s="16" t="n">
        <v>0.191791409086428</v>
      </c>
      <c r="BB284" s="16" t="n">
        <v>0.269757169150672</v>
      </c>
      <c r="BC284" s="16" t="n">
        <v>0.300768360797901</v>
      </c>
      <c r="BD284" s="16" t="n">
        <v>0.16272754944813</v>
      </c>
      <c r="BE284" s="16"/>
      <c r="BF284" s="16" t="s">
        <v>124</v>
      </c>
      <c r="BG284" s="16" t="n">
        <v>0.230136477083014</v>
      </c>
    </row>
    <row r="285">
      <c r="B285" t="s">
        <v>94</v>
      </c>
      <c r="C285" s="16" t="n">
        <v>0.046894347614146</v>
      </c>
      <c r="D285" s="16" t="n">
        <v>0.0367990680657195</v>
      </c>
      <c r="E285" s="16" t="n">
        <v>0.0574442205858442</v>
      </c>
      <c r="F285" s="16"/>
      <c r="G285" s="16" t="s">
        <v>124</v>
      </c>
      <c r="H285" s="16" t="n">
        <v>0.0424270925415787</v>
      </c>
      <c r="I285" s="16" t="n">
        <v>0.017695065573093</v>
      </c>
      <c r="J285" s="16" t="n">
        <v>0.0605136223559922</v>
      </c>
      <c r="K285" s="16" t="n">
        <v>0.128283507170055</v>
      </c>
      <c r="L285" s="16" t="n">
        <v>0</v>
      </c>
      <c r="M285" s="16"/>
      <c r="N285" s="16" t="n">
        <v>0.0288470698712</v>
      </c>
      <c r="O285" s="16" t="n">
        <v>0.0306060377254204</v>
      </c>
      <c r="P285" s="16" t="n">
        <v>0.0560782677298775</v>
      </c>
      <c r="Q285" s="16" t="n">
        <v>0.0760366931802415</v>
      </c>
      <c r="R285" s="16"/>
      <c r="S285" s="16" t="n">
        <v>0.02944225606094</v>
      </c>
      <c r="T285" s="16" t="n">
        <v>0</v>
      </c>
      <c r="U285" s="16" t="n">
        <v>0</v>
      </c>
      <c r="V285" s="16" t="n">
        <v>0.0537834093629365</v>
      </c>
      <c r="W285" s="16" t="n">
        <v>0.221183047926721</v>
      </c>
      <c r="X285" s="16" t="n">
        <v>0</v>
      </c>
      <c r="Y285" s="16" t="n">
        <v>0.1478347042898</v>
      </c>
      <c r="Z285" s="16" t="n">
        <v>0</v>
      </c>
      <c r="AA285" s="16" t="n">
        <v>0</v>
      </c>
      <c r="AB285" s="16"/>
      <c r="AC285" s="16" t="n">
        <v>0.0359768594743436</v>
      </c>
      <c r="AD285" s="16" t="n">
        <v>0.0486672804452304</v>
      </c>
      <c r="AE285" s="16" t="n">
        <v>0.0651359790262767</v>
      </c>
      <c r="AF285" s="16"/>
      <c r="AG285" s="16" t="n">
        <v>0.0452792138775901</v>
      </c>
      <c r="AH285" s="16" t="n">
        <v>0.0581075486884202</v>
      </c>
      <c r="AI285" s="16" t="n">
        <v>0</v>
      </c>
      <c r="AJ285" s="16" t="n">
        <v>0</v>
      </c>
      <c r="AK285" s="16" t="n">
        <v>0.0424953781271753</v>
      </c>
      <c r="AL285" s="16"/>
      <c r="AM285" s="16" t="n">
        <v>0.0382621480988956</v>
      </c>
      <c r="AN285" s="16" t="n">
        <v>0.0566361818402425</v>
      </c>
      <c r="AO285" s="16" t="n">
        <v>0</v>
      </c>
      <c r="AP285" s="16" t="n">
        <v>0</v>
      </c>
      <c r="AQ285" s="16" t="n">
        <v>0</v>
      </c>
      <c r="AR285" s="16"/>
      <c r="AS285" s="16" t="n">
        <v>0.0324775829846935</v>
      </c>
      <c r="AT285" s="16" t="n">
        <v>0.050096806409783</v>
      </c>
      <c r="AU285" s="16" t="n">
        <v>0</v>
      </c>
      <c r="AV285" s="16" t="n">
        <v>0.0336019402363703</v>
      </c>
      <c r="AW285" s="16" t="n">
        <v>0</v>
      </c>
      <c r="AX285" s="16" t="n">
        <v>0.209257350856731</v>
      </c>
      <c r="AY285" s="16"/>
      <c r="AZ285" s="16" t="n">
        <v>0.0313896768244003</v>
      </c>
      <c r="BA285" s="16" t="n">
        <v>0.0715670918222579</v>
      </c>
      <c r="BB285" s="16" t="n">
        <v>0.0486884301123624</v>
      </c>
      <c r="BC285" s="16" t="n">
        <v>0.0436885887549591</v>
      </c>
      <c r="BD285" s="16" t="n">
        <v>0</v>
      </c>
      <c r="BE285" s="16"/>
      <c r="BF285" s="16" t="s">
        <v>124</v>
      </c>
      <c r="BG285" s="16" t="n">
        <v>0.046894347614146</v>
      </c>
    </row>
    <row r="286">
      <c r="B286" t="s">
        <v>78</v>
      </c>
      <c r="C286" s="16" t="n">
        <v>0.00618005461928087</v>
      </c>
      <c r="D286" s="16" t="n">
        <v>0.0125350011942226</v>
      </c>
      <c r="E286" s="16" t="n">
        <v>0</v>
      </c>
      <c r="F286" s="16"/>
      <c r="G286" s="16" t="s">
        <v>124</v>
      </c>
      <c r="H286" s="16" t="n">
        <v>0.0501029800452958</v>
      </c>
      <c r="I286" s="16" t="n">
        <v>0</v>
      </c>
      <c r="J286" s="16" t="n">
        <v>0</v>
      </c>
      <c r="K286" s="16" t="n">
        <v>0</v>
      </c>
      <c r="L286" s="16" t="n">
        <v>0</v>
      </c>
      <c r="M286" s="16"/>
      <c r="N286" s="16" t="n">
        <v>0</v>
      </c>
      <c r="O286" s="16" t="n">
        <v>0</v>
      </c>
      <c r="P286" s="16" t="n">
        <v>0.0193731554682984</v>
      </c>
      <c r="Q286" s="16" t="n">
        <v>0</v>
      </c>
      <c r="R286" s="16"/>
      <c r="S286" s="16" t="n">
        <v>0</v>
      </c>
      <c r="T286" s="16" t="n">
        <v>0</v>
      </c>
      <c r="U286" s="16" t="n">
        <v>0</v>
      </c>
      <c r="V286" s="16" t="n">
        <v>0</v>
      </c>
      <c r="W286" s="16" t="n">
        <v>0</v>
      </c>
      <c r="X286" s="16" t="n">
        <v>0.0613111331147868</v>
      </c>
      <c r="Y286" s="16" t="n">
        <v>0</v>
      </c>
      <c r="Z286" s="16" t="n">
        <v>0</v>
      </c>
      <c r="AA286" s="16" t="n">
        <v>0</v>
      </c>
      <c r="AB286" s="16"/>
      <c r="AC286" s="16" t="n">
        <v>0.0172228119780749</v>
      </c>
      <c r="AD286" s="16" t="n">
        <v>0</v>
      </c>
      <c r="AE286" s="16" t="n">
        <v>0</v>
      </c>
      <c r="AF286" s="16"/>
      <c r="AG286" s="16" t="n">
        <v>0</v>
      </c>
      <c r="AH286" s="16" t="n">
        <v>0</v>
      </c>
      <c r="AI286" s="16" t="n">
        <v>0</v>
      </c>
      <c r="AJ286" s="16" t="n">
        <v>0</v>
      </c>
      <c r="AK286" s="16" t="n">
        <v>0</v>
      </c>
      <c r="AL286" s="16"/>
      <c r="AM286" s="16" t="n">
        <v>0</v>
      </c>
      <c r="AN286" s="16" t="n">
        <v>0</v>
      </c>
      <c r="AO286" s="16" t="n">
        <v>0</v>
      </c>
      <c r="AP286" s="16" t="n">
        <v>0</v>
      </c>
      <c r="AQ286" s="16" t="n">
        <v>0.223380251661423</v>
      </c>
      <c r="AR286" s="16"/>
      <c r="AS286" s="16" t="n">
        <v>0</v>
      </c>
      <c r="AT286" s="16" t="n">
        <v>0</v>
      </c>
      <c r="AU286" s="16" t="n">
        <v>0</v>
      </c>
      <c r="AV286" s="16" t="n">
        <v>0</v>
      </c>
      <c r="AW286" s="16" t="n">
        <v>0.0905587215882983</v>
      </c>
      <c r="AX286" s="16" t="n">
        <v>0</v>
      </c>
      <c r="AY286" s="16"/>
      <c r="AZ286" s="16" t="n">
        <v>0</v>
      </c>
      <c r="BA286" s="16" t="n">
        <v>0</v>
      </c>
      <c r="BB286" s="16" t="n">
        <v>0.040718370348557</v>
      </c>
      <c r="BC286" s="16" t="n">
        <v>0</v>
      </c>
      <c r="BD286" s="16" t="n">
        <v>0</v>
      </c>
      <c r="BE286" s="16"/>
      <c r="BF286" s="16" t="s">
        <v>124</v>
      </c>
      <c r="BG286" s="16" t="n">
        <v>0.00618005461928087</v>
      </c>
    </row>
    <row r="287">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row>
    <row r="288">
      <c r="B288" s="7" t="s">
        <v>219</v>
      </c>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row>
    <row r="289">
      <c r="B289" s="26" t="s">
        <v>216</v>
      </c>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row>
    <row r="290">
      <c r="B290" t="s">
        <v>91</v>
      </c>
      <c r="C290" s="16" t="n">
        <v>0.308998130937963</v>
      </c>
      <c r="D290" s="16" t="n">
        <v>0.322293400862834</v>
      </c>
      <c r="E290" s="16" t="n">
        <v>0.299892423875194</v>
      </c>
      <c r="F290" s="16"/>
      <c r="G290" s="16" t="s">
        <v>124</v>
      </c>
      <c r="H290" s="16" t="n">
        <v>0.29681905059802</v>
      </c>
      <c r="I290" s="16" t="n">
        <v>0.336521228595285</v>
      </c>
      <c r="J290" s="16" t="n">
        <v>0.31798717460152</v>
      </c>
      <c r="K290" s="16" t="n">
        <v>0.194748332361742</v>
      </c>
      <c r="L290" s="16" t="n">
        <v>0</v>
      </c>
      <c r="M290" s="16"/>
      <c r="N290" s="16" t="n">
        <v>0.346121601639866</v>
      </c>
      <c r="O290" s="16" t="n">
        <v>0.429630189791233</v>
      </c>
      <c r="P290" s="16" t="n">
        <v>0.148895883148125</v>
      </c>
      <c r="Q290" s="16" t="n">
        <v>0.377565460043949</v>
      </c>
      <c r="R290" s="16"/>
      <c r="S290" s="16" t="n">
        <v>0.313167370526137</v>
      </c>
      <c r="T290" s="16" t="n">
        <v>0.183661533878003</v>
      </c>
      <c r="U290" s="16" t="n">
        <v>0.448071264951781</v>
      </c>
      <c r="V290" s="16" t="n">
        <v>0.175883010578426</v>
      </c>
      <c r="W290" s="16" t="n">
        <v>0.57046059023666</v>
      </c>
      <c r="X290" s="16" t="n">
        <v>0.198271060438428</v>
      </c>
      <c r="Y290" s="16" t="n">
        <v>0.247069746582791</v>
      </c>
      <c r="Z290" s="16" t="n">
        <v>0.39644651596082</v>
      </c>
      <c r="AA290" s="16" t="n">
        <v>0.358897339172061</v>
      </c>
      <c r="AB290" s="16"/>
      <c r="AC290" s="16" t="n">
        <v>0.307211881004891</v>
      </c>
      <c r="AD290" s="16" t="n">
        <v>0.364478840678432</v>
      </c>
      <c r="AE290" s="16" t="n">
        <v>0.198277822162677</v>
      </c>
      <c r="AF290" s="16"/>
      <c r="AG290" s="16" t="n">
        <v>0.301718366308797</v>
      </c>
      <c r="AH290" s="16" t="n">
        <v>0.453201241988577</v>
      </c>
      <c r="AI290" s="16" t="n">
        <v>0.246503751396398</v>
      </c>
      <c r="AJ290" s="16" t="n">
        <v>0</v>
      </c>
      <c r="AK290" s="16" t="n">
        <v>0.0453507429739761</v>
      </c>
      <c r="AL290" s="16"/>
      <c r="AM290" s="16" t="n">
        <v>0.312283437457489</v>
      </c>
      <c r="AN290" s="16" t="n">
        <v>0.422436936972863</v>
      </c>
      <c r="AO290" s="16" t="n">
        <v>0</v>
      </c>
      <c r="AP290" s="16" t="n">
        <v>0.300751447128956</v>
      </c>
      <c r="AQ290" s="16" t="n">
        <v>0</v>
      </c>
      <c r="AR290" s="16"/>
      <c r="AS290" s="16" t="n">
        <v>0.382585206577227</v>
      </c>
      <c r="AT290" s="16" t="n">
        <v>0.34905042037837</v>
      </c>
      <c r="AU290" s="16" t="n">
        <v>0.123483734935585</v>
      </c>
      <c r="AV290" s="16" t="n">
        <v>0.459999011519025</v>
      </c>
      <c r="AW290" s="16" t="n">
        <v>0.296133053633422</v>
      </c>
      <c r="AX290" s="16" t="n">
        <v>0.0846412775782511</v>
      </c>
      <c r="AY290" s="16"/>
      <c r="AZ290" s="16" t="n">
        <v>0.30011568452733</v>
      </c>
      <c r="BA290" s="16" t="n">
        <v>0.355037110025839</v>
      </c>
      <c r="BB290" s="16" t="n">
        <v>0.196272766192774</v>
      </c>
      <c r="BC290" s="16" t="n">
        <v>0.453120197018442</v>
      </c>
      <c r="BD290" s="16" t="n">
        <v>0.459577361498182</v>
      </c>
      <c r="BE290" s="16"/>
      <c r="BF290" s="16" t="s">
        <v>124</v>
      </c>
      <c r="BG290" s="16" t="n">
        <v>0.308998130937963</v>
      </c>
    </row>
    <row r="291">
      <c r="B291" t="s">
        <v>92</v>
      </c>
      <c r="C291" s="16" t="n">
        <v>0.419305332905458</v>
      </c>
      <c r="D291" s="16" t="n">
        <v>0.425185351328133</v>
      </c>
      <c r="E291" s="16" t="n">
        <v>0.406013730731897</v>
      </c>
      <c r="F291" s="16"/>
      <c r="G291" s="16" t="s">
        <v>124</v>
      </c>
      <c r="H291" s="16" t="n">
        <v>0.566967418193124</v>
      </c>
      <c r="I291" s="16" t="n">
        <v>0.374013728587466</v>
      </c>
      <c r="J291" s="16" t="n">
        <v>0.418822635784952</v>
      </c>
      <c r="K291" s="16" t="n">
        <v>0.396818504866163</v>
      </c>
      <c r="L291" s="16" t="n">
        <v>1</v>
      </c>
      <c r="M291" s="16"/>
      <c r="N291" s="16" t="n">
        <v>0.415601983202686</v>
      </c>
      <c r="O291" s="16" t="n">
        <v>0.264714637133949</v>
      </c>
      <c r="P291" s="16" t="n">
        <v>0.550117745923537</v>
      </c>
      <c r="Q291" s="16" t="n">
        <v>0.39780696468872</v>
      </c>
      <c r="R291" s="16"/>
      <c r="S291" s="16" t="n">
        <v>0.411678857189648</v>
      </c>
      <c r="T291" s="16" t="n">
        <v>0.641097748391054</v>
      </c>
      <c r="U291" s="16" t="n">
        <v>0.299142145520535</v>
      </c>
      <c r="V291" s="16" t="n">
        <v>0.332437617278296</v>
      </c>
      <c r="W291" s="16" t="n">
        <v>0.136157443983032</v>
      </c>
      <c r="X291" s="16" t="n">
        <v>0.418952464508022</v>
      </c>
      <c r="Y291" s="16" t="n">
        <v>0.529844437654387</v>
      </c>
      <c r="Z291" s="16" t="n">
        <v>0.275186241237701</v>
      </c>
      <c r="AA291" s="16" t="n">
        <v>0.531372252850911</v>
      </c>
      <c r="AB291" s="16"/>
      <c r="AC291" s="16" t="n">
        <v>0.417240733352404</v>
      </c>
      <c r="AD291" s="16" t="n">
        <v>0.393610426861682</v>
      </c>
      <c r="AE291" s="16" t="n">
        <v>0.460200923317799</v>
      </c>
      <c r="AF291" s="16"/>
      <c r="AG291" s="16" t="n">
        <v>0.516325845020376</v>
      </c>
      <c r="AH291" s="16" t="n">
        <v>0.267236456833184</v>
      </c>
      <c r="AI291" s="16" t="n">
        <v>0.336688195167467</v>
      </c>
      <c r="AJ291" s="16" t="n">
        <v>1</v>
      </c>
      <c r="AK291" s="16" t="n">
        <v>0.618238546021127</v>
      </c>
      <c r="AL291" s="16"/>
      <c r="AM291" s="16" t="n">
        <v>0.581416605597019</v>
      </c>
      <c r="AN291" s="16" t="n">
        <v>0.316090553101324</v>
      </c>
      <c r="AO291" s="16" t="n">
        <v>0.588095726426158</v>
      </c>
      <c r="AP291" s="16" t="n">
        <v>0.484212273895428</v>
      </c>
      <c r="AQ291" s="16" t="n">
        <v>0.465313672253744</v>
      </c>
      <c r="AR291" s="16"/>
      <c r="AS291" s="16" t="n">
        <v>0.386128355366708</v>
      </c>
      <c r="AT291" s="16" t="n">
        <v>0.455588562457607</v>
      </c>
      <c r="AU291" s="16" t="n">
        <v>0.45743103471347</v>
      </c>
      <c r="AV291" s="16" t="n">
        <v>0.414268801320055</v>
      </c>
      <c r="AW291" s="16" t="n">
        <v>0.396942986284665</v>
      </c>
      <c r="AX291" s="16" t="n">
        <v>0.429602318337506</v>
      </c>
      <c r="AY291" s="16"/>
      <c r="AZ291" s="16" t="n">
        <v>0.414802339424908</v>
      </c>
      <c r="BA291" s="16" t="n">
        <v>0.293593381450714</v>
      </c>
      <c r="BB291" s="16" t="n">
        <v>0.358911326005244</v>
      </c>
      <c r="BC291" s="16" t="n">
        <v>0.340489193222772</v>
      </c>
      <c r="BD291" s="16" t="n">
        <v>0.377695089053688</v>
      </c>
      <c r="BE291" s="16"/>
      <c r="BF291" s="16" t="s">
        <v>124</v>
      </c>
      <c r="BG291" s="16" t="n">
        <v>0.419305332905458</v>
      </c>
    </row>
    <row r="292">
      <c r="B292" t="s">
        <v>93</v>
      </c>
      <c r="C292" s="16" t="n">
        <v>0.215964328261224</v>
      </c>
      <c r="D292" s="16" t="n">
        <v>0.193736732839867</v>
      </c>
      <c r="E292" s="16" t="n">
        <v>0.240648507950695</v>
      </c>
      <c r="F292" s="16"/>
      <c r="G292" s="16" t="s">
        <v>124</v>
      </c>
      <c r="H292" s="16" t="n">
        <v>0</v>
      </c>
      <c r="I292" s="16" t="n">
        <v>0.264940540438467</v>
      </c>
      <c r="J292" s="16" t="n">
        <v>0.202676567257535</v>
      </c>
      <c r="K292" s="16" t="n">
        <v>0.335623388307031</v>
      </c>
      <c r="L292" s="16" t="n">
        <v>0</v>
      </c>
      <c r="M292" s="16"/>
      <c r="N292" s="16" t="n">
        <v>0.209429345286248</v>
      </c>
      <c r="O292" s="16" t="n">
        <v>0.275049135349398</v>
      </c>
      <c r="P292" s="16" t="n">
        <v>0.210929049323555</v>
      </c>
      <c r="Q292" s="16" t="n">
        <v>0.15915245391116</v>
      </c>
      <c r="R292" s="16"/>
      <c r="S292" s="16" t="n">
        <v>0.245711516223274</v>
      </c>
      <c r="T292" s="16" t="n">
        <v>0.132126221649077</v>
      </c>
      <c r="U292" s="16" t="n">
        <v>0.252786589527684</v>
      </c>
      <c r="V292" s="16" t="n">
        <v>0.359426233784555</v>
      </c>
      <c r="W292" s="16" t="n">
        <v>0.072198917853586</v>
      </c>
      <c r="X292" s="16" t="n">
        <v>0.321465341938763</v>
      </c>
      <c r="Y292" s="16" t="n">
        <v>0.223085815762822</v>
      </c>
      <c r="Z292" s="16" t="n">
        <v>0.328367242801479</v>
      </c>
      <c r="AA292" s="16" t="n">
        <v>0.109730407977028</v>
      </c>
      <c r="AB292" s="16"/>
      <c r="AC292" s="16" t="n">
        <v>0.209363012630467</v>
      </c>
      <c r="AD292" s="16" t="n">
        <v>0.211502636475479</v>
      </c>
      <c r="AE292" s="16" t="n">
        <v>0.25182242381693</v>
      </c>
      <c r="AF292" s="16"/>
      <c r="AG292" s="16" t="n">
        <v>0.156256699028599</v>
      </c>
      <c r="AH292" s="16" t="n">
        <v>0.215251469783885</v>
      </c>
      <c r="AI292" s="16" t="n">
        <v>0.416808053436135</v>
      </c>
      <c r="AJ292" s="16" t="n">
        <v>0</v>
      </c>
      <c r="AK292" s="16" t="n">
        <v>0.262414252836241</v>
      </c>
      <c r="AL292" s="16"/>
      <c r="AM292" s="16" t="n">
        <v>0.106299956945492</v>
      </c>
      <c r="AN292" s="16" t="n">
        <v>0.187367432577881</v>
      </c>
      <c r="AO292" s="16" t="n">
        <v>0.411904273573842</v>
      </c>
      <c r="AP292" s="16" t="n">
        <v>0.215036278975616</v>
      </c>
      <c r="AQ292" s="16" t="n">
        <v>0.311306076084833</v>
      </c>
      <c r="AR292" s="16"/>
      <c r="AS292" s="16" t="n">
        <v>0.171662181970165</v>
      </c>
      <c r="AT292" s="16" t="n">
        <v>0.14526421075424</v>
      </c>
      <c r="AU292" s="16" t="n">
        <v>0.419085230350946</v>
      </c>
      <c r="AV292" s="16" t="n">
        <v>0.12573218716092</v>
      </c>
      <c r="AW292" s="16" t="n">
        <v>0.216365238493615</v>
      </c>
      <c r="AX292" s="16" t="n">
        <v>0.295771588179</v>
      </c>
      <c r="AY292" s="16"/>
      <c r="AZ292" s="16" t="n">
        <v>0.253692299223362</v>
      </c>
      <c r="BA292" s="16" t="n">
        <v>0.222828932102596</v>
      </c>
      <c r="BB292" s="16" t="n">
        <v>0.404097537453426</v>
      </c>
      <c r="BC292" s="16" t="n">
        <v>0.162702021003826</v>
      </c>
      <c r="BD292" s="16" t="n">
        <v>0.16272754944813</v>
      </c>
      <c r="BE292" s="16"/>
      <c r="BF292" s="16" t="s">
        <v>124</v>
      </c>
      <c r="BG292" s="16" t="n">
        <v>0.215964328261224</v>
      </c>
    </row>
    <row r="293">
      <c r="B293" t="s">
        <v>94</v>
      </c>
      <c r="C293" s="16" t="n">
        <v>0.0389306711006418</v>
      </c>
      <c r="D293" s="16" t="n">
        <v>0.0356349025243693</v>
      </c>
      <c r="E293" s="16" t="n">
        <v>0.0426799128115245</v>
      </c>
      <c r="F293" s="16"/>
      <c r="G293" s="16" t="s">
        <v>124</v>
      </c>
      <c r="H293" s="16" t="n">
        <v>0</v>
      </c>
      <c r="I293" s="16" t="n">
        <v>0.0245245023787821</v>
      </c>
      <c r="J293" s="16" t="n">
        <v>0.0605136223559922</v>
      </c>
      <c r="K293" s="16" t="n">
        <v>0.0728097744650638</v>
      </c>
      <c r="L293" s="16" t="n">
        <v>0</v>
      </c>
      <c r="M293" s="16"/>
      <c r="N293" s="16" t="n">
        <v>0.0288470698712</v>
      </c>
      <c r="O293" s="16" t="n">
        <v>0.0306060377254204</v>
      </c>
      <c r="P293" s="16" t="n">
        <v>0.05427902099077</v>
      </c>
      <c r="Q293" s="16" t="n">
        <v>0.0370422311291251</v>
      </c>
      <c r="R293" s="16"/>
      <c r="S293" s="16" t="n">
        <v>0</v>
      </c>
      <c r="T293" s="16" t="n">
        <v>0</v>
      </c>
      <c r="U293" s="16" t="n">
        <v>0</v>
      </c>
      <c r="V293" s="16" t="n">
        <v>0.132253138358723</v>
      </c>
      <c r="W293" s="16" t="n">
        <v>0.221183047926721</v>
      </c>
      <c r="X293" s="16" t="n">
        <v>0</v>
      </c>
      <c r="Y293" s="16" t="n">
        <v>0</v>
      </c>
      <c r="Z293" s="16" t="n">
        <v>0</v>
      </c>
      <c r="AA293" s="16" t="n">
        <v>0</v>
      </c>
      <c r="AB293" s="16"/>
      <c r="AC293" s="16" t="n">
        <v>0.0489615610341635</v>
      </c>
      <c r="AD293" s="16" t="n">
        <v>0.0174772867079163</v>
      </c>
      <c r="AE293" s="16" t="n">
        <v>0.0651359790262767</v>
      </c>
      <c r="AF293" s="16"/>
      <c r="AG293" s="16" t="n">
        <v>0.0256990896422287</v>
      </c>
      <c r="AH293" s="16" t="n">
        <v>0.0529284485313583</v>
      </c>
      <c r="AI293" s="16" t="n">
        <v>0</v>
      </c>
      <c r="AJ293" s="16" t="n">
        <v>0</v>
      </c>
      <c r="AK293" s="16" t="n">
        <v>0.0424953781271753</v>
      </c>
      <c r="AL293" s="16"/>
      <c r="AM293" s="16" t="n">
        <v>0</v>
      </c>
      <c r="AN293" s="16" t="n">
        <v>0.0515882239606729</v>
      </c>
      <c r="AO293" s="16" t="n">
        <v>0</v>
      </c>
      <c r="AP293" s="16" t="n">
        <v>0</v>
      </c>
      <c r="AQ293" s="16" t="n">
        <v>0</v>
      </c>
      <c r="AR293" s="16"/>
      <c r="AS293" s="16" t="n">
        <v>0.0457530917919396</v>
      </c>
      <c r="AT293" s="16" t="n">
        <v>0.050096806409783</v>
      </c>
      <c r="AU293" s="16" t="n">
        <v>0</v>
      </c>
      <c r="AV293" s="16" t="n">
        <v>0</v>
      </c>
      <c r="AW293" s="16" t="n">
        <v>0</v>
      </c>
      <c r="AX293" s="16" t="n">
        <v>0.138101073617591</v>
      </c>
      <c r="AY293" s="16"/>
      <c r="AZ293" s="16" t="n">
        <v>0.0313896768244003</v>
      </c>
      <c r="BA293" s="16" t="n">
        <v>0.0898238536680864</v>
      </c>
      <c r="BB293" s="16" t="n">
        <v>0</v>
      </c>
      <c r="BC293" s="16" t="n">
        <v>0.0436885887549591</v>
      </c>
      <c r="BD293" s="16" t="n">
        <v>0</v>
      </c>
      <c r="BE293" s="16"/>
      <c r="BF293" s="16" t="s">
        <v>124</v>
      </c>
      <c r="BG293" s="16" t="n">
        <v>0.0389306711006418</v>
      </c>
    </row>
    <row r="294">
      <c r="B294" t="s">
        <v>78</v>
      </c>
      <c r="C294" s="16" t="n">
        <v>0.0168015367947138</v>
      </c>
      <c r="D294" s="16" t="n">
        <v>0.0231496124447966</v>
      </c>
      <c r="E294" s="16" t="n">
        <v>0.0107654246306891</v>
      </c>
      <c r="F294" s="16"/>
      <c r="G294" s="16" t="s">
        <v>124</v>
      </c>
      <c r="H294" s="16" t="n">
        <v>0.136213531208856</v>
      </c>
      <c r="I294" s="16" t="n">
        <v>0</v>
      </c>
      <c r="J294" s="16" t="n">
        <v>0</v>
      </c>
      <c r="K294" s="16" t="n">
        <v>0</v>
      </c>
      <c r="L294" s="16" t="n">
        <v>0</v>
      </c>
      <c r="M294" s="16"/>
      <c r="N294" s="16" t="n">
        <v>0</v>
      </c>
      <c r="O294" s="16" t="n">
        <v>0</v>
      </c>
      <c r="P294" s="16" t="n">
        <v>0.0357783006140123</v>
      </c>
      <c r="Q294" s="16" t="n">
        <v>0.0284328902270465</v>
      </c>
      <c r="R294" s="16"/>
      <c r="S294" s="16" t="n">
        <v>0.02944225606094</v>
      </c>
      <c r="T294" s="16" t="n">
        <v>0.043114496081866</v>
      </c>
      <c r="U294" s="16" t="n">
        <v>0</v>
      </c>
      <c r="V294" s="16" t="n">
        <v>0</v>
      </c>
      <c r="W294" s="16" t="n">
        <v>0</v>
      </c>
      <c r="X294" s="16" t="n">
        <v>0.0613111331147868</v>
      </c>
      <c r="Y294" s="16" t="n">
        <v>0</v>
      </c>
      <c r="Z294" s="16" t="n">
        <v>0</v>
      </c>
      <c r="AA294" s="16" t="n">
        <v>0</v>
      </c>
      <c r="AB294" s="16"/>
      <c r="AC294" s="16" t="n">
        <v>0.0172228119780749</v>
      </c>
      <c r="AD294" s="16" t="n">
        <v>0.0129308092764906</v>
      </c>
      <c r="AE294" s="16" t="n">
        <v>0.0245628516763169</v>
      </c>
      <c r="AF294" s="16"/>
      <c r="AG294" s="16" t="n">
        <v>0</v>
      </c>
      <c r="AH294" s="16" t="n">
        <v>0.0113823828629948</v>
      </c>
      <c r="AI294" s="16" t="n">
        <v>0</v>
      </c>
      <c r="AJ294" s="16" t="n">
        <v>0</v>
      </c>
      <c r="AK294" s="16" t="n">
        <v>0.0315010800414801</v>
      </c>
      <c r="AL294" s="16"/>
      <c r="AM294" s="16" t="n">
        <v>0</v>
      </c>
      <c r="AN294" s="16" t="n">
        <v>0.0225168533872599</v>
      </c>
      <c r="AO294" s="16" t="n">
        <v>0</v>
      </c>
      <c r="AP294" s="16" t="n">
        <v>0</v>
      </c>
      <c r="AQ294" s="16" t="n">
        <v>0.223380251661423</v>
      </c>
      <c r="AR294" s="16"/>
      <c r="AS294" s="16" t="n">
        <v>0.0138711642939601</v>
      </c>
      <c r="AT294" s="16" t="n">
        <v>0</v>
      </c>
      <c r="AU294" s="16" t="n">
        <v>0</v>
      </c>
      <c r="AV294" s="16" t="n">
        <v>0</v>
      </c>
      <c r="AW294" s="16" t="n">
        <v>0.0905587215882983</v>
      </c>
      <c r="AX294" s="16" t="n">
        <v>0.0518837422876525</v>
      </c>
      <c r="AY294" s="16"/>
      <c r="AZ294" s="16" t="n">
        <v>0</v>
      </c>
      <c r="BA294" s="16" t="n">
        <v>0.0387167227527648</v>
      </c>
      <c r="BB294" s="16" t="n">
        <v>0.040718370348557</v>
      </c>
      <c r="BC294" s="16" t="n">
        <v>0</v>
      </c>
      <c r="BD294" s="16" t="n">
        <v>0</v>
      </c>
      <c r="BE294" s="16"/>
      <c r="BF294" s="16" t="s">
        <v>124</v>
      </c>
      <c r="BG294" s="16" t="n">
        <v>0.0168015367947138</v>
      </c>
    </row>
    <row r="295">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row>
    <row r="296">
      <c r="B296" s="7" t="s">
        <v>220</v>
      </c>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row>
    <row r="297">
      <c r="B297" s="26" t="s">
        <v>216</v>
      </c>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row>
    <row r="298">
      <c r="B298" t="s">
        <v>91</v>
      </c>
      <c r="C298" s="16" t="n">
        <v>0.163633283728277</v>
      </c>
      <c r="D298" s="16" t="n">
        <v>0.183218089232389</v>
      </c>
      <c r="E298" s="16" t="n">
        <v>0.146454782174745</v>
      </c>
      <c r="F298" s="16"/>
      <c r="G298" s="16" t="s">
        <v>124</v>
      </c>
      <c r="H298" s="16" t="n">
        <v>0.151064913377032</v>
      </c>
      <c r="I298" s="16" t="n">
        <v>0.159368938902856</v>
      </c>
      <c r="J298" s="16" t="n">
        <v>0.149811583682191</v>
      </c>
      <c r="K298" s="16" t="n">
        <v>0.200364287014363</v>
      </c>
      <c r="L298" s="16" t="n">
        <v>1</v>
      </c>
      <c r="M298" s="16"/>
      <c r="N298" s="16" t="n">
        <v>0.112441993830917</v>
      </c>
      <c r="O298" s="16" t="n">
        <v>0.156584866811096</v>
      </c>
      <c r="P298" s="16" t="n">
        <v>0.163638478992892</v>
      </c>
      <c r="Q298" s="16" t="n">
        <v>0.241069795445217</v>
      </c>
      <c r="R298" s="16"/>
      <c r="S298" s="16" t="n">
        <v>0.288929583495192</v>
      </c>
      <c r="T298" s="16" t="n">
        <v>0.226846952189526</v>
      </c>
      <c r="U298" s="16" t="n">
        <v>0.157771144920791</v>
      </c>
      <c r="V298" s="16" t="n">
        <v>0.052486651534655</v>
      </c>
      <c r="W298" s="16" t="n">
        <v>0.0666395206155988</v>
      </c>
      <c r="X298" s="16" t="n">
        <v>0.178112580524859</v>
      </c>
      <c r="Y298" s="16" t="n">
        <v>0.174512246952073</v>
      </c>
      <c r="Z298" s="16" t="n">
        <v>0</v>
      </c>
      <c r="AA298" s="16" t="n">
        <v>0.14039410950885</v>
      </c>
      <c r="AB298" s="16"/>
      <c r="AC298" s="16" t="n">
        <v>0.14651056853382</v>
      </c>
      <c r="AD298" s="16" t="n">
        <v>0.194992269159245</v>
      </c>
      <c r="AE298" s="16" t="n">
        <v>0.103977637146345</v>
      </c>
      <c r="AF298" s="16"/>
      <c r="AG298" s="16" t="n">
        <v>0.0996332612047911</v>
      </c>
      <c r="AH298" s="16" t="n">
        <v>0.23052991799617</v>
      </c>
      <c r="AI298" s="16" t="n">
        <v>0.246503751396398</v>
      </c>
      <c r="AJ298" s="16" t="n">
        <v>0</v>
      </c>
      <c r="AK298" s="16" t="n">
        <v>0.0762931600584358</v>
      </c>
      <c r="AL298" s="16"/>
      <c r="AM298" s="16" t="n">
        <v>0.0978382304761169</v>
      </c>
      <c r="AN298" s="16" t="n">
        <v>0.193688099533444</v>
      </c>
      <c r="AO298" s="16" t="n">
        <v>0</v>
      </c>
      <c r="AP298" s="16" t="n">
        <v>0.2588731174983</v>
      </c>
      <c r="AQ298" s="16" t="n">
        <v>0</v>
      </c>
      <c r="AR298" s="16"/>
      <c r="AS298" s="16" t="n">
        <v>0.211237153711292</v>
      </c>
      <c r="AT298" s="16" t="n">
        <v>0.153852649054971</v>
      </c>
      <c r="AU298" s="16" t="n">
        <v>0</v>
      </c>
      <c r="AV298" s="16" t="n">
        <v>0.228497859014401</v>
      </c>
      <c r="AW298" s="16" t="n">
        <v>0.103348656152272</v>
      </c>
      <c r="AX298" s="16" t="n">
        <v>0.158126783107446</v>
      </c>
      <c r="AY298" s="16"/>
      <c r="AZ298" s="16" t="n">
        <v>0.168936908399414</v>
      </c>
      <c r="BA298" s="16" t="n">
        <v>0.0993865337865983</v>
      </c>
      <c r="BB298" s="16" t="n">
        <v>0.150846930571455</v>
      </c>
      <c r="BC298" s="16" t="n">
        <v>0.196107636653891</v>
      </c>
      <c r="BD298" s="16" t="n">
        <v>0.33307021907458</v>
      </c>
      <c r="BE298" s="16"/>
      <c r="BF298" s="16" t="s">
        <v>124</v>
      </c>
      <c r="BG298" s="16" t="n">
        <v>0.163633283728277</v>
      </c>
    </row>
    <row r="299">
      <c r="B299" t="s">
        <v>92</v>
      </c>
      <c r="C299" s="16" t="n">
        <v>0.218237783133386</v>
      </c>
      <c r="D299" s="16" t="n">
        <v>0.194989872449749</v>
      </c>
      <c r="E299" s="16" t="n">
        <v>0.243956374136826</v>
      </c>
      <c r="F299" s="16"/>
      <c r="G299" s="16" t="s">
        <v>124</v>
      </c>
      <c r="H299" s="16" t="n">
        <v>0.385854362285184</v>
      </c>
      <c r="I299" s="16" t="n">
        <v>0.247218444413831</v>
      </c>
      <c r="J299" s="16" t="n">
        <v>0.132922261971658</v>
      </c>
      <c r="K299" s="16" t="n">
        <v>0.203502935621931</v>
      </c>
      <c r="L299" s="16" t="n">
        <v>0</v>
      </c>
      <c r="M299" s="16"/>
      <c r="N299" s="16" t="n">
        <v>0.315617263711884</v>
      </c>
      <c r="O299" s="16" t="n">
        <v>0.13954858645744</v>
      </c>
      <c r="P299" s="16" t="n">
        <v>0.166047646147487</v>
      </c>
      <c r="Q299" s="16" t="n">
        <v>0.274187823481952</v>
      </c>
      <c r="R299" s="16"/>
      <c r="S299" s="16" t="n">
        <v>0.222162180226195</v>
      </c>
      <c r="T299" s="16" t="n">
        <v>0.2312790721771</v>
      </c>
      <c r="U299" s="16" t="n">
        <v>0.239153902471224</v>
      </c>
      <c r="V299" s="16" t="n">
        <v>0.121505766688029</v>
      </c>
      <c r="W299" s="16" t="n">
        <v>0.201500105570984</v>
      </c>
      <c r="X299" s="16" t="n">
        <v>0.359343781178087</v>
      </c>
      <c r="Y299" s="16" t="n">
        <v>0.0636195522209319</v>
      </c>
      <c r="Z299" s="16" t="n">
        <v>0.275186241237701</v>
      </c>
      <c r="AA299" s="16" t="n">
        <v>0.266976580501618</v>
      </c>
      <c r="AB299" s="16"/>
      <c r="AC299" s="16" t="n">
        <v>0.152038546151737</v>
      </c>
      <c r="AD299" s="16" t="n">
        <v>0.310767622821808</v>
      </c>
      <c r="AE299" s="16" t="n">
        <v>0.172818948407291</v>
      </c>
      <c r="AF299" s="16"/>
      <c r="AG299" s="16" t="n">
        <v>0.385762102568422</v>
      </c>
      <c r="AH299" s="16" t="n">
        <v>0.16146281378732</v>
      </c>
      <c r="AI299" s="16" t="n">
        <v>0</v>
      </c>
      <c r="AJ299" s="16" t="n">
        <v>0</v>
      </c>
      <c r="AK299" s="16" t="n">
        <v>0.198876760654964</v>
      </c>
      <c r="AL299" s="16"/>
      <c r="AM299" s="16" t="n">
        <v>0.404820298012662</v>
      </c>
      <c r="AN299" s="16" t="n">
        <v>0.186473211351721</v>
      </c>
      <c r="AO299" s="16" t="n">
        <v>0.119712544366743</v>
      </c>
      <c r="AP299" s="16" t="n">
        <v>0.295040828369635</v>
      </c>
      <c r="AQ299" s="16" t="n">
        <v>0</v>
      </c>
      <c r="AR299" s="16"/>
      <c r="AS299" s="16" t="n">
        <v>0.246456347781669</v>
      </c>
      <c r="AT299" s="16" t="n">
        <v>0.178773724683887</v>
      </c>
      <c r="AU299" s="16" t="n">
        <v>0.121799559874778</v>
      </c>
      <c r="AV299" s="16" t="n">
        <v>0.235201909639411</v>
      </c>
      <c r="AW299" s="16" t="n">
        <v>0</v>
      </c>
      <c r="AX299" s="16" t="n">
        <v>0.316209963185372</v>
      </c>
      <c r="AY299" s="16"/>
      <c r="AZ299" s="16" t="n">
        <v>0.179215466005763</v>
      </c>
      <c r="BA299" s="16" t="n">
        <v>0.230882661705973</v>
      </c>
      <c r="BB299" s="16" t="n">
        <v>0.194408207932881</v>
      </c>
      <c r="BC299" s="16" t="n">
        <v>0.261300005624371</v>
      </c>
      <c r="BD299" s="16" t="n">
        <v>0.275901891220622</v>
      </c>
      <c r="BE299" s="16"/>
      <c r="BF299" s="16" t="s">
        <v>124</v>
      </c>
      <c r="BG299" s="16" t="n">
        <v>0.218237783133386</v>
      </c>
    </row>
    <row r="300">
      <c r="B300" t="s">
        <v>93</v>
      </c>
      <c r="C300" s="16" t="n">
        <v>0.18826491399826</v>
      </c>
      <c r="D300" s="16" t="n">
        <v>0.187830748137995</v>
      </c>
      <c r="E300" s="16" t="n">
        <v>0.178209187164634</v>
      </c>
      <c r="F300" s="16"/>
      <c r="G300" s="16" t="s">
        <v>124</v>
      </c>
      <c r="H300" s="16" t="n">
        <v>0.197361449435457</v>
      </c>
      <c r="I300" s="16" t="n">
        <v>0.111774723401546</v>
      </c>
      <c r="J300" s="16" t="n">
        <v>0.277209851984187</v>
      </c>
      <c r="K300" s="16" t="n">
        <v>0.192628836937847</v>
      </c>
      <c r="L300" s="16" t="n">
        <v>0</v>
      </c>
      <c r="M300" s="16"/>
      <c r="N300" s="16" t="n">
        <v>0.184872830889195</v>
      </c>
      <c r="O300" s="16" t="n">
        <v>0.184145083091201</v>
      </c>
      <c r="P300" s="16" t="n">
        <v>0.234205722652714</v>
      </c>
      <c r="Q300" s="16" t="n">
        <v>0.120641259269855</v>
      </c>
      <c r="R300" s="16"/>
      <c r="S300" s="16" t="n">
        <v>0.0892732960069247</v>
      </c>
      <c r="T300" s="16" t="n">
        <v>0.24735628931306</v>
      </c>
      <c r="U300" s="16" t="n">
        <v>0.251745862798259</v>
      </c>
      <c r="V300" s="16" t="n">
        <v>0.183863876256442</v>
      </c>
      <c r="W300" s="16" t="n">
        <v>0</v>
      </c>
      <c r="X300" s="16" t="n">
        <v>0.401232505182268</v>
      </c>
      <c r="Y300" s="16" t="n">
        <v>0.246501432035794</v>
      </c>
      <c r="Z300" s="16" t="n">
        <v>0.328367242801479</v>
      </c>
      <c r="AA300" s="16" t="n">
        <v>0.145138949171876</v>
      </c>
      <c r="AB300" s="16"/>
      <c r="AC300" s="16" t="n">
        <v>0.230051463086257</v>
      </c>
      <c r="AD300" s="16" t="n">
        <v>0.177991382369535</v>
      </c>
      <c r="AE300" s="16" t="n">
        <v>0.153535797481594</v>
      </c>
      <c r="AF300" s="16"/>
      <c r="AG300" s="16" t="n">
        <v>0.170074867925844</v>
      </c>
      <c r="AH300" s="16" t="n">
        <v>0.163511198501425</v>
      </c>
      <c r="AI300" s="16" t="n">
        <v>0.56279594087581</v>
      </c>
      <c r="AJ300" s="16" t="n">
        <v>0.521306059191895</v>
      </c>
      <c r="AK300" s="16" t="n">
        <v>0.125669083146214</v>
      </c>
      <c r="AL300" s="16"/>
      <c r="AM300" s="16" t="n">
        <v>0.180147877403756</v>
      </c>
      <c r="AN300" s="16" t="n">
        <v>0.180535124469192</v>
      </c>
      <c r="AO300" s="16" t="n">
        <v>0.45021655068412</v>
      </c>
      <c r="AP300" s="16" t="n">
        <v>0.235903870607549</v>
      </c>
      <c r="AQ300" s="16" t="n">
        <v>0.544950158347412</v>
      </c>
      <c r="AR300" s="16"/>
      <c r="AS300" s="16" t="n">
        <v>0.130164920128682</v>
      </c>
      <c r="AT300" s="16" t="n">
        <v>0.280357736623752</v>
      </c>
      <c r="AU300" s="16" t="n">
        <v>0.235969989874213</v>
      </c>
      <c r="AV300" s="16" t="n">
        <v>0.137933514068001</v>
      </c>
      <c r="AW300" s="16" t="n">
        <v>0.358266126400127</v>
      </c>
      <c r="AX300" s="16" t="n">
        <v>0.239811086946466</v>
      </c>
      <c r="AY300" s="16"/>
      <c r="AZ300" s="16" t="n">
        <v>0.195129875224077</v>
      </c>
      <c r="BA300" s="16" t="n">
        <v>0.148714685470118</v>
      </c>
      <c r="BB300" s="16" t="n">
        <v>0.102469592558051</v>
      </c>
      <c r="BC300" s="16" t="n">
        <v>0.213048280388791</v>
      </c>
      <c r="BD300" s="16" t="n">
        <v>0.237805770748294</v>
      </c>
      <c r="BE300" s="16"/>
      <c r="BF300" s="16" t="s">
        <v>124</v>
      </c>
      <c r="BG300" s="16" t="n">
        <v>0.18826491399826</v>
      </c>
    </row>
    <row r="301">
      <c r="B301" t="s">
        <v>94</v>
      </c>
      <c r="C301" s="16" t="n">
        <v>0.407061040403965</v>
      </c>
      <c r="D301" s="16" t="n">
        <v>0.387710021655924</v>
      </c>
      <c r="E301" s="16" t="n">
        <v>0.431379656523794</v>
      </c>
      <c r="F301" s="16"/>
      <c r="G301" s="16" t="s">
        <v>124</v>
      </c>
      <c r="H301" s="16" t="n">
        <v>0.129035895185951</v>
      </c>
      <c r="I301" s="16" t="n">
        <v>0.481637893281766</v>
      </c>
      <c r="J301" s="16" t="n">
        <v>0.423219625573039</v>
      </c>
      <c r="K301" s="16" t="n">
        <v>0.403503940425858</v>
      </c>
      <c r="L301" s="16" t="n">
        <v>0</v>
      </c>
      <c r="M301" s="16"/>
      <c r="N301" s="16" t="n">
        <v>0.36366808183336</v>
      </c>
      <c r="O301" s="16" t="n">
        <v>0.496789720026591</v>
      </c>
      <c r="P301" s="16" t="n">
        <v>0.400329851592895</v>
      </c>
      <c r="Q301" s="16" t="n">
        <v>0.364101121802976</v>
      </c>
      <c r="R301" s="16"/>
      <c r="S301" s="16" t="n">
        <v>0.336754674979131</v>
      </c>
      <c r="T301" s="16" t="n">
        <v>0.294517686320313</v>
      </c>
      <c r="U301" s="16" t="n">
        <v>0.351329089809727</v>
      </c>
      <c r="V301" s="16" t="n">
        <v>0.642143705520874</v>
      </c>
      <c r="W301" s="16" t="n">
        <v>0.731860373813418</v>
      </c>
      <c r="X301" s="16" t="n">
        <v>0</v>
      </c>
      <c r="Y301" s="16" t="n">
        <v>0.453300657729797</v>
      </c>
      <c r="Z301" s="16" t="n">
        <v>0.39644651596082</v>
      </c>
      <c r="AA301" s="16" t="n">
        <v>0.447490360817656</v>
      </c>
      <c r="AB301" s="16"/>
      <c r="AC301" s="16" t="n">
        <v>0.422435450208047</v>
      </c>
      <c r="AD301" s="16" t="n">
        <v>0.303317916372922</v>
      </c>
      <c r="AE301" s="16" t="n">
        <v>0.56966761696477</v>
      </c>
      <c r="AF301" s="16"/>
      <c r="AG301" s="16" t="n">
        <v>0.323683480457897</v>
      </c>
      <c r="AH301" s="16" t="n">
        <v>0.421268193411246</v>
      </c>
      <c r="AI301" s="16" t="n">
        <v>0.190700307727792</v>
      </c>
      <c r="AJ301" s="16" t="n">
        <v>0.478693940808105</v>
      </c>
      <c r="AK301" s="16" t="n">
        <v>0.599160996140386</v>
      </c>
      <c r="AL301" s="16"/>
      <c r="AM301" s="16" t="n">
        <v>0.276457195135984</v>
      </c>
      <c r="AN301" s="16" t="n">
        <v>0.416663851634155</v>
      </c>
      <c r="AO301" s="16" t="n">
        <v>0.430070904949137</v>
      </c>
      <c r="AP301" s="16" t="n">
        <v>0.210182183524517</v>
      </c>
      <c r="AQ301" s="16" t="n">
        <v>0.231669589991165</v>
      </c>
      <c r="AR301" s="16"/>
      <c r="AS301" s="16" t="n">
        <v>0.398270414084397</v>
      </c>
      <c r="AT301" s="16" t="n">
        <v>0.30914220481594</v>
      </c>
      <c r="AU301" s="16" t="n">
        <v>0.642230450251009</v>
      </c>
      <c r="AV301" s="16" t="n">
        <v>0.398366717278186</v>
      </c>
      <c r="AW301" s="16" t="n">
        <v>0.447826495859303</v>
      </c>
      <c r="AX301" s="16" t="n">
        <v>0.285852166760716</v>
      </c>
      <c r="AY301" s="16"/>
      <c r="AZ301" s="16" t="n">
        <v>0.456717750370747</v>
      </c>
      <c r="BA301" s="16" t="n">
        <v>0.501940199107148</v>
      </c>
      <c r="BB301" s="16" t="n">
        <v>0.436514082611566</v>
      </c>
      <c r="BC301" s="16" t="n">
        <v>0.329544077332947</v>
      </c>
      <c r="BD301" s="16" t="n">
        <v>0.153222118956503</v>
      </c>
      <c r="BE301" s="16"/>
      <c r="BF301" s="16" t="s">
        <v>124</v>
      </c>
      <c r="BG301" s="16" t="n">
        <v>0.407061040403965</v>
      </c>
    </row>
    <row r="302">
      <c r="B302" t="s">
        <v>78</v>
      </c>
      <c r="C302" s="16" t="n">
        <v>0.0228029787361115</v>
      </c>
      <c r="D302" s="16" t="n">
        <v>0.0462512685239423</v>
      </c>
      <c r="E302" s="16" t="n">
        <v>0</v>
      </c>
      <c r="F302" s="16"/>
      <c r="G302" s="16" t="s">
        <v>124</v>
      </c>
      <c r="H302" s="16" t="n">
        <v>0.136683379716375</v>
      </c>
      <c r="I302" s="16" t="n">
        <v>0</v>
      </c>
      <c r="J302" s="16" t="n">
        <v>0.0168366767889245</v>
      </c>
      <c r="K302" s="16" t="n">
        <v>0</v>
      </c>
      <c r="L302" s="16" t="n">
        <v>0</v>
      </c>
      <c r="M302" s="16"/>
      <c r="N302" s="16" t="n">
        <v>0.0233998297346436</v>
      </c>
      <c r="O302" s="16" t="n">
        <v>0.0229317436136721</v>
      </c>
      <c r="P302" s="16" t="n">
        <v>0.0357783006140123</v>
      </c>
      <c r="Q302" s="16" t="n">
        <v>0</v>
      </c>
      <c r="R302" s="16"/>
      <c r="S302" s="16" t="n">
        <v>0.0628802652925568</v>
      </c>
      <c r="T302" s="16" t="n">
        <v>0</v>
      </c>
      <c r="U302" s="16" t="n">
        <v>0</v>
      </c>
      <c r="V302" s="16" t="n">
        <v>0</v>
      </c>
      <c r="W302" s="16" t="n">
        <v>0</v>
      </c>
      <c r="X302" s="16" t="n">
        <v>0.0613111331147868</v>
      </c>
      <c r="Y302" s="16" t="n">
        <v>0.0620661110614034</v>
      </c>
      <c r="Z302" s="16" t="n">
        <v>0</v>
      </c>
      <c r="AA302" s="16" t="n">
        <v>0</v>
      </c>
      <c r="AB302" s="16"/>
      <c r="AC302" s="16" t="n">
        <v>0.0489639720201387</v>
      </c>
      <c r="AD302" s="16" t="n">
        <v>0.0129308092764906</v>
      </c>
      <c r="AE302" s="16" t="n">
        <v>0</v>
      </c>
      <c r="AF302" s="16"/>
      <c r="AG302" s="16" t="n">
        <v>0.020846287843046</v>
      </c>
      <c r="AH302" s="16" t="n">
        <v>0.0232278763038394</v>
      </c>
      <c r="AI302" s="16" t="n">
        <v>0</v>
      </c>
      <c r="AJ302" s="16" t="n">
        <v>0</v>
      </c>
      <c r="AK302" s="16" t="n">
        <v>0</v>
      </c>
      <c r="AL302" s="16"/>
      <c r="AM302" s="16" t="n">
        <v>0.0407363989714803</v>
      </c>
      <c r="AN302" s="16" t="n">
        <v>0.0226397130114881</v>
      </c>
      <c r="AO302" s="16" t="n">
        <v>0</v>
      </c>
      <c r="AP302" s="16" t="n">
        <v>0</v>
      </c>
      <c r="AQ302" s="16" t="n">
        <v>0.223380251661423</v>
      </c>
      <c r="AR302" s="16"/>
      <c r="AS302" s="16" t="n">
        <v>0.0138711642939601</v>
      </c>
      <c r="AT302" s="16" t="n">
        <v>0.0778736848214501</v>
      </c>
      <c r="AU302" s="16" t="n">
        <v>0</v>
      </c>
      <c r="AV302" s="16" t="n">
        <v>0</v>
      </c>
      <c r="AW302" s="16" t="n">
        <v>0.0905587215882983</v>
      </c>
      <c r="AX302" s="16" t="n">
        <v>0</v>
      </c>
      <c r="AY302" s="16"/>
      <c r="AZ302" s="16" t="n">
        <v>0</v>
      </c>
      <c r="BA302" s="16" t="n">
        <v>0.0190759199301621</v>
      </c>
      <c r="BB302" s="16" t="n">
        <v>0.115761186326046</v>
      </c>
      <c r="BC302" s="16" t="n">
        <v>0</v>
      </c>
      <c r="BD302" s="16" t="n">
        <v>0</v>
      </c>
      <c r="BE302" s="16"/>
      <c r="BF302" s="16" t="s">
        <v>124</v>
      </c>
      <c r="BG302" s="16" t="n">
        <v>0.0228029787361115</v>
      </c>
    </row>
    <row r="303">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row>
    <row r="304">
      <c r="B304" s="7" t="s">
        <v>221</v>
      </c>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row>
    <row r="305">
      <c r="B305" s="26" t="s">
        <v>216</v>
      </c>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row>
    <row r="306">
      <c r="B306" t="s">
        <v>91</v>
      </c>
      <c r="C306" s="16" t="n">
        <v>0.227244263782592</v>
      </c>
      <c r="D306" s="16" t="n">
        <v>0.15487437170935</v>
      </c>
      <c r="E306" s="16" t="n">
        <v>0.301466228103182</v>
      </c>
      <c r="F306" s="16"/>
      <c r="G306" s="16" t="s">
        <v>124</v>
      </c>
      <c r="H306" s="16" t="n">
        <v>0.159203315965725</v>
      </c>
      <c r="I306" s="16" t="n">
        <v>0.304527220857969</v>
      </c>
      <c r="J306" s="16" t="n">
        <v>0.189447422996437</v>
      </c>
      <c r="K306" s="16" t="n">
        <v>0.134702390404749</v>
      </c>
      <c r="L306" s="16" t="n">
        <v>0</v>
      </c>
      <c r="M306" s="16"/>
      <c r="N306" s="16" t="n">
        <v>0.15932824649658</v>
      </c>
      <c r="O306" s="16" t="n">
        <v>0.26180833848823</v>
      </c>
      <c r="P306" s="16" t="n">
        <v>0.153761524034357</v>
      </c>
      <c r="Q306" s="16" t="n">
        <v>0.398650931199985</v>
      </c>
      <c r="R306" s="16"/>
      <c r="S306" s="16" t="n">
        <v>0.191494597856646</v>
      </c>
      <c r="T306" s="16" t="n">
        <v>0.247422272982564</v>
      </c>
      <c r="U306" s="16" t="n">
        <v>0.270459808107699</v>
      </c>
      <c r="V306" s="16" t="n">
        <v>0.193407430584347</v>
      </c>
      <c r="W306" s="16" t="n">
        <v>0.213208465802469</v>
      </c>
      <c r="X306" s="16" t="n">
        <v>0.283761340454925</v>
      </c>
      <c r="Y306" s="16" t="n">
        <v>0.0937628404184262</v>
      </c>
      <c r="Z306" s="16" t="n">
        <v>0.60355348403918</v>
      </c>
      <c r="AA306" s="16" t="n">
        <v>0.238084702372613</v>
      </c>
      <c r="AB306" s="16"/>
      <c r="AC306" s="16" t="n">
        <v>0.133842337279229</v>
      </c>
      <c r="AD306" s="16" t="n">
        <v>0.336084852274851</v>
      </c>
      <c r="AE306" s="16" t="n">
        <v>0.196932325386771</v>
      </c>
      <c r="AF306" s="16"/>
      <c r="AG306" s="16" t="n">
        <v>0.270549629269345</v>
      </c>
      <c r="AH306" s="16" t="n">
        <v>0.256637059208416</v>
      </c>
      <c r="AI306" s="16" t="n">
        <v>0.246503751396398</v>
      </c>
      <c r="AJ306" s="16" t="n">
        <v>0</v>
      </c>
      <c r="AK306" s="16" t="n">
        <v>0.0598763608295696</v>
      </c>
      <c r="AL306" s="16"/>
      <c r="AM306" s="16" t="n">
        <v>0.321007782429829</v>
      </c>
      <c r="AN306" s="16" t="n">
        <v>0.291578192481138</v>
      </c>
      <c r="AO306" s="16" t="n">
        <v>0</v>
      </c>
      <c r="AP306" s="16" t="n">
        <v>0.196166250131495</v>
      </c>
      <c r="AQ306" s="16" t="n">
        <v>0.542975666075997</v>
      </c>
      <c r="AR306" s="16"/>
      <c r="AS306" s="16" t="n">
        <v>0.275846504935399</v>
      </c>
      <c r="AT306" s="16" t="n">
        <v>0.266034418197538</v>
      </c>
      <c r="AU306" s="16" t="n">
        <v>0</v>
      </c>
      <c r="AV306" s="16" t="n">
        <v>0.254260714448655</v>
      </c>
      <c r="AW306" s="16" t="n">
        <v>0.370200074479209</v>
      </c>
      <c r="AX306" s="16" t="n">
        <v>0.1613705926905</v>
      </c>
      <c r="AY306" s="16"/>
      <c r="AZ306" s="16" t="n">
        <v>0.152247247460751</v>
      </c>
      <c r="BA306" s="16" t="n">
        <v>0.225856759377665</v>
      </c>
      <c r="BB306" s="16" t="n">
        <v>0.160141159425205</v>
      </c>
      <c r="BC306" s="16" t="n">
        <v>0.211695958416998</v>
      </c>
      <c r="BD306" s="16" t="n">
        <v>0.495797768522711</v>
      </c>
      <c r="BE306" s="16"/>
      <c r="BF306" s="16" t="s">
        <v>124</v>
      </c>
      <c r="BG306" s="16" t="n">
        <v>0.227244263782592</v>
      </c>
    </row>
    <row r="307">
      <c r="B307" t="s">
        <v>92</v>
      </c>
      <c r="C307" s="16" t="n">
        <v>0.441593546021057</v>
      </c>
      <c r="D307" s="16" t="n">
        <v>0.523610658740563</v>
      </c>
      <c r="E307" s="16" t="n">
        <v>0.366506602451287</v>
      </c>
      <c r="F307" s="16"/>
      <c r="G307" s="16" t="s">
        <v>124</v>
      </c>
      <c r="H307" s="16" t="n">
        <v>0.537622895114931</v>
      </c>
      <c r="I307" s="16" t="n">
        <v>0.313584558241057</v>
      </c>
      <c r="J307" s="16" t="n">
        <v>0.54515183597595</v>
      </c>
      <c r="K307" s="16" t="n">
        <v>0.461892602911056</v>
      </c>
      <c r="L307" s="16" t="n">
        <v>1</v>
      </c>
      <c r="M307" s="16"/>
      <c r="N307" s="16" t="n">
        <v>0.56113461058777</v>
      </c>
      <c r="O307" s="16" t="n">
        <v>0.387921108346153</v>
      </c>
      <c r="P307" s="16" t="n">
        <v>0.445474982508856</v>
      </c>
      <c r="Q307" s="16" t="n">
        <v>0.34210206924142</v>
      </c>
      <c r="R307" s="16"/>
      <c r="S307" s="16" t="n">
        <v>0.459974381316504</v>
      </c>
      <c r="T307" s="16" t="n">
        <v>0.391796408704517</v>
      </c>
      <c r="U307" s="16" t="n">
        <v>0.489092031836191</v>
      </c>
      <c r="V307" s="16" t="n">
        <v>0.254388732473855</v>
      </c>
      <c r="W307" s="16" t="n">
        <v>0.567604182848736</v>
      </c>
      <c r="X307" s="16" t="n">
        <v>0.364759499218097</v>
      </c>
      <c r="Y307" s="16" t="n">
        <v>0.539717448074568</v>
      </c>
      <c r="Z307" s="16" t="n">
        <v>0.39644651596082</v>
      </c>
      <c r="AA307" s="16" t="n">
        <v>0.50959696725434</v>
      </c>
      <c r="AB307" s="16"/>
      <c r="AC307" s="16" t="n">
        <v>0.586535459835569</v>
      </c>
      <c r="AD307" s="16" t="n">
        <v>0.368862690125617</v>
      </c>
      <c r="AE307" s="16" t="n">
        <v>0.373095490438271</v>
      </c>
      <c r="AF307" s="16"/>
      <c r="AG307" s="16" t="n">
        <v>0.540341629886459</v>
      </c>
      <c r="AH307" s="16" t="n">
        <v>0.366285482156784</v>
      </c>
      <c r="AI307" s="16" t="n">
        <v>0.336688195167467</v>
      </c>
      <c r="AJ307" s="16" t="n">
        <v>1</v>
      </c>
      <c r="AK307" s="16" t="n">
        <v>0.514491241731089</v>
      </c>
      <c r="AL307" s="16"/>
      <c r="AM307" s="16" t="n">
        <v>0.640730069471276</v>
      </c>
      <c r="AN307" s="16" t="n">
        <v>0.369094987656521</v>
      </c>
      <c r="AO307" s="16" t="n">
        <v>0.474796810131754</v>
      </c>
      <c r="AP307" s="16" t="n">
        <v>0.541446950708988</v>
      </c>
      <c r="AQ307" s="16" t="n">
        <v>0</v>
      </c>
      <c r="AR307" s="16"/>
      <c r="AS307" s="16" t="n">
        <v>0.382868330850624</v>
      </c>
      <c r="AT307" s="16" t="n">
        <v>0.555168084545767</v>
      </c>
      <c r="AU307" s="16" t="n">
        <v>0.580914769649054</v>
      </c>
      <c r="AV307" s="16" t="n">
        <v>0.55871920444294</v>
      </c>
      <c r="AW307" s="16" t="n">
        <v>0.0791152236175477</v>
      </c>
      <c r="AX307" s="16" t="n">
        <v>0.378030898634734</v>
      </c>
      <c r="AY307" s="16"/>
      <c r="AZ307" s="16" t="n">
        <v>0.565888486649279</v>
      </c>
      <c r="BA307" s="16" t="n">
        <v>0.425473400990071</v>
      </c>
      <c r="BB307" s="16" t="n">
        <v>0.477745012119398</v>
      </c>
      <c r="BC307" s="16" t="n">
        <v>0.376026853031491</v>
      </c>
      <c r="BD307" s="16" t="n">
        <v>0.429124010177125</v>
      </c>
      <c r="BE307" s="16"/>
      <c r="BF307" s="16" t="s">
        <v>124</v>
      </c>
      <c r="BG307" s="16" t="n">
        <v>0.441593546021057</v>
      </c>
    </row>
    <row r="308">
      <c r="B308" t="s">
        <v>93</v>
      </c>
      <c r="C308" s="16" t="n">
        <v>0.215580805271419</v>
      </c>
      <c r="D308" s="16" t="n">
        <v>0.227925346935237</v>
      </c>
      <c r="E308" s="16" t="n">
        <v>0.193290335319997</v>
      </c>
      <c r="F308" s="16"/>
      <c r="G308" s="16" t="s">
        <v>124</v>
      </c>
      <c r="H308" s="16" t="n">
        <v>0.118816833744883</v>
      </c>
      <c r="I308" s="16" t="n">
        <v>0.293144522559088</v>
      </c>
      <c r="J308" s="16" t="n">
        <v>0.144392338022311</v>
      </c>
      <c r="K308" s="16" t="n">
        <v>0.273588114502073</v>
      </c>
      <c r="L308" s="16" t="n">
        <v>0</v>
      </c>
      <c r="M308" s="16"/>
      <c r="N308" s="16" t="n">
        <v>0.25069007304445</v>
      </c>
      <c r="O308" s="16" t="n">
        <v>0.293943717269432</v>
      </c>
      <c r="P308" s="16" t="n">
        <v>0.21121332463319</v>
      </c>
      <c r="Q308" s="16" t="n">
        <v>0.0776689165626862</v>
      </c>
      <c r="R308" s="16"/>
      <c r="S308" s="16" t="n">
        <v>0.31908876476591</v>
      </c>
      <c r="T308" s="16" t="n">
        <v>0.208242548108152</v>
      </c>
      <c r="U308" s="16" t="n">
        <v>0.0918115720527155</v>
      </c>
      <c r="V308" s="16" t="n">
        <v>0.372808661067454</v>
      </c>
      <c r="W308" s="16" t="n">
        <v>0</v>
      </c>
      <c r="X308" s="16" t="n">
        <v>0.290168027212192</v>
      </c>
      <c r="Y308" s="16" t="n">
        <v>0.125685663282335</v>
      </c>
      <c r="Z308" s="16" t="n">
        <v>0</v>
      </c>
      <c r="AA308" s="16" t="n">
        <v>0.219766875572457</v>
      </c>
      <c r="AB308" s="16"/>
      <c r="AC308" s="16" t="n">
        <v>0.161986970881487</v>
      </c>
      <c r="AD308" s="16" t="n">
        <v>0.218160312586481</v>
      </c>
      <c r="AE308" s="16" t="n">
        <v>0.272727300472867</v>
      </c>
      <c r="AF308" s="16"/>
      <c r="AG308" s="16" t="n">
        <v>0.13860073987164</v>
      </c>
      <c r="AH308" s="16" t="n">
        <v>0.24304723115558</v>
      </c>
      <c r="AI308" s="16" t="n">
        <v>0.416808053436135</v>
      </c>
      <c r="AJ308" s="16" t="n">
        <v>0</v>
      </c>
      <c r="AK308" s="16" t="n">
        <v>0.230494271207832</v>
      </c>
      <c r="AL308" s="16"/>
      <c r="AM308" s="16" t="n">
        <v>0.0382621480988956</v>
      </c>
      <c r="AN308" s="16" t="n">
        <v>0.225663058982762</v>
      </c>
      <c r="AO308" s="16" t="n">
        <v>0.411904273573842</v>
      </c>
      <c r="AP308" s="16" t="n">
        <v>0.18957162629433</v>
      </c>
      <c r="AQ308" s="16" t="n">
        <v>0.23364408226258</v>
      </c>
      <c r="AR308" s="16"/>
      <c r="AS308" s="16" t="n">
        <v>0.21628425251851</v>
      </c>
      <c r="AT308" s="16" t="n">
        <v>0.0372367416077247</v>
      </c>
      <c r="AU308" s="16" t="n">
        <v>0.419085230350946</v>
      </c>
      <c r="AV308" s="16" t="n">
        <v>0.144444888743405</v>
      </c>
      <c r="AW308" s="16" t="n">
        <v>0.256295563446289</v>
      </c>
      <c r="AX308" s="16" t="n">
        <v>0.321333019819701</v>
      </c>
      <c r="AY308" s="16"/>
      <c r="AZ308" s="16" t="n">
        <v>0.148107701738257</v>
      </c>
      <c r="BA308" s="16" t="n">
        <v>0.239770066034015</v>
      </c>
      <c r="BB308" s="16" t="n">
        <v>0.173353282808543</v>
      </c>
      <c r="BC308" s="16" t="n">
        <v>0.368588599796552</v>
      </c>
      <c r="BD308" s="16" t="n">
        <v>0.0750782213001639</v>
      </c>
      <c r="BE308" s="16"/>
      <c r="BF308" s="16" t="s">
        <v>124</v>
      </c>
      <c r="BG308" s="16" t="n">
        <v>0.215580805271419</v>
      </c>
    </row>
    <row r="309">
      <c r="B309" t="s">
        <v>94</v>
      </c>
      <c r="C309" s="16" t="n">
        <v>0.0980773889825423</v>
      </c>
      <c r="D309" s="16" t="n">
        <v>0.0704400101700541</v>
      </c>
      <c r="E309" s="16" t="n">
        <v>0.126567928728247</v>
      </c>
      <c r="F309" s="16"/>
      <c r="G309" s="16" t="s">
        <v>124</v>
      </c>
      <c r="H309" s="16" t="n">
        <v>0.0424484424764746</v>
      </c>
      <c r="I309" s="16" t="n">
        <v>0.0887436983418865</v>
      </c>
      <c r="J309" s="16" t="n">
        <v>0.121008403005303</v>
      </c>
      <c r="K309" s="16" t="n">
        <v>0.129816892182122</v>
      </c>
      <c r="L309" s="16" t="n">
        <v>0</v>
      </c>
      <c r="M309" s="16"/>
      <c r="N309" s="16" t="n">
        <v>0.0288470698712</v>
      </c>
      <c r="O309" s="16" t="n">
        <v>0.0563268358961852</v>
      </c>
      <c r="P309" s="16" t="n">
        <v>0.153771868209585</v>
      </c>
      <c r="Q309" s="16" t="n">
        <v>0.149438417054816</v>
      </c>
      <c r="R309" s="16"/>
      <c r="S309" s="16" t="n">
        <v>0</v>
      </c>
      <c r="T309" s="16" t="n">
        <v>0.152538770204766</v>
      </c>
      <c r="U309" s="16" t="n">
        <v>0.0832620622642859</v>
      </c>
      <c r="V309" s="16" t="n">
        <v>0.179395175874344</v>
      </c>
      <c r="W309" s="16" t="n">
        <v>0.219187351348795</v>
      </c>
      <c r="X309" s="16" t="n">
        <v>0</v>
      </c>
      <c r="Y309" s="16" t="n">
        <v>0.24083404822467</v>
      </c>
      <c r="Z309" s="16" t="n">
        <v>0</v>
      </c>
      <c r="AA309" s="16" t="n">
        <v>0.0325514548005899</v>
      </c>
      <c r="AB309" s="16"/>
      <c r="AC309" s="16" t="n">
        <v>0.10041242002564</v>
      </c>
      <c r="AD309" s="16" t="n">
        <v>0.0639613357365608</v>
      </c>
      <c r="AE309" s="16" t="n">
        <v>0.129479790490198</v>
      </c>
      <c r="AF309" s="16"/>
      <c r="AG309" s="16" t="n">
        <v>0.0505080009725568</v>
      </c>
      <c r="AH309" s="16" t="n">
        <v>0.122647844616225</v>
      </c>
      <c r="AI309" s="16" t="n">
        <v>0</v>
      </c>
      <c r="AJ309" s="16" t="n">
        <v>0</v>
      </c>
      <c r="AK309" s="16" t="n">
        <v>0.15953027274802</v>
      </c>
      <c r="AL309" s="16"/>
      <c r="AM309" s="16" t="n">
        <v>0</v>
      </c>
      <c r="AN309" s="16" t="n">
        <v>0.102569596349243</v>
      </c>
      <c r="AO309" s="16" t="n">
        <v>0.113298916294404</v>
      </c>
      <c r="AP309" s="16" t="n">
        <v>0.0728151728651873</v>
      </c>
      <c r="AQ309" s="16" t="n">
        <v>0</v>
      </c>
      <c r="AR309" s="16"/>
      <c r="AS309" s="16" t="n">
        <v>0.111129747401507</v>
      </c>
      <c r="AT309" s="16" t="n">
        <v>0.14156075564897</v>
      </c>
      <c r="AU309" s="16" t="n">
        <v>0</v>
      </c>
      <c r="AV309" s="16" t="n">
        <v>0.0425751923649991</v>
      </c>
      <c r="AW309" s="16" t="n">
        <v>0.203830416868656</v>
      </c>
      <c r="AX309" s="16" t="n">
        <v>0.139265488855065</v>
      </c>
      <c r="AY309" s="16"/>
      <c r="AZ309" s="16" t="n">
        <v>0.107454432896113</v>
      </c>
      <c r="BA309" s="16" t="n">
        <v>0.0898238536680864</v>
      </c>
      <c r="BB309" s="16" t="n">
        <v>0.148042175298297</v>
      </c>
      <c r="BC309" s="16" t="n">
        <v>0.0436885887549591</v>
      </c>
      <c r="BD309" s="16" t="n">
        <v>0</v>
      </c>
      <c r="BE309" s="16"/>
      <c r="BF309" s="16" t="s">
        <v>124</v>
      </c>
      <c r="BG309" s="16" t="n">
        <v>0.0980773889825423</v>
      </c>
    </row>
    <row r="310">
      <c r="B310" t="s">
        <v>78</v>
      </c>
      <c r="C310" s="16" t="n">
        <v>0.0175039959423893</v>
      </c>
      <c r="D310" s="16" t="n">
        <v>0.0231496124447966</v>
      </c>
      <c r="E310" s="16" t="n">
        <v>0.0121689053972866</v>
      </c>
      <c r="F310" s="16"/>
      <c r="G310" s="16" t="s">
        <v>124</v>
      </c>
      <c r="H310" s="16" t="n">
        <v>0.141908512697986</v>
      </c>
      <c r="I310" s="16" t="n">
        <v>0</v>
      </c>
      <c r="J310" s="16" t="n">
        <v>0</v>
      </c>
      <c r="K310" s="16" t="n">
        <v>0</v>
      </c>
      <c r="L310" s="16" t="n">
        <v>0</v>
      </c>
      <c r="M310" s="16"/>
      <c r="N310" s="16" t="n">
        <v>0</v>
      </c>
      <c r="O310" s="16" t="n">
        <v>0</v>
      </c>
      <c r="P310" s="16" t="n">
        <v>0.0357783006140123</v>
      </c>
      <c r="Q310" s="16" t="n">
        <v>0.032139665941093</v>
      </c>
      <c r="R310" s="16"/>
      <c r="S310" s="16" t="n">
        <v>0.02944225606094</v>
      </c>
      <c r="T310" s="16" t="n">
        <v>0</v>
      </c>
      <c r="U310" s="16" t="n">
        <v>0.0653745257391076</v>
      </c>
      <c r="V310" s="16" t="n">
        <v>0</v>
      </c>
      <c r="W310" s="16" t="n">
        <v>0</v>
      </c>
      <c r="X310" s="16" t="n">
        <v>0.0613111331147868</v>
      </c>
      <c r="Y310" s="16" t="n">
        <v>0</v>
      </c>
      <c r="Z310" s="16" t="n">
        <v>0</v>
      </c>
      <c r="AA310" s="16" t="n">
        <v>0</v>
      </c>
      <c r="AB310" s="16"/>
      <c r="AC310" s="16" t="n">
        <v>0.0172228119780749</v>
      </c>
      <c r="AD310" s="16" t="n">
        <v>0.0129308092764906</v>
      </c>
      <c r="AE310" s="16" t="n">
        <v>0.0277650932118921</v>
      </c>
      <c r="AF310" s="16"/>
      <c r="AG310" s="16" t="n">
        <v>0</v>
      </c>
      <c r="AH310" s="16" t="n">
        <v>0.0113823828629948</v>
      </c>
      <c r="AI310" s="16" t="n">
        <v>0</v>
      </c>
      <c r="AJ310" s="16" t="n">
        <v>0</v>
      </c>
      <c r="AK310" s="16" t="n">
        <v>0.0356078534834893</v>
      </c>
      <c r="AL310" s="16"/>
      <c r="AM310" s="16" t="n">
        <v>0</v>
      </c>
      <c r="AN310" s="16" t="n">
        <v>0.0110941645303358</v>
      </c>
      <c r="AO310" s="16" t="n">
        <v>0</v>
      </c>
      <c r="AP310" s="16" t="n">
        <v>0</v>
      </c>
      <c r="AQ310" s="16" t="n">
        <v>0.223380251661423</v>
      </c>
      <c r="AR310" s="16"/>
      <c r="AS310" s="16" t="n">
        <v>0.0138711642939601</v>
      </c>
      <c r="AT310" s="16" t="n">
        <v>0</v>
      </c>
      <c r="AU310" s="16" t="n">
        <v>0</v>
      </c>
      <c r="AV310" s="16" t="n">
        <v>0</v>
      </c>
      <c r="AW310" s="16" t="n">
        <v>0.0905587215882983</v>
      </c>
      <c r="AX310" s="16" t="n">
        <v>0</v>
      </c>
      <c r="AY310" s="16"/>
      <c r="AZ310" s="16" t="n">
        <v>0.0263021312556001</v>
      </c>
      <c r="BA310" s="16" t="n">
        <v>0.0190759199301621</v>
      </c>
      <c r="BB310" s="16" t="n">
        <v>0.040718370348557</v>
      </c>
      <c r="BC310" s="16" t="n">
        <v>0</v>
      </c>
      <c r="BD310" s="16" t="n">
        <v>0</v>
      </c>
      <c r="BE310" s="16"/>
      <c r="BF310" s="16" t="s">
        <v>124</v>
      </c>
      <c r="BG310" s="16" t="n">
        <v>0.0175039959423893</v>
      </c>
    </row>
    <row r="311">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row>
    <row r="312">
      <c r="B312" s="7" t="s">
        <v>224</v>
      </c>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row>
    <row r="313">
      <c r="B313" s="26" t="s">
        <v>223</v>
      </c>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row>
    <row r="314">
      <c r="B314" t="s">
        <v>91</v>
      </c>
      <c r="C314" s="16" t="n">
        <v>0.36287848996477</v>
      </c>
      <c r="D314" s="16" t="n">
        <v>0.283722297417121</v>
      </c>
      <c r="E314" s="16" t="n">
        <v>0.427694394671205</v>
      </c>
      <c r="F314" s="16"/>
      <c r="G314" s="16" t="n">
        <v>0.526300069992255</v>
      </c>
      <c r="H314" s="16" t="n">
        <v>0.426638332175295</v>
      </c>
      <c r="I314" s="16" t="n">
        <v>0.353135952996863</v>
      </c>
      <c r="J314" s="16" t="n">
        <v>0.318255455868315</v>
      </c>
      <c r="K314" s="16" t="n">
        <v>0</v>
      </c>
      <c r="L314" s="16" t="n">
        <v>0</v>
      </c>
      <c r="M314" s="16"/>
      <c r="N314" s="16" t="n">
        <v>0.457556123690815</v>
      </c>
      <c r="O314" s="16" t="n">
        <v>0.387417322427336</v>
      </c>
      <c r="P314" s="16" t="n">
        <v>0.228421906494473</v>
      </c>
      <c r="Q314" s="16" t="n">
        <v>0.341993030640524</v>
      </c>
      <c r="R314" s="16"/>
      <c r="S314" s="16" t="n">
        <v>0.26416924751238</v>
      </c>
      <c r="T314" s="16" t="n">
        <v>0.254497746015478</v>
      </c>
      <c r="U314" s="16" t="n">
        <v>0.571492317987002</v>
      </c>
      <c r="V314" s="16" t="n">
        <v>0.39070466404834</v>
      </c>
      <c r="W314" s="16" t="n">
        <v>0.637613699837007</v>
      </c>
      <c r="X314" s="16" t="n">
        <v>0.370648829122673</v>
      </c>
      <c r="Y314" s="16" t="n">
        <v>0.44125375117212</v>
      </c>
      <c r="Z314" s="16" t="n">
        <v>0.240308306091054</v>
      </c>
      <c r="AA314" s="16" t="n">
        <v>0.3768529443142</v>
      </c>
      <c r="AB314" s="16"/>
      <c r="AC314" s="16" t="n">
        <v>0.361421192482097</v>
      </c>
      <c r="AD314" s="16" t="n">
        <v>0.314907700551277</v>
      </c>
      <c r="AE314" s="16" t="n">
        <v>0.400866362200056</v>
      </c>
      <c r="AF314" s="16"/>
      <c r="AG314" s="16" t="n">
        <v>0.552210480241251</v>
      </c>
      <c r="AH314" s="16" t="n">
        <v>0.330192363994495</v>
      </c>
      <c r="AI314" s="16" t="n">
        <v>0</v>
      </c>
      <c r="AJ314" s="16" t="n">
        <v>0</v>
      </c>
      <c r="AK314" s="16" t="n">
        <v>0.326829608866099</v>
      </c>
      <c r="AL314" s="16"/>
      <c r="AM314" s="16" t="n">
        <v>0.519982060375997</v>
      </c>
      <c r="AN314" s="16" t="n">
        <v>0.329341694457014</v>
      </c>
      <c r="AO314" s="16" t="n">
        <v>0.383390543717076</v>
      </c>
      <c r="AP314" s="16" t="n">
        <v>0.370656681920206</v>
      </c>
      <c r="AQ314" s="16" t="n">
        <v>0</v>
      </c>
      <c r="AR314" s="16"/>
      <c r="AS314" s="16" t="n">
        <v>0.299259158161304</v>
      </c>
      <c r="AT314" s="16" t="n">
        <v>0.56585859197526</v>
      </c>
      <c r="AU314" s="16" t="n">
        <v>0.24050831306668</v>
      </c>
      <c r="AV314" s="16" t="n">
        <v>0.525665139279612</v>
      </c>
      <c r="AW314" s="16" t="n">
        <v>0.147890222821969</v>
      </c>
      <c r="AX314" s="16" t="n">
        <v>0.304872159513407</v>
      </c>
      <c r="AY314" s="16"/>
      <c r="AZ314" s="16" t="n">
        <v>0.448337505238739</v>
      </c>
      <c r="BA314" s="16" t="n">
        <v>0.297909742718617</v>
      </c>
      <c r="BB314" s="16" t="n">
        <v>0.401320245044336</v>
      </c>
      <c r="BC314" s="16" t="n">
        <v>0.282269769964592</v>
      </c>
      <c r="BD314" s="16" t="n">
        <v>0.142436475194649</v>
      </c>
      <c r="BE314" s="16"/>
      <c r="BF314" s="16" t="s">
        <v>124</v>
      </c>
      <c r="BG314" s="16" t="n">
        <v>0.36287848996477</v>
      </c>
    </row>
    <row r="315">
      <c r="B315" t="s">
        <v>92</v>
      </c>
      <c r="C315" s="16" t="n">
        <v>0.32908656287743</v>
      </c>
      <c r="D315" s="16" t="n">
        <v>0.385120188027994</v>
      </c>
      <c r="E315" s="16" t="n">
        <v>0.283204238434793</v>
      </c>
      <c r="F315" s="16"/>
      <c r="G315" s="16" t="n">
        <v>0</v>
      </c>
      <c r="H315" s="16" t="n">
        <v>0.290617948136616</v>
      </c>
      <c r="I315" s="16" t="n">
        <v>0.301953595015247</v>
      </c>
      <c r="J315" s="16" t="n">
        <v>0.410814964479806</v>
      </c>
      <c r="K315" s="16" t="n">
        <v>1</v>
      </c>
      <c r="L315" s="16" t="n">
        <v>1</v>
      </c>
      <c r="M315" s="16"/>
      <c r="N315" s="16" t="n">
        <v>0.278370545084592</v>
      </c>
      <c r="O315" s="16" t="n">
        <v>0.374691848572831</v>
      </c>
      <c r="P315" s="16" t="n">
        <v>0.464745803933316</v>
      </c>
      <c r="Q315" s="16" t="n">
        <v>0.197857710376067</v>
      </c>
      <c r="R315" s="16"/>
      <c r="S315" s="16" t="n">
        <v>0.392016925186537</v>
      </c>
      <c r="T315" s="16" t="n">
        <v>0.476889836801298</v>
      </c>
      <c r="U315" s="16" t="n">
        <v>0.146833298452828</v>
      </c>
      <c r="V315" s="16" t="n">
        <v>0.339744224003747</v>
      </c>
      <c r="W315" s="16" t="n">
        <v>0</v>
      </c>
      <c r="X315" s="16" t="n">
        <v>0.368743830568599</v>
      </c>
      <c r="Y315" s="16" t="n">
        <v>0.410088830007906</v>
      </c>
      <c r="Z315" s="16" t="n">
        <v>0.54973514552478</v>
      </c>
      <c r="AA315" s="16" t="n">
        <v>0.0975257912195769</v>
      </c>
      <c r="AB315" s="16"/>
      <c r="AC315" s="16" t="n">
        <v>0.336435417089131</v>
      </c>
      <c r="AD315" s="16" t="n">
        <v>0.391493736788204</v>
      </c>
      <c r="AE315" s="16" t="n">
        <v>0.233137695698321</v>
      </c>
      <c r="AF315" s="16"/>
      <c r="AG315" s="16" t="n">
        <v>0.339316574703238</v>
      </c>
      <c r="AH315" s="16" t="n">
        <v>0.323665822480639</v>
      </c>
      <c r="AI315" s="16" t="n">
        <v>0.323478553245267</v>
      </c>
      <c r="AJ315" s="16" t="n">
        <v>0</v>
      </c>
      <c r="AK315" s="16" t="n">
        <v>0.307584440474261</v>
      </c>
      <c r="AL315" s="16"/>
      <c r="AM315" s="16" t="n">
        <v>0.333988189788959</v>
      </c>
      <c r="AN315" s="16" t="n">
        <v>0.354864453395953</v>
      </c>
      <c r="AO315" s="16" t="n">
        <v>0.197881872532211</v>
      </c>
      <c r="AP315" s="16" t="n">
        <v>0.531491520158802</v>
      </c>
      <c r="AQ315" s="16" t="n">
        <v>0.469064676686974</v>
      </c>
      <c r="AR315" s="16"/>
      <c r="AS315" s="16" t="n">
        <v>0.371275322784666</v>
      </c>
      <c r="AT315" s="16" t="n">
        <v>0.302068091647136</v>
      </c>
      <c r="AU315" s="16" t="n">
        <v>0.216383764533038</v>
      </c>
      <c r="AV315" s="16" t="n">
        <v>0.327182682407897</v>
      </c>
      <c r="AW315" s="16" t="n">
        <v>0.491640437118573</v>
      </c>
      <c r="AX315" s="16" t="n">
        <v>0.363324326513989</v>
      </c>
      <c r="AY315" s="16"/>
      <c r="AZ315" s="16" t="n">
        <v>0.308918238863068</v>
      </c>
      <c r="BA315" s="16" t="n">
        <v>0.468064124345791</v>
      </c>
      <c r="BB315" s="16" t="n">
        <v>0.154674563944962</v>
      </c>
      <c r="BC315" s="16" t="n">
        <v>0.366496804568833</v>
      </c>
      <c r="BD315" s="16" t="n">
        <v>0.749410862014512</v>
      </c>
      <c r="BE315" s="16"/>
      <c r="BF315" s="16" t="s">
        <v>124</v>
      </c>
      <c r="BG315" s="16" t="n">
        <v>0.32908656287743</v>
      </c>
    </row>
    <row r="316">
      <c r="B316" t="s">
        <v>93</v>
      </c>
      <c r="C316" s="16" t="n">
        <v>0.20412903510559</v>
      </c>
      <c r="D316" s="16" t="n">
        <v>0.207745359202216</v>
      </c>
      <c r="E316" s="16" t="n">
        <v>0.201167860363722</v>
      </c>
      <c r="F316" s="16"/>
      <c r="G316" s="16" t="n">
        <v>0</v>
      </c>
      <c r="H316" s="16" t="n">
        <v>0.163504411542944</v>
      </c>
      <c r="I316" s="16" t="n">
        <v>0.221946893494545</v>
      </c>
      <c r="J316" s="16" t="n">
        <v>0.270929579651879</v>
      </c>
      <c r="K316" s="16" t="n">
        <v>0</v>
      </c>
      <c r="L316" s="16" t="n">
        <v>0</v>
      </c>
      <c r="M316" s="16"/>
      <c r="N316" s="16" t="n">
        <v>0.166449530938653</v>
      </c>
      <c r="O316" s="16" t="n">
        <v>0.12966229144888</v>
      </c>
      <c r="P316" s="16" t="n">
        <v>0.190820980663895</v>
      </c>
      <c r="Q316" s="16" t="n">
        <v>0.364889932359886</v>
      </c>
      <c r="R316" s="16"/>
      <c r="S316" s="16" t="n">
        <v>0.149799748133106</v>
      </c>
      <c r="T316" s="16" t="n">
        <v>0.188740203518191</v>
      </c>
      <c r="U316" s="16" t="n">
        <v>0.166385895766133</v>
      </c>
      <c r="V316" s="16" t="n">
        <v>0.170308762128798</v>
      </c>
      <c r="W316" s="16" t="n">
        <v>0.362386300162993</v>
      </c>
      <c r="X316" s="16" t="n">
        <v>0.171167520278711</v>
      </c>
      <c r="Y316" s="16" t="n">
        <v>0.148657418819974</v>
      </c>
      <c r="Z316" s="16" t="n">
        <v>0.209956548384166</v>
      </c>
      <c r="AA316" s="16" t="n">
        <v>0.354568547126501</v>
      </c>
      <c r="AB316" s="16"/>
      <c r="AC316" s="16" t="n">
        <v>0.246141773852876</v>
      </c>
      <c r="AD316" s="16" t="n">
        <v>0.206492308866946</v>
      </c>
      <c r="AE316" s="16" t="n">
        <v>0.184220211174882</v>
      </c>
      <c r="AF316" s="16"/>
      <c r="AG316" s="16" t="n">
        <v>0.108472945055512</v>
      </c>
      <c r="AH316" s="16" t="n">
        <v>0.252396209738387</v>
      </c>
      <c r="AI316" s="16" t="n">
        <v>0.568490486480106</v>
      </c>
      <c r="AJ316" s="16" t="n">
        <v>0.411250808932201</v>
      </c>
      <c r="AK316" s="16" t="n">
        <v>0.157529455363842</v>
      </c>
      <c r="AL316" s="16"/>
      <c r="AM316" s="16" t="n">
        <v>0.146029749835044</v>
      </c>
      <c r="AN316" s="16" t="n">
        <v>0.211423575426165</v>
      </c>
      <c r="AO316" s="16" t="n">
        <v>0.35868341884932</v>
      </c>
      <c r="AP316" s="16" t="n">
        <v>0.0978517979209924</v>
      </c>
      <c r="AQ316" s="16" t="n">
        <v>0.365378471336267</v>
      </c>
      <c r="AR316" s="16"/>
      <c r="AS316" s="16" t="n">
        <v>0.182998455694199</v>
      </c>
      <c r="AT316" s="16" t="n">
        <v>0.132073316377604</v>
      </c>
      <c r="AU316" s="16" t="n">
        <v>0.477449647221534</v>
      </c>
      <c r="AV316" s="16" t="n">
        <v>0.147152178312492</v>
      </c>
      <c r="AW316" s="16" t="n">
        <v>0.240218367891719</v>
      </c>
      <c r="AX316" s="16" t="n">
        <v>0.14994569953633</v>
      </c>
      <c r="AY316" s="16"/>
      <c r="AZ316" s="16" t="n">
        <v>0.191704699818123</v>
      </c>
      <c r="BA316" s="16" t="n">
        <v>0.170658521340874</v>
      </c>
      <c r="BB316" s="16" t="n">
        <v>0.246838958233296</v>
      </c>
      <c r="BC316" s="16" t="n">
        <v>0.209217293993518</v>
      </c>
      <c r="BD316" s="16" t="n">
        <v>0.108152662790839</v>
      </c>
      <c r="BE316" s="16"/>
      <c r="BF316" s="16" t="s">
        <v>124</v>
      </c>
      <c r="BG316" s="16" t="n">
        <v>0.20412903510559</v>
      </c>
    </row>
    <row r="317">
      <c r="B317" t="s">
        <v>94</v>
      </c>
      <c r="C317" s="16" t="n">
        <v>0.0537018230801197</v>
      </c>
      <c r="D317" s="16" t="n">
        <v>0.0765315285890279</v>
      </c>
      <c r="E317" s="16" t="n">
        <v>0.03500804854251</v>
      </c>
      <c r="F317" s="16"/>
      <c r="G317" s="16" t="n">
        <v>0.473699930007745</v>
      </c>
      <c r="H317" s="16" t="n">
        <v>0.0649324861799032</v>
      </c>
      <c r="I317" s="16" t="n">
        <v>0.0498780590116914</v>
      </c>
      <c r="J317" s="16" t="n">
        <v>0</v>
      </c>
      <c r="K317" s="16" t="n">
        <v>0</v>
      </c>
      <c r="L317" s="16" t="n">
        <v>0</v>
      </c>
      <c r="M317" s="16"/>
      <c r="N317" s="16" t="n">
        <v>0.0976238002859407</v>
      </c>
      <c r="O317" s="16" t="n">
        <v>0.0361021399520611</v>
      </c>
      <c r="P317" s="16" t="n">
        <v>0.0447768998265413</v>
      </c>
      <c r="Q317" s="16" t="n">
        <v>0</v>
      </c>
      <c r="R317" s="16"/>
      <c r="S317" s="16" t="n">
        <v>0.11151097641814</v>
      </c>
      <c r="T317" s="16" t="n">
        <v>0</v>
      </c>
      <c r="U317" s="16" t="n">
        <v>0</v>
      </c>
      <c r="V317" s="16" t="n">
        <v>0.099242349819115</v>
      </c>
      <c r="W317" s="16" t="n">
        <v>0</v>
      </c>
      <c r="X317" s="16" t="n">
        <v>0</v>
      </c>
      <c r="Y317" s="16" t="n">
        <v>0</v>
      </c>
      <c r="Z317" s="16" t="n">
        <v>0</v>
      </c>
      <c r="AA317" s="16" t="n">
        <v>0.171052717339722</v>
      </c>
      <c r="AB317" s="16"/>
      <c r="AC317" s="16" t="n">
        <v>0</v>
      </c>
      <c r="AD317" s="16" t="n">
        <v>0.0871062537935738</v>
      </c>
      <c r="AE317" s="16" t="n">
        <v>0.0568204982631802</v>
      </c>
      <c r="AF317" s="16"/>
      <c r="AG317" s="16" t="n">
        <v>0</v>
      </c>
      <c r="AH317" s="16" t="n">
        <v>0.0937456037864781</v>
      </c>
      <c r="AI317" s="16" t="n">
        <v>0.108030960274627</v>
      </c>
      <c r="AJ317" s="16" t="n">
        <v>0</v>
      </c>
      <c r="AK317" s="16" t="n">
        <v>0.0389763696705406</v>
      </c>
      <c r="AL317" s="16"/>
      <c r="AM317" s="16" t="n">
        <v>0</v>
      </c>
      <c r="AN317" s="16" t="n">
        <v>0.0757161110864427</v>
      </c>
      <c r="AO317" s="16" t="n">
        <v>0.0600441649013923</v>
      </c>
      <c r="AP317" s="16" t="n">
        <v>0</v>
      </c>
      <c r="AQ317" s="16" t="n">
        <v>0</v>
      </c>
      <c r="AR317" s="16"/>
      <c r="AS317" s="16" t="n">
        <v>0.106255504807343</v>
      </c>
      <c r="AT317" s="16" t="n">
        <v>0</v>
      </c>
      <c r="AU317" s="16" t="n">
        <v>0.0656582751787478</v>
      </c>
      <c r="AV317" s="16" t="n">
        <v>0</v>
      </c>
      <c r="AW317" s="16" t="n">
        <v>0</v>
      </c>
      <c r="AX317" s="16" t="n">
        <v>0.100369276242721</v>
      </c>
      <c r="AY317" s="16"/>
      <c r="AZ317" s="16" t="n">
        <v>0</v>
      </c>
      <c r="BA317" s="16" t="n">
        <v>0.0239150951265969</v>
      </c>
      <c r="BB317" s="16" t="n">
        <v>0.0743325401388663</v>
      </c>
      <c r="BC317" s="16" t="n">
        <v>0.142016131473057</v>
      </c>
      <c r="BD317" s="16" t="n">
        <v>0</v>
      </c>
      <c r="BE317" s="16"/>
      <c r="BF317" s="16" t="s">
        <v>124</v>
      </c>
      <c r="BG317" s="16" t="n">
        <v>0.0537018230801197</v>
      </c>
    </row>
    <row r="318">
      <c r="B318" t="s">
        <v>78</v>
      </c>
      <c r="C318" s="16" t="n">
        <v>0.0502040889720911</v>
      </c>
      <c r="D318" s="16" t="n">
        <v>0.0468806267636415</v>
      </c>
      <c r="E318" s="16" t="n">
        <v>0.0529254579877704</v>
      </c>
      <c r="F318" s="16"/>
      <c r="G318" s="16" t="n">
        <v>0</v>
      </c>
      <c r="H318" s="16" t="n">
        <v>0.054306821965242</v>
      </c>
      <c r="I318" s="16" t="n">
        <v>0.0730854994816537</v>
      </c>
      <c r="J318" s="16" t="n">
        <v>0</v>
      </c>
      <c r="K318" s="16" t="n">
        <v>0</v>
      </c>
      <c r="L318" s="16" t="n">
        <v>0</v>
      </c>
      <c r="M318" s="16"/>
      <c r="N318" s="16" t="n">
        <v>0</v>
      </c>
      <c r="O318" s="16" t="n">
        <v>0.0721263975988922</v>
      </c>
      <c r="P318" s="16" t="n">
        <v>0.071234409081774</v>
      </c>
      <c r="Q318" s="16" t="n">
        <v>0.095259326623523</v>
      </c>
      <c r="R318" s="16"/>
      <c r="S318" s="16" t="n">
        <v>0.0825031027498356</v>
      </c>
      <c r="T318" s="16" t="n">
        <v>0.0798722136650332</v>
      </c>
      <c r="U318" s="16" t="n">
        <v>0.115288487794037</v>
      </c>
      <c r="V318" s="16" t="n">
        <v>0</v>
      </c>
      <c r="W318" s="16" t="n">
        <v>0</v>
      </c>
      <c r="X318" s="16" t="n">
        <v>0.0894398200300161</v>
      </c>
      <c r="Y318" s="16" t="n">
        <v>0</v>
      </c>
      <c r="Z318" s="16" t="n">
        <v>0</v>
      </c>
      <c r="AA318" s="16" t="n">
        <v>0</v>
      </c>
      <c r="AB318" s="16"/>
      <c r="AC318" s="16" t="n">
        <v>0.0560016165758966</v>
      </c>
      <c r="AD318" s="16" t="n">
        <v>0</v>
      </c>
      <c r="AE318" s="16" t="n">
        <v>0.124955232663561</v>
      </c>
      <c r="AF318" s="16"/>
      <c r="AG318" s="16" t="n">
        <v>0</v>
      </c>
      <c r="AH318" s="16" t="n">
        <v>0</v>
      </c>
      <c r="AI318" s="16" t="n">
        <v>0</v>
      </c>
      <c r="AJ318" s="16" t="n">
        <v>0.588749191067799</v>
      </c>
      <c r="AK318" s="16" t="n">
        <v>0.169080125625258</v>
      </c>
      <c r="AL318" s="16"/>
      <c r="AM318" s="16" t="n">
        <v>0</v>
      </c>
      <c r="AN318" s="16" t="n">
        <v>0.0286541656344255</v>
      </c>
      <c r="AO318" s="16" t="n">
        <v>0</v>
      </c>
      <c r="AP318" s="16" t="n">
        <v>0</v>
      </c>
      <c r="AQ318" s="16" t="n">
        <v>0.16555685197676</v>
      </c>
      <c r="AR318" s="16"/>
      <c r="AS318" s="16" t="n">
        <v>0.0402115585524871</v>
      </c>
      <c r="AT318" s="16" t="n">
        <v>0</v>
      </c>
      <c r="AU318" s="16" t="n">
        <v>0</v>
      </c>
      <c r="AV318" s="16" t="n">
        <v>0</v>
      </c>
      <c r="AW318" s="16" t="n">
        <v>0.120250972167739</v>
      </c>
      <c r="AX318" s="16" t="n">
        <v>0.0814885381935539</v>
      </c>
      <c r="AY318" s="16"/>
      <c r="AZ318" s="16" t="n">
        <v>0.0510395560800697</v>
      </c>
      <c r="BA318" s="16" t="n">
        <v>0.0394525164681217</v>
      </c>
      <c r="BB318" s="16" t="n">
        <v>0.12283369263854</v>
      </c>
      <c r="BC318" s="16" t="n">
        <v>0</v>
      </c>
      <c r="BD318" s="16" t="n">
        <v>0</v>
      </c>
      <c r="BE318" s="16"/>
      <c r="BF318" s="16" t="s">
        <v>124</v>
      </c>
      <c r="BG318" s="16" t="n">
        <v>0.0502040889720911</v>
      </c>
    </row>
    <row r="319">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row>
    <row r="320">
      <c r="B320" s="7" t="s">
        <v>225</v>
      </c>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row>
    <row r="321">
      <c r="B321" s="26" t="s">
        <v>223</v>
      </c>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row>
    <row r="322">
      <c r="B322" t="s">
        <v>91</v>
      </c>
      <c r="C322" s="16" t="n">
        <v>0.368207152495607</v>
      </c>
      <c r="D322" s="16" t="n">
        <v>0.317239531555567</v>
      </c>
      <c r="E322" s="16" t="n">
        <v>0.409941252578487</v>
      </c>
      <c r="F322" s="16"/>
      <c r="G322" s="16" t="n">
        <v>0.260415076005045</v>
      </c>
      <c r="H322" s="16" t="n">
        <v>0.406008989830702</v>
      </c>
      <c r="I322" s="16" t="n">
        <v>0.371244597746014</v>
      </c>
      <c r="J322" s="16" t="n">
        <v>0.3073482957836</v>
      </c>
      <c r="K322" s="16" t="n">
        <v>0.575310059722571</v>
      </c>
      <c r="L322" s="16" t="n">
        <v>0</v>
      </c>
      <c r="M322" s="16"/>
      <c r="N322" s="16" t="n">
        <v>0.536716066550025</v>
      </c>
      <c r="O322" s="16" t="n">
        <v>0.250717901709809</v>
      </c>
      <c r="P322" s="16" t="n">
        <v>0.19705858970331</v>
      </c>
      <c r="Q322" s="16" t="n">
        <v>0.394803121600386</v>
      </c>
      <c r="R322" s="16"/>
      <c r="S322" s="16" t="n">
        <v>0.34808288900637</v>
      </c>
      <c r="T322" s="16" t="n">
        <v>0.256938284105098</v>
      </c>
      <c r="U322" s="16" t="n">
        <v>0.461353531239641</v>
      </c>
      <c r="V322" s="16" t="n">
        <v>0.253274680994976</v>
      </c>
      <c r="W322" s="16" t="n">
        <v>0.637613699837007</v>
      </c>
      <c r="X322" s="16" t="n">
        <v>0.445314299873803</v>
      </c>
      <c r="Y322" s="16" t="n">
        <v>0.44125375117212</v>
      </c>
      <c r="Z322" s="16" t="n">
        <v>0.153466182818701</v>
      </c>
      <c r="AA322" s="16" t="n">
        <v>0.421009792270944</v>
      </c>
      <c r="AB322" s="16"/>
      <c r="AC322" s="16" t="n">
        <v>0.391026153277316</v>
      </c>
      <c r="AD322" s="16" t="n">
        <v>0.412774058434189</v>
      </c>
      <c r="AE322" s="16" t="n">
        <v>0.274029681906474</v>
      </c>
      <c r="AF322" s="16"/>
      <c r="AG322" s="16" t="n">
        <v>0.55306753378072</v>
      </c>
      <c r="AH322" s="16" t="n">
        <v>0.355586346571511</v>
      </c>
      <c r="AI322" s="16" t="n">
        <v>0.290396726292728</v>
      </c>
      <c r="AJ322" s="16" t="n">
        <v>0</v>
      </c>
      <c r="AK322" s="16" t="n">
        <v>0.194998701510985</v>
      </c>
      <c r="AL322" s="16"/>
      <c r="AM322" s="16" t="n">
        <v>0.513565616270427</v>
      </c>
      <c r="AN322" s="16" t="n">
        <v>0.3717200980059</v>
      </c>
      <c r="AO322" s="16" t="n">
        <v>0.564080391437298</v>
      </c>
      <c r="AP322" s="16" t="n">
        <v>0.191170114212949</v>
      </c>
      <c r="AQ322" s="16" t="n">
        <v>0.238342159479142</v>
      </c>
      <c r="AR322" s="16"/>
      <c r="AS322" s="16" t="n">
        <v>0.35762737710617</v>
      </c>
      <c r="AT322" s="16" t="n">
        <v>0.625999081315859</v>
      </c>
      <c r="AU322" s="16" t="n">
        <v>0.438092603948295</v>
      </c>
      <c r="AV322" s="16" t="n">
        <v>0.3115129706659</v>
      </c>
      <c r="AW322" s="16" t="n">
        <v>0.321008254747029</v>
      </c>
      <c r="AX322" s="16" t="n">
        <v>0.147985475369123</v>
      </c>
      <c r="AY322" s="16"/>
      <c r="AZ322" s="16" t="n">
        <v>0.375991360887911</v>
      </c>
      <c r="BA322" s="16" t="n">
        <v>0.279020640324591</v>
      </c>
      <c r="BB322" s="16" t="n">
        <v>0.411122081759749</v>
      </c>
      <c r="BC322" s="16" t="n">
        <v>0.409788339069859</v>
      </c>
      <c r="BD322" s="16" t="n">
        <v>0.657432916123179</v>
      </c>
      <c r="BE322" s="16"/>
      <c r="BF322" s="16" t="s">
        <v>124</v>
      </c>
      <c r="BG322" s="16" t="n">
        <v>0.368207152495607</v>
      </c>
    </row>
    <row r="323">
      <c r="B323" t="s">
        <v>92</v>
      </c>
      <c r="C323" s="16" t="n">
        <v>0.449994529808144</v>
      </c>
      <c r="D323" s="16" t="n">
        <v>0.501360472625955</v>
      </c>
      <c r="E323" s="16" t="n">
        <v>0.407934269610166</v>
      </c>
      <c r="F323" s="16"/>
      <c r="G323" s="16" t="n">
        <v>0.265884993987209</v>
      </c>
      <c r="H323" s="16" t="n">
        <v>0.422646022315008</v>
      </c>
      <c r="I323" s="16" t="n">
        <v>0.436987322607044</v>
      </c>
      <c r="J323" s="16" t="n">
        <v>0.534711414888721</v>
      </c>
      <c r="K323" s="16" t="n">
        <v>0.424689940277428</v>
      </c>
      <c r="L323" s="16" t="n">
        <v>1</v>
      </c>
      <c r="M323" s="16"/>
      <c r="N323" s="16" t="n">
        <v>0.328799331307268</v>
      </c>
      <c r="O323" s="16" t="n">
        <v>0.655392196936274</v>
      </c>
      <c r="P323" s="16" t="n">
        <v>0.586477794858735</v>
      </c>
      <c r="Q323" s="16" t="n">
        <v>0.296132793114279</v>
      </c>
      <c r="R323" s="16"/>
      <c r="S323" s="16" t="n">
        <v>0.580571229999641</v>
      </c>
      <c r="T323" s="16" t="n">
        <v>0.474449298711678</v>
      </c>
      <c r="U323" s="16" t="n">
        <v>0.423357980966322</v>
      </c>
      <c r="V323" s="16" t="n">
        <v>0.546433704301124</v>
      </c>
      <c r="W323" s="16" t="n">
        <v>0.223127184458768</v>
      </c>
      <c r="X323" s="16" t="n">
        <v>0.29407835981747</v>
      </c>
      <c r="Y323" s="16" t="n">
        <v>0.410088830007906</v>
      </c>
      <c r="Z323" s="16" t="n">
        <v>0.672631789731428</v>
      </c>
      <c r="AA323" s="16" t="n">
        <v>0.422978165646316</v>
      </c>
      <c r="AB323" s="16"/>
      <c r="AC323" s="16" t="n">
        <v>0.464145696531437</v>
      </c>
      <c r="AD323" s="16" t="n">
        <v>0.442818903446789</v>
      </c>
      <c r="AE323" s="16" t="n">
        <v>0.43504756064474</v>
      </c>
      <c r="AF323" s="16"/>
      <c r="AG323" s="16" t="n">
        <v>0.393634426601367</v>
      </c>
      <c r="AH323" s="16" t="n">
        <v>0.526864204775234</v>
      </c>
      <c r="AI323" s="16" t="n">
        <v>0.281327766050477</v>
      </c>
      <c r="AJ323" s="16" t="n">
        <v>0.588749191067799</v>
      </c>
      <c r="AK323" s="16" t="n">
        <v>0.498480438595019</v>
      </c>
      <c r="AL323" s="16"/>
      <c r="AM323" s="16" t="n">
        <v>0.385553115506261</v>
      </c>
      <c r="AN323" s="16" t="n">
        <v>0.508837490929428</v>
      </c>
      <c r="AO323" s="16" t="n">
        <v>0.197881872532211</v>
      </c>
      <c r="AP323" s="16" t="n">
        <v>0.710978087866059</v>
      </c>
      <c r="AQ323" s="16" t="n">
        <v>0.141104499596802</v>
      </c>
      <c r="AR323" s="16"/>
      <c r="AS323" s="16" t="n">
        <v>0.555573397368072</v>
      </c>
      <c r="AT323" s="16" t="n">
        <v>0.282761129054411</v>
      </c>
      <c r="AU323" s="16" t="n">
        <v>0.301613207584215</v>
      </c>
      <c r="AV323" s="16" t="n">
        <v>0.620695244232778</v>
      </c>
      <c r="AW323" s="16" t="n">
        <v>0.150938843027663</v>
      </c>
      <c r="AX323" s="16" t="n">
        <v>0.569698889985673</v>
      </c>
      <c r="AY323" s="16"/>
      <c r="AZ323" s="16" t="n">
        <v>0.381264383213896</v>
      </c>
      <c r="BA323" s="16" t="n">
        <v>0.588299478572996</v>
      </c>
      <c r="BB323" s="16" t="n">
        <v>0.284636053623066</v>
      </c>
      <c r="BC323" s="16" t="n">
        <v>0.514299874864332</v>
      </c>
      <c r="BD323" s="16" t="n">
        <v>0</v>
      </c>
      <c r="BE323" s="16"/>
      <c r="BF323" s="16" t="s">
        <v>124</v>
      </c>
      <c r="BG323" s="16" t="n">
        <v>0.449994529808144</v>
      </c>
    </row>
    <row r="324">
      <c r="B324" t="s">
        <v>93</v>
      </c>
      <c r="C324" s="16" t="n">
        <v>0.105668043537459</v>
      </c>
      <c r="D324" s="16" t="n">
        <v>0.119684377113685</v>
      </c>
      <c r="E324" s="16" t="n">
        <v>0.094190971281067</v>
      </c>
      <c r="F324" s="16"/>
      <c r="G324" s="16" t="n">
        <v>0.265884993987209</v>
      </c>
      <c r="H324" s="16" t="n">
        <v>0.075266593149421</v>
      </c>
      <c r="I324" s="16" t="n">
        <v>0.0996805057839955</v>
      </c>
      <c r="J324" s="16" t="n">
        <v>0.15794028932768</v>
      </c>
      <c r="K324" s="16" t="n">
        <v>0</v>
      </c>
      <c r="L324" s="16" t="n">
        <v>0</v>
      </c>
      <c r="M324" s="16"/>
      <c r="N324" s="16" t="n">
        <v>0.0998895846852794</v>
      </c>
      <c r="O324" s="16" t="n">
        <v>0.057787761401856</v>
      </c>
      <c r="P324" s="16" t="n">
        <v>0.125618047404062</v>
      </c>
      <c r="Q324" s="16" t="n">
        <v>0.135898103367907</v>
      </c>
      <c r="R324" s="16"/>
      <c r="S324" s="16" t="n">
        <v>0.0400460247878626</v>
      </c>
      <c r="T324" s="16" t="n">
        <v>0.0774542271546226</v>
      </c>
      <c r="U324" s="16" t="n">
        <v>0</v>
      </c>
      <c r="V324" s="16" t="n">
        <v>0.101049264884785</v>
      </c>
      <c r="W324" s="16" t="n">
        <v>0.139259115704226</v>
      </c>
      <c r="X324" s="16" t="n">
        <v>0.171167520278711</v>
      </c>
      <c r="Y324" s="16" t="n">
        <v>0.148657418819974</v>
      </c>
      <c r="Z324" s="16" t="n">
        <v>0.17390202744987</v>
      </c>
      <c r="AA324" s="16" t="n">
        <v>0.106232103080383</v>
      </c>
      <c r="AB324" s="16"/>
      <c r="AC324" s="16" t="n">
        <v>0.124385179019508</v>
      </c>
      <c r="AD324" s="16" t="n">
        <v>0.106586904448797</v>
      </c>
      <c r="AE324" s="16" t="n">
        <v>0.0727680887504585</v>
      </c>
      <c r="AF324" s="16"/>
      <c r="AG324" s="16" t="n">
        <v>0.0532980396179125</v>
      </c>
      <c r="AH324" s="16" t="n">
        <v>0.0842852459715199</v>
      </c>
      <c r="AI324" s="16" t="n">
        <v>0</v>
      </c>
      <c r="AJ324" s="16" t="n">
        <v>0.411250808932201</v>
      </c>
      <c r="AK324" s="16" t="n">
        <v>0.0984643645981976</v>
      </c>
      <c r="AL324" s="16"/>
      <c r="AM324" s="16" t="n">
        <v>0.100881268223312</v>
      </c>
      <c r="AN324" s="16" t="n">
        <v>0.0925756998406577</v>
      </c>
      <c r="AO324" s="16" t="n">
        <v>0</v>
      </c>
      <c r="AP324" s="16" t="n">
        <v>0.0978517979209924</v>
      </c>
      <c r="AQ324" s="16" t="n">
        <v>0.454996488947297</v>
      </c>
      <c r="AR324" s="16"/>
      <c r="AS324" s="16" t="n">
        <v>0.0490960746024144</v>
      </c>
      <c r="AT324" s="16" t="n">
        <v>0.0912397896297296</v>
      </c>
      <c r="AU324" s="16" t="n">
        <v>0</v>
      </c>
      <c r="AV324" s="16" t="n">
        <v>0.0677917851013216</v>
      </c>
      <c r="AW324" s="16" t="n">
        <v>0.407801930057569</v>
      </c>
      <c r="AX324" s="16" t="n">
        <v>0.14994569953633</v>
      </c>
      <c r="AY324" s="16"/>
      <c r="AZ324" s="16" t="n">
        <v>0.191704699818123</v>
      </c>
      <c r="BA324" s="16" t="n">
        <v>0.038258163034752</v>
      </c>
      <c r="BB324" s="16" t="n">
        <v>0.158761507445737</v>
      </c>
      <c r="BC324" s="16" t="n">
        <v>0.0501667925046334</v>
      </c>
      <c r="BD324" s="16" t="n">
        <v>0.342567083876821</v>
      </c>
      <c r="BE324" s="16"/>
      <c r="BF324" s="16" t="s">
        <v>124</v>
      </c>
      <c r="BG324" s="16" t="n">
        <v>0.105668043537459</v>
      </c>
    </row>
    <row r="325">
      <c r="B325" t="s">
        <v>94</v>
      </c>
      <c r="C325" s="16" t="n">
        <v>0.0393273117880507</v>
      </c>
      <c r="D325" s="16" t="n">
        <v>0.0446021966280685</v>
      </c>
      <c r="E325" s="16" t="n">
        <v>0.03500804854251</v>
      </c>
      <c r="F325" s="16"/>
      <c r="G325" s="16" t="n">
        <v>0.207814936020536</v>
      </c>
      <c r="H325" s="16" t="n">
        <v>0.0417715727396265</v>
      </c>
      <c r="I325" s="16" t="n">
        <v>0.0470605629742044</v>
      </c>
      <c r="J325" s="16" t="n">
        <v>0</v>
      </c>
      <c r="K325" s="16" t="n">
        <v>0</v>
      </c>
      <c r="L325" s="16" t="n">
        <v>0</v>
      </c>
      <c r="M325" s="16"/>
      <c r="N325" s="16" t="n">
        <v>0.0345950174574271</v>
      </c>
      <c r="O325" s="16" t="n">
        <v>0.0361021399520611</v>
      </c>
      <c r="P325" s="16" t="n">
        <v>0.0196111589521191</v>
      </c>
      <c r="Q325" s="16" t="n">
        <v>0.0779066552939046</v>
      </c>
      <c r="R325" s="16"/>
      <c r="S325" s="16" t="n">
        <v>0.0312998562061266</v>
      </c>
      <c r="T325" s="16" t="n">
        <v>0.111285976363569</v>
      </c>
      <c r="U325" s="16" t="n">
        <v>0</v>
      </c>
      <c r="V325" s="16" t="n">
        <v>0.099242349819115</v>
      </c>
      <c r="W325" s="16" t="n">
        <v>0</v>
      </c>
      <c r="X325" s="16" t="n">
        <v>0</v>
      </c>
      <c r="Y325" s="16" t="n">
        <v>0</v>
      </c>
      <c r="Z325" s="16" t="n">
        <v>0</v>
      </c>
      <c r="AA325" s="16" t="n">
        <v>0.0497799390023577</v>
      </c>
      <c r="AB325" s="16"/>
      <c r="AC325" s="16" t="n">
        <v>0</v>
      </c>
      <c r="AD325" s="16" t="n">
        <v>0.0378201336702254</v>
      </c>
      <c r="AE325" s="16" t="n">
        <v>0.0931994360347671</v>
      </c>
      <c r="AF325" s="16"/>
      <c r="AG325" s="16" t="n">
        <v>0</v>
      </c>
      <c r="AH325" s="16" t="n">
        <v>0.0332642026817347</v>
      </c>
      <c r="AI325" s="16" t="n">
        <v>0.428275507656795</v>
      </c>
      <c r="AJ325" s="16" t="n">
        <v>0</v>
      </c>
      <c r="AK325" s="16" t="n">
        <v>0.0389763696705406</v>
      </c>
      <c r="AL325" s="16"/>
      <c r="AM325" s="16" t="n">
        <v>0</v>
      </c>
      <c r="AN325" s="16" t="n">
        <v>0.0268667112240143</v>
      </c>
      <c r="AO325" s="16" t="n">
        <v>0.238037736030491</v>
      </c>
      <c r="AP325" s="16" t="n">
        <v>0</v>
      </c>
      <c r="AQ325" s="16" t="n">
        <v>0</v>
      </c>
      <c r="AR325" s="16"/>
      <c r="AS325" s="16" t="n">
        <v>0.0377031509233431</v>
      </c>
      <c r="AT325" s="16" t="n">
        <v>0</v>
      </c>
      <c r="AU325" s="16" t="n">
        <v>0.260294188467491</v>
      </c>
      <c r="AV325" s="16" t="n">
        <v>0</v>
      </c>
      <c r="AW325" s="16" t="n">
        <v>0</v>
      </c>
      <c r="AX325" s="16" t="n">
        <v>0.0508813969153197</v>
      </c>
      <c r="AY325" s="16"/>
      <c r="AZ325" s="16" t="n">
        <v>0</v>
      </c>
      <c r="BA325" s="16" t="n">
        <v>0.0549692015995394</v>
      </c>
      <c r="BB325" s="16" t="n">
        <v>0.0743325401388663</v>
      </c>
      <c r="BC325" s="16" t="n">
        <v>0.0257449935611751</v>
      </c>
      <c r="BD325" s="16" t="n">
        <v>0</v>
      </c>
      <c r="BE325" s="16"/>
      <c r="BF325" s="16" t="s">
        <v>124</v>
      </c>
      <c r="BG325" s="16" t="n">
        <v>0.0393273117880507</v>
      </c>
    </row>
    <row r="326">
      <c r="B326" t="s">
        <v>78</v>
      </c>
      <c r="C326" s="16" t="n">
        <v>0.0368029623707389</v>
      </c>
      <c r="D326" s="16" t="n">
        <v>0.0171134220767241</v>
      </c>
      <c r="E326" s="16" t="n">
        <v>0.0529254579877704</v>
      </c>
      <c r="F326" s="16"/>
      <c r="G326" s="16" t="n">
        <v>0</v>
      </c>
      <c r="H326" s="16" t="n">
        <v>0.054306821965242</v>
      </c>
      <c r="I326" s="16" t="n">
        <v>0.0450270108887419</v>
      </c>
      <c r="J326" s="16" t="n">
        <v>0</v>
      </c>
      <c r="K326" s="16" t="n">
        <v>0</v>
      </c>
      <c r="L326" s="16" t="n">
        <v>0</v>
      </c>
      <c r="M326" s="16"/>
      <c r="N326" s="16" t="n">
        <v>0</v>
      </c>
      <c r="O326" s="16" t="n">
        <v>0</v>
      </c>
      <c r="P326" s="16" t="n">
        <v>0.071234409081774</v>
      </c>
      <c r="Q326" s="16" t="n">
        <v>0.095259326623523</v>
      </c>
      <c r="R326" s="16"/>
      <c r="S326" s="16" t="n">
        <v>0</v>
      </c>
      <c r="T326" s="16" t="n">
        <v>0.0798722136650332</v>
      </c>
      <c r="U326" s="16" t="n">
        <v>0.115288487794037</v>
      </c>
      <c r="V326" s="16" t="n">
        <v>0</v>
      </c>
      <c r="W326" s="16" t="n">
        <v>0</v>
      </c>
      <c r="X326" s="16" t="n">
        <v>0.0894398200300161</v>
      </c>
      <c r="Y326" s="16" t="n">
        <v>0</v>
      </c>
      <c r="Z326" s="16" t="n">
        <v>0</v>
      </c>
      <c r="AA326" s="16" t="n">
        <v>0</v>
      </c>
      <c r="AB326" s="16"/>
      <c r="AC326" s="16" t="n">
        <v>0.0204429711717392</v>
      </c>
      <c r="AD326" s="16" t="n">
        <v>0</v>
      </c>
      <c r="AE326" s="16" t="n">
        <v>0.124955232663561</v>
      </c>
      <c r="AF326" s="16"/>
      <c r="AG326" s="16" t="n">
        <v>0</v>
      </c>
      <c r="AH326" s="16" t="n">
        <v>0</v>
      </c>
      <c r="AI326" s="16" t="n">
        <v>0</v>
      </c>
      <c r="AJ326" s="16" t="n">
        <v>0</v>
      </c>
      <c r="AK326" s="16" t="n">
        <v>0.169080125625258</v>
      </c>
      <c r="AL326" s="16"/>
      <c r="AM326" s="16" t="n">
        <v>0</v>
      </c>
      <c r="AN326" s="16" t="n">
        <v>0</v>
      </c>
      <c r="AO326" s="16" t="n">
        <v>0</v>
      </c>
      <c r="AP326" s="16" t="n">
        <v>0</v>
      </c>
      <c r="AQ326" s="16" t="n">
        <v>0.16555685197676</v>
      </c>
      <c r="AR326" s="16"/>
      <c r="AS326" s="16" t="n">
        <v>0</v>
      </c>
      <c r="AT326" s="16" t="n">
        <v>0</v>
      </c>
      <c r="AU326" s="16" t="n">
        <v>0</v>
      </c>
      <c r="AV326" s="16" t="n">
        <v>0</v>
      </c>
      <c r="AW326" s="16" t="n">
        <v>0.120250972167739</v>
      </c>
      <c r="AX326" s="16" t="n">
        <v>0.0814885381935539</v>
      </c>
      <c r="AY326" s="16"/>
      <c r="AZ326" s="16" t="n">
        <v>0.0510395560800697</v>
      </c>
      <c r="BA326" s="16" t="n">
        <v>0.0394525164681217</v>
      </c>
      <c r="BB326" s="16" t="n">
        <v>0.0711478170325823</v>
      </c>
      <c r="BC326" s="16" t="n">
        <v>0</v>
      </c>
      <c r="BD326" s="16" t="n">
        <v>0</v>
      </c>
      <c r="BE326" s="16"/>
      <c r="BF326" s="16" t="s">
        <v>124</v>
      </c>
      <c r="BG326" s="16" t="n">
        <v>0.0368029623707389</v>
      </c>
    </row>
    <row r="327">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row>
    <row r="328">
      <c r="B328" s="7" t="s">
        <v>226</v>
      </c>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row>
    <row r="329">
      <c r="B329" s="26" t="s">
        <v>223</v>
      </c>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row>
    <row r="330">
      <c r="B330" t="s">
        <v>91</v>
      </c>
      <c r="C330" s="16" t="n">
        <v>0.370103513864961</v>
      </c>
      <c r="D330" s="16" t="n">
        <v>0.39530332967357</v>
      </c>
      <c r="E330" s="16" t="n">
        <v>0.349469008749177</v>
      </c>
      <c r="F330" s="16"/>
      <c r="G330" s="16" t="n">
        <v>0.526300069992255</v>
      </c>
      <c r="H330" s="16" t="n">
        <v>0.4596234460662</v>
      </c>
      <c r="I330" s="16" t="n">
        <v>0.327608676930767</v>
      </c>
      <c r="J330" s="16" t="n">
        <v>0.31322994690299</v>
      </c>
      <c r="K330" s="16" t="n">
        <v>0.575310059722571</v>
      </c>
      <c r="L330" s="16" t="n">
        <v>0</v>
      </c>
      <c r="M330" s="16"/>
      <c r="N330" s="16" t="n">
        <v>0.625941431658974</v>
      </c>
      <c r="O330" s="16" t="n">
        <v>0.214761933699994</v>
      </c>
      <c r="P330" s="16" t="n">
        <v>0.107297183714179</v>
      </c>
      <c r="Q330" s="16" t="n">
        <v>0.392234224431344</v>
      </c>
      <c r="R330" s="16"/>
      <c r="S330" s="16" t="n">
        <v>0.4065442404683</v>
      </c>
      <c r="T330" s="16" t="n">
        <v>0.326039034305054</v>
      </c>
      <c r="U330" s="16" t="n">
        <v>0.71832561643983</v>
      </c>
      <c r="V330" s="16" t="n">
        <v>0.250365145879742</v>
      </c>
      <c r="W330" s="16" t="n">
        <v>0.637613699837007</v>
      </c>
      <c r="X330" s="16" t="n">
        <v>0.274500130483435</v>
      </c>
      <c r="Y330" s="16" t="n">
        <v>0.44125375117212</v>
      </c>
      <c r="Z330" s="16" t="n">
        <v>0.240308306091054</v>
      </c>
      <c r="AA330" s="16" t="n">
        <v>0.394304208429788</v>
      </c>
      <c r="AB330" s="16"/>
      <c r="AC330" s="16" t="n">
        <v>0.393100646986371</v>
      </c>
      <c r="AD330" s="16" t="n">
        <v>0.432386759343014</v>
      </c>
      <c r="AE330" s="16" t="n">
        <v>0.218046635884616</v>
      </c>
      <c r="AF330" s="16"/>
      <c r="AG330" s="16" t="n">
        <v>0.51442870472592</v>
      </c>
      <c r="AH330" s="16" t="n">
        <v>0.385814672855697</v>
      </c>
      <c r="AI330" s="16" t="n">
        <v>0.14023241627082</v>
      </c>
      <c r="AJ330" s="16" t="n">
        <v>0</v>
      </c>
      <c r="AK330" s="16" t="n">
        <v>0.205459944073604</v>
      </c>
      <c r="AL330" s="16"/>
      <c r="AM330" s="16" t="n">
        <v>0.506582007898809</v>
      </c>
      <c r="AN330" s="16" t="n">
        <v>0.385874742131771</v>
      </c>
      <c r="AO330" s="16" t="n">
        <v>0.383390543717076</v>
      </c>
      <c r="AP330" s="16" t="n">
        <v>0.266996320798424</v>
      </c>
      <c r="AQ330" s="16" t="n">
        <v>0.379446659075943</v>
      </c>
      <c r="AR330" s="16"/>
      <c r="AS330" s="16" t="n">
        <v>0.402209720867498</v>
      </c>
      <c r="AT330" s="16" t="n">
        <v>0.619682914103604</v>
      </c>
      <c r="AU330" s="16" t="n">
        <v>0.325737756117856</v>
      </c>
      <c r="AV330" s="16" t="n">
        <v>0.361383012775449</v>
      </c>
      <c r="AW330" s="16" t="n">
        <v>0.471947097774692</v>
      </c>
      <c r="AX330" s="16" t="n">
        <v>0.0882867136602426</v>
      </c>
      <c r="AY330" s="16"/>
      <c r="AZ330" s="16" t="n">
        <v>0.503585808848458</v>
      </c>
      <c r="BA330" s="16" t="n">
        <v>0.17872555495046</v>
      </c>
      <c r="BB330" s="16" t="n">
        <v>0.392729260191446</v>
      </c>
      <c r="BC330" s="16" t="n">
        <v>0.49283066411158</v>
      </c>
      <c r="BD330" s="16" t="n">
        <v>0.471273726324963</v>
      </c>
      <c r="BE330" s="16"/>
      <c r="BF330" s="16" t="s">
        <v>124</v>
      </c>
      <c r="BG330" s="16" t="n">
        <v>0.370103513864961</v>
      </c>
    </row>
    <row r="331">
      <c r="B331" t="s">
        <v>92</v>
      </c>
      <c r="C331" s="16" t="n">
        <v>0.408290659905693</v>
      </c>
      <c r="D331" s="16" t="n">
        <v>0.414541734708512</v>
      </c>
      <c r="E331" s="16" t="n">
        <v>0.403172057612026</v>
      </c>
      <c r="F331" s="16"/>
      <c r="G331" s="16" t="n">
        <v>0.265884993987209</v>
      </c>
      <c r="H331" s="16" t="n">
        <v>0.37333292599176</v>
      </c>
      <c r="I331" s="16" t="n">
        <v>0.399443368906552</v>
      </c>
      <c r="J331" s="16" t="n">
        <v>0.483293122341342</v>
      </c>
      <c r="K331" s="16" t="n">
        <v>0.424689940277428</v>
      </c>
      <c r="L331" s="16" t="n">
        <v>1</v>
      </c>
      <c r="M331" s="16"/>
      <c r="N331" s="16" t="n">
        <v>0.226829436794043</v>
      </c>
      <c r="O331" s="16" t="n">
        <v>0.691348164946089</v>
      </c>
      <c r="P331" s="16" t="n">
        <v>0.549613044815893</v>
      </c>
      <c r="Q331" s="16" t="n">
        <v>0.286436700634581</v>
      </c>
      <c r="R331" s="16"/>
      <c r="S331" s="16" t="n">
        <v>0.390999993758872</v>
      </c>
      <c r="T331" s="16" t="n">
        <v>0.325476334846689</v>
      </c>
      <c r="U331" s="16" t="n">
        <v>0.166385895766133</v>
      </c>
      <c r="V331" s="16" t="n">
        <v>0.520119059006668</v>
      </c>
      <c r="W331" s="16" t="n">
        <v>0.362386300162993</v>
      </c>
      <c r="X331" s="16" t="n">
        <v>0.390227058456708</v>
      </c>
      <c r="Y331" s="16" t="n">
        <v>0.410088830007906</v>
      </c>
      <c r="Z331" s="16" t="n">
        <v>0.585789666459075</v>
      </c>
      <c r="AA331" s="16" t="n">
        <v>0.486446684487599</v>
      </c>
      <c r="AB331" s="16"/>
      <c r="AC331" s="16" t="n">
        <v>0.438850593938048</v>
      </c>
      <c r="AD331" s="16" t="n">
        <v>0.348824926654417</v>
      </c>
      <c r="AE331" s="16" t="n">
        <v>0.518472492764207</v>
      </c>
      <c r="AF331" s="16"/>
      <c r="AG331" s="16" t="n">
        <v>0.338577110502492</v>
      </c>
      <c r="AH331" s="16" t="n">
        <v>0.399911074879409</v>
      </c>
      <c r="AI331" s="16" t="n">
        <v>0.539523036347012</v>
      </c>
      <c r="AJ331" s="16" t="n">
        <v>0.588749191067799</v>
      </c>
      <c r="AK331" s="16" t="n">
        <v>0.52515151494273</v>
      </c>
      <c r="AL331" s="16"/>
      <c r="AM331" s="16" t="n">
        <v>0.274476151240832</v>
      </c>
      <c r="AN331" s="16" t="n">
        <v>0.42234917712764</v>
      </c>
      <c r="AO331" s="16" t="n">
        <v>0.438615885153825</v>
      </c>
      <c r="AP331" s="16" t="n">
        <v>0.635151881280583</v>
      </c>
      <c r="AQ331" s="16" t="n">
        <v>0</v>
      </c>
      <c r="AR331" s="16"/>
      <c r="AS331" s="16" t="n">
        <v>0.394617933690031</v>
      </c>
      <c r="AT331" s="16" t="n">
        <v>0.248243769518792</v>
      </c>
      <c r="AU331" s="16" t="n">
        <v>0.479626330593401</v>
      </c>
      <c r="AV331" s="16" t="n">
        <v>0.57082520212323</v>
      </c>
      <c r="AW331" s="16" t="n">
        <v>0.077318658145024</v>
      </c>
      <c r="AX331" s="16" t="n">
        <v>0.547757944062142</v>
      </c>
      <c r="AY331" s="16"/>
      <c r="AZ331" s="16" t="n">
        <v>0.224279773912561</v>
      </c>
      <c r="BA331" s="16" t="n">
        <v>0.632143493225995</v>
      </c>
      <c r="BB331" s="16" t="n">
        <v>0.279482170175286</v>
      </c>
      <c r="BC331" s="16" t="n">
        <v>0.42308493890609</v>
      </c>
      <c r="BD331" s="16" t="n">
        <v>0.108152662790839</v>
      </c>
      <c r="BE331" s="16"/>
      <c r="BF331" s="16" t="s">
        <v>124</v>
      </c>
      <c r="BG331" s="16" t="n">
        <v>0.408290659905693</v>
      </c>
    </row>
    <row r="332">
      <c r="B332" t="s">
        <v>93</v>
      </c>
      <c r="C332" s="16" t="n">
        <v>0.157003163042935</v>
      </c>
      <c r="D332" s="16" t="n">
        <v>0.161748493093418</v>
      </c>
      <c r="E332" s="16" t="n">
        <v>0.153117518086383</v>
      </c>
      <c r="F332" s="16"/>
      <c r="G332" s="16" t="n">
        <v>0</v>
      </c>
      <c r="H332" s="16" t="n">
        <v>0.0586532550293546</v>
      </c>
      <c r="I332" s="16" t="n">
        <v>0.212257521876309</v>
      </c>
      <c r="J332" s="16" t="n">
        <v>0.203476930755668</v>
      </c>
      <c r="K332" s="16" t="n">
        <v>0</v>
      </c>
      <c r="L332" s="16" t="n">
        <v>0</v>
      </c>
      <c r="M332" s="16"/>
      <c r="N332" s="16" t="n">
        <v>0.103066180970713</v>
      </c>
      <c r="O332" s="16" t="n">
        <v>0.057787761401856</v>
      </c>
      <c r="P332" s="16" t="n">
        <v>0.252244203436035</v>
      </c>
      <c r="Q332" s="16" t="n">
        <v>0.226069748310551</v>
      </c>
      <c r="R332" s="16"/>
      <c r="S332" s="16" t="n">
        <v>0.118661619658796</v>
      </c>
      <c r="T332" s="16" t="n">
        <v>0.268612417183224</v>
      </c>
      <c r="U332" s="16" t="n">
        <v>0</v>
      </c>
      <c r="V332" s="16" t="n">
        <v>0.170308762128798</v>
      </c>
      <c r="W332" s="16" t="n">
        <v>0</v>
      </c>
      <c r="X332" s="16" t="n">
        <v>0.245832991029841</v>
      </c>
      <c r="Y332" s="16" t="n">
        <v>0.148657418819974</v>
      </c>
      <c r="Z332" s="16" t="n">
        <v>0.17390202744987</v>
      </c>
      <c r="AA332" s="16" t="n">
        <v>0.0694691680802551</v>
      </c>
      <c r="AB332" s="16"/>
      <c r="AC332" s="16" t="n">
        <v>0.147605787903842</v>
      </c>
      <c r="AD332" s="16" t="n">
        <v>0.196225185400882</v>
      </c>
      <c r="AE332" s="16" t="n">
        <v>0.109720944330116</v>
      </c>
      <c r="AF332" s="16"/>
      <c r="AG332" s="16" t="n">
        <v>0.146994184771588</v>
      </c>
      <c r="AH332" s="16" t="n">
        <v>0.158436899892725</v>
      </c>
      <c r="AI332" s="16" t="n">
        <v>0.320244547382168</v>
      </c>
      <c r="AJ332" s="16" t="n">
        <v>0.411250808932201</v>
      </c>
      <c r="AK332" s="16" t="n">
        <v>0.0613320456878678</v>
      </c>
      <c r="AL332" s="16"/>
      <c r="AM332" s="16" t="n">
        <v>0.218941840860359</v>
      </c>
      <c r="AN332" s="16" t="n">
        <v>0.146677569405449</v>
      </c>
      <c r="AO332" s="16" t="n">
        <v>0.177993571129098</v>
      </c>
      <c r="AP332" s="16" t="n">
        <v>0.0978517979209924</v>
      </c>
      <c r="AQ332" s="16" t="n">
        <v>0.454996488947297</v>
      </c>
      <c r="AR332" s="16"/>
      <c r="AS332" s="16" t="n">
        <v>0.139883766311615</v>
      </c>
      <c r="AT332" s="16" t="n">
        <v>0.132073316377604</v>
      </c>
      <c r="AU332" s="16" t="n">
        <v>0.194635913288743</v>
      </c>
      <c r="AV332" s="16" t="n">
        <v>0.0677917851013216</v>
      </c>
      <c r="AW332" s="16" t="n">
        <v>0.330483271912545</v>
      </c>
      <c r="AX332" s="16" t="n">
        <v>0.231585407168742</v>
      </c>
      <c r="AY332" s="16"/>
      <c r="AZ332" s="16" t="n">
        <v>0.221094861158911</v>
      </c>
      <c r="BA332" s="16" t="n">
        <v>0.149678435355423</v>
      </c>
      <c r="BB332" s="16" t="n">
        <v>0.182308212461819</v>
      </c>
      <c r="BC332" s="16" t="n">
        <v>0.0840843969823302</v>
      </c>
      <c r="BD332" s="16" t="n">
        <v>0.234414421085982</v>
      </c>
      <c r="BE332" s="16"/>
      <c r="BF332" s="16" t="s">
        <v>124</v>
      </c>
      <c r="BG332" s="16" t="n">
        <v>0.157003163042935</v>
      </c>
    </row>
    <row r="333">
      <c r="B333" t="s">
        <v>94</v>
      </c>
      <c r="C333" s="16" t="n">
        <v>0.0277997008156717</v>
      </c>
      <c r="D333" s="16" t="n">
        <v>0.0112930204477759</v>
      </c>
      <c r="E333" s="16" t="n">
        <v>0.0413159575646441</v>
      </c>
      <c r="F333" s="16"/>
      <c r="G333" s="16" t="n">
        <v>0.207814936020536</v>
      </c>
      <c r="H333" s="16" t="n">
        <v>0.0540835509474436</v>
      </c>
      <c r="I333" s="16" t="n">
        <v>0.0156634213976295</v>
      </c>
      <c r="J333" s="16" t="n">
        <v>0</v>
      </c>
      <c r="K333" s="16" t="n">
        <v>0</v>
      </c>
      <c r="L333" s="16" t="n">
        <v>0</v>
      </c>
      <c r="M333" s="16"/>
      <c r="N333" s="16" t="n">
        <v>0.0441629505762698</v>
      </c>
      <c r="O333" s="16" t="n">
        <v>0.0361021399520611</v>
      </c>
      <c r="P333" s="16" t="n">
        <v>0.0196111589521191</v>
      </c>
      <c r="Q333" s="16" t="n">
        <v>0</v>
      </c>
      <c r="R333" s="16"/>
      <c r="S333" s="16" t="n">
        <v>0.0837941461140312</v>
      </c>
      <c r="T333" s="16" t="n">
        <v>0</v>
      </c>
      <c r="U333" s="16" t="n">
        <v>0</v>
      </c>
      <c r="V333" s="16" t="n">
        <v>0.0592070329847921</v>
      </c>
      <c r="W333" s="16" t="n">
        <v>0</v>
      </c>
      <c r="X333" s="16" t="n">
        <v>0</v>
      </c>
      <c r="Y333" s="16" t="n">
        <v>0</v>
      </c>
      <c r="Z333" s="16" t="n">
        <v>0</v>
      </c>
      <c r="AA333" s="16" t="n">
        <v>0.0497799390023577</v>
      </c>
      <c r="AB333" s="16"/>
      <c r="AC333" s="16" t="n">
        <v>0</v>
      </c>
      <c r="AD333" s="16" t="n">
        <v>0.0225631286016868</v>
      </c>
      <c r="AE333" s="16" t="n">
        <v>0.0288046943575005</v>
      </c>
      <c r="AF333" s="16"/>
      <c r="AG333" s="16" t="n">
        <v>0</v>
      </c>
      <c r="AH333" s="16" t="n">
        <v>0.0558373523721692</v>
      </c>
      <c r="AI333" s="16" t="n">
        <v>0</v>
      </c>
      <c r="AJ333" s="16" t="n">
        <v>0</v>
      </c>
      <c r="AK333" s="16" t="n">
        <v>0.0389763696705406</v>
      </c>
      <c r="AL333" s="16"/>
      <c r="AM333" s="16" t="n">
        <v>0</v>
      </c>
      <c r="AN333" s="16" t="n">
        <v>0.0450985113351398</v>
      </c>
      <c r="AO333" s="16" t="n">
        <v>0</v>
      </c>
      <c r="AP333" s="16" t="n">
        <v>0</v>
      </c>
      <c r="AQ333" s="16" t="n">
        <v>0</v>
      </c>
      <c r="AR333" s="16"/>
      <c r="AS333" s="16" t="n">
        <v>0.0632885791308555</v>
      </c>
      <c r="AT333" s="16" t="n">
        <v>0</v>
      </c>
      <c r="AU333" s="16" t="n">
        <v>0</v>
      </c>
      <c r="AV333" s="16" t="n">
        <v>0</v>
      </c>
      <c r="AW333" s="16" t="n">
        <v>0</v>
      </c>
      <c r="AX333" s="16" t="n">
        <v>0.0508813969153197</v>
      </c>
      <c r="AY333" s="16"/>
      <c r="AZ333" s="16" t="n">
        <v>0</v>
      </c>
      <c r="BA333" s="16" t="n">
        <v>0</v>
      </c>
      <c r="BB333" s="16" t="n">
        <v>0.0743325401388663</v>
      </c>
      <c r="BC333" s="16" t="n">
        <v>0</v>
      </c>
      <c r="BD333" s="16" t="n">
        <v>0.186159189798215</v>
      </c>
      <c r="BE333" s="16"/>
      <c r="BF333" s="16" t="s">
        <v>124</v>
      </c>
      <c r="BG333" s="16" t="n">
        <v>0.0277997008156717</v>
      </c>
    </row>
    <row r="334">
      <c r="B334" t="s">
        <v>78</v>
      </c>
      <c r="C334" s="16" t="n">
        <v>0.0368029623707389</v>
      </c>
      <c r="D334" s="16" t="n">
        <v>0.0171134220767241</v>
      </c>
      <c r="E334" s="16" t="n">
        <v>0.0529254579877704</v>
      </c>
      <c r="F334" s="16"/>
      <c r="G334" s="16" t="n">
        <v>0</v>
      </c>
      <c r="H334" s="16" t="n">
        <v>0.054306821965242</v>
      </c>
      <c r="I334" s="16" t="n">
        <v>0.0450270108887419</v>
      </c>
      <c r="J334" s="16" t="n">
        <v>0</v>
      </c>
      <c r="K334" s="16" t="n">
        <v>0</v>
      </c>
      <c r="L334" s="16" t="n">
        <v>0</v>
      </c>
      <c r="M334" s="16"/>
      <c r="N334" s="16" t="n">
        <v>0</v>
      </c>
      <c r="O334" s="16" t="n">
        <v>0</v>
      </c>
      <c r="P334" s="16" t="n">
        <v>0.071234409081774</v>
      </c>
      <c r="Q334" s="16" t="n">
        <v>0.095259326623523</v>
      </c>
      <c r="R334" s="16"/>
      <c r="S334" s="16" t="n">
        <v>0</v>
      </c>
      <c r="T334" s="16" t="n">
        <v>0.0798722136650332</v>
      </c>
      <c r="U334" s="16" t="n">
        <v>0.115288487794037</v>
      </c>
      <c r="V334" s="16" t="n">
        <v>0</v>
      </c>
      <c r="W334" s="16" t="n">
        <v>0</v>
      </c>
      <c r="X334" s="16" t="n">
        <v>0.0894398200300161</v>
      </c>
      <c r="Y334" s="16" t="n">
        <v>0</v>
      </c>
      <c r="Z334" s="16" t="n">
        <v>0</v>
      </c>
      <c r="AA334" s="16" t="n">
        <v>0</v>
      </c>
      <c r="AB334" s="16"/>
      <c r="AC334" s="16" t="n">
        <v>0.0204429711717392</v>
      </c>
      <c r="AD334" s="16" t="n">
        <v>0</v>
      </c>
      <c r="AE334" s="16" t="n">
        <v>0.124955232663561</v>
      </c>
      <c r="AF334" s="16"/>
      <c r="AG334" s="16" t="n">
        <v>0</v>
      </c>
      <c r="AH334" s="16" t="n">
        <v>0</v>
      </c>
      <c r="AI334" s="16" t="n">
        <v>0</v>
      </c>
      <c r="AJ334" s="16" t="n">
        <v>0</v>
      </c>
      <c r="AK334" s="16" t="n">
        <v>0.169080125625258</v>
      </c>
      <c r="AL334" s="16"/>
      <c r="AM334" s="16" t="n">
        <v>0</v>
      </c>
      <c r="AN334" s="16" t="n">
        <v>0</v>
      </c>
      <c r="AO334" s="16" t="n">
        <v>0</v>
      </c>
      <c r="AP334" s="16" t="n">
        <v>0</v>
      </c>
      <c r="AQ334" s="16" t="n">
        <v>0.16555685197676</v>
      </c>
      <c r="AR334" s="16"/>
      <c r="AS334" s="16" t="n">
        <v>0</v>
      </c>
      <c r="AT334" s="16" t="n">
        <v>0</v>
      </c>
      <c r="AU334" s="16" t="n">
        <v>0</v>
      </c>
      <c r="AV334" s="16" t="n">
        <v>0</v>
      </c>
      <c r="AW334" s="16" t="n">
        <v>0.120250972167739</v>
      </c>
      <c r="AX334" s="16" t="n">
        <v>0.0814885381935539</v>
      </c>
      <c r="AY334" s="16"/>
      <c r="AZ334" s="16" t="n">
        <v>0.0510395560800697</v>
      </c>
      <c r="BA334" s="16" t="n">
        <v>0.0394525164681217</v>
      </c>
      <c r="BB334" s="16" t="n">
        <v>0.0711478170325823</v>
      </c>
      <c r="BC334" s="16" t="n">
        <v>0</v>
      </c>
      <c r="BD334" s="16" t="n">
        <v>0</v>
      </c>
      <c r="BE334" s="16"/>
      <c r="BF334" s="16" t="s">
        <v>124</v>
      </c>
      <c r="BG334" s="16" t="n">
        <v>0.0368029623707389</v>
      </c>
    </row>
    <row r="335">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row>
    <row r="336">
      <c r="B336" s="7" t="s">
        <v>227</v>
      </c>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row>
    <row r="337">
      <c r="B337" s="26" t="s">
        <v>223</v>
      </c>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row>
    <row r="338">
      <c r="B338" t="s">
        <v>91</v>
      </c>
      <c r="C338" s="16" t="n">
        <v>0.180183166717818</v>
      </c>
      <c r="D338" s="16" t="n">
        <v>0.124242953707081</v>
      </c>
      <c r="E338" s="16" t="n">
        <v>0.225989001979273</v>
      </c>
      <c r="F338" s="16"/>
      <c r="G338" s="16" t="n">
        <v>0.260415076005045</v>
      </c>
      <c r="H338" s="16" t="n">
        <v>0.305550943731198</v>
      </c>
      <c r="I338" s="16" t="n">
        <v>0.165830136524205</v>
      </c>
      <c r="J338" s="16" t="n">
        <v>0.0444387192816457</v>
      </c>
      <c r="K338" s="16" t="n">
        <v>0</v>
      </c>
      <c r="L338" s="16" t="n">
        <v>0</v>
      </c>
      <c r="M338" s="16"/>
      <c r="N338" s="16" t="n">
        <v>0.282817112687923</v>
      </c>
      <c r="O338" s="16" t="n">
        <v>0.200884078179489</v>
      </c>
      <c r="P338" s="16" t="n">
        <v>0.100419806656456</v>
      </c>
      <c r="Q338" s="16" t="n">
        <v>0.0743563039666359</v>
      </c>
      <c r="R338" s="16"/>
      <c r="S338" s="16" t="n">
        <v>0.174691054227672</v>
      </c>
      <c r="T338" s="16" t="n">
        <v>0.102191033314246</v>
      </c>
      <c r="U338" s="16" t="n">
        <v>0</v>
      </c>
      <c r="V338" s="16" t="n">
        <v>0.133661475194567</v>
      </c>
      <c r="W338" s="16" t="n">
        <v>0.193036540852187</v>
      </c>
      <c r="X338" s="16" t="n">
        <v>0.293919482223574</v>
      </c>
      <c r="Y338" s="16" t="n">
        <v>0.44125375117212</v>
      </c>
      <c r="Z338" s="16" t="n">
        <v>0.0868421232723528</v>
      </c>
      <c r="AA338" s="16" t="n">
        <v>0.140722221360872</v>
      </c>
      <c r="AB338" s="16"/>
      <c r="AC338" s="16" t="n">
        <v>0.0897170874054202</v>
      </c>
      <c r="AD338" s="16" t="n">
        <v>0.281957576160802</v>
      </c>
      <c r="AE338" s="16" t="n">
        <v>0.17711805547555</v>
      </c>
      <c r="AF338" s="16"/>
      <c r="AG338" s="16" t="n">
        <v>0.184959577689011</v>
      </c>
      <c r="AH338" s="16" t="n">
        <v>0.226618368886301</v>
      </c>
      <c r="AI338" s="16" t="n">
        <v>0.322615619736431</v>
      </c>
      <c r="AJ338" s="16" t="n">
        <v>0</v>
      </c>
      <c r="AK338" s="16" t="n">
        <v>0.0938865086557513</v>
      </c>
      <c r="AL338" s="16"/>
      <c r="AM338" s="16" t="n">
        <v>0.101462823875527</v>
      </c>
      <c r="AN338" s="16" t="n">
        <v>0.223113811215183</v>
      </c>
      <c r="AO338" s="16" t="n">
        <v>0.163446891974521</v>
      </c>
      <c r="AP338" s="16" t="n">
        <v>0.0902635530326182</v>
      </c>
      <c r="AQ338" s="16" t="n">
        <v>0.141104499596802</v>
      </c>
      <c r="AR338" s="16"/>
      <c r="AS338" s="16" t="n">
        <v>0.208004603975917</v>
      </c>
      <c r="AT338" s="16" t="n">
        <v>0.253281997697298</v>
      </c>
      <c r="AU338" s="16" t="n">
        <v>0.0852294430511766</v>
      </c>
      <c r="AV338" s="16" t="n">
        <v>0.168014566420115</v>
      </c>
      <c r="AW338" s="16" t="n">
        <v>0</v>
      </c>
      <c r="AX338" s="16" t="n">
        <v>0.147985475369123</v>
      </c>
      <c r="AY338" s="16"/>
      <c r="AZ338" s="16" t="n">
        <v>0.170798422208635</v>
      </c>
      <c r="BA338" s="16" t="n">
        <v>0.128779407469787</v>
      </c>
      <c r="BB338" s="16" t="n">
        <v>0.256986246250967</v>
      </c>
      <c r="BC338" s="16" t="n">
        <v>0.236587563528807</v>
      </c>
      <c r="BD338" s="16" t="n">
        <v>0.142436475194649</v>
      </c>
      <c r="BE338" s="16"/>
      <c r="BF338" s="16" t="s">
        <v>124</v>
      </c>
      <c r="BG338" s="16" t="n">
        <v>0.180183166717818</v>
      </c>
    </row>
    <row r="339">
      <c r="B339" t="s">
        <v>92</v>
      </c>
      <c r="C339" s="16" t="n">
        <v>0.248260102714626</v>
      </c>
      <c r="D339" s="16" t="n">
        <v>0.316267701395918</v>
      </c>
      <c r="E339" s="16" t="n">
        <v>0.192573063033091</v>
      </c>
      <c r="F339" s="16"/>
      <c r="G339" s="16" t="n">
        <v>0</v>
      </c>
      <c r="H339" s="16" t="n">
        <v>0.254020531431976</v>
      </c>
      <c r="I339" s="16" t="n">
        <v>0.217103314121358</v>
      </c>
      <c r="J339" s="16" t="n">
        <v>0.355073022797887</v>
      </c>
      <c r="K339" s="16" t="n">
        <v>0</v>
      </c>
      <c r="L339" s="16" t="n">
        <v>1</v>
      </c>
      <c r="M339" s="16"/>
      <c r="N339" s="16" t="n">
        <v>0.203216589422502</v>
      </c>
      <c r="O339" s="16" t="n">
        <v>0.264618295789061</v>
      </c>
      <c r="P339" s="16" t="n">
        <v>0.341532400839885</v>
      </c>
      <c r="Q339" s="16" t="n">
        <v>0.191669502413986</v>
      </c>
      <c r="R339" s="16"/>
      <c r="S339" s="16" t="n">
        <v>0.334699798155454</v>
      </c>
      <c r="T339" s="16" t="n">
        <v>0.400328820393298</v>
      </c>
      <c r="U339" s="16" t="n">
        <v>0.115288487794037</v>
      </c>
      <c r="V339" s="16" t="n">
        <v>0.191733387191829</v>
      </c>
      <c r="W339" s="16" t="n">
        <v>0.167743458186799</v>
      </c>
      <c r="X339" s="16" t="n">
        <v>0.255920306029901</v>
      </c>
      <c r="Y339" s="16" t="n">
        <v>0.298171567811646</v>
      </c>
      <c r="Z339" s="16" t="n">
        <v>0.153466182818701</v>
      </c>
      <c r="AA339" s="16" t="n">
        <v>0.146165587914119</v>
      </c>
      <c r="AB339" s="16"/>
      <c r="AC339" s="16" t="n">
        <v>0.279647200620361</v>
      </c>
      <c r="AD339" s="16" t="n">
        <v>0.287563188669599</v>
      </c>
      <c r="AE339" s="16" t="n">
        <v>0.157858133601072</v>
      </c>
      <c r="AF339" s="16"/>
      <c r="AG339" s="16" t="n">
        <v>0.335725631816378</v>
      </c>
      <c r="AH339" s="16" t="n">
        <v>0.215549301014118</v>
      </c>
      <c r="AI339" s="16" t="n">
        <v>0.141095349779657</v>
      </c>
      <c r="AJ339" s="16" t="n">
        <v>0.588749191067799</v>
      </c>
      <c r="AK339" s="16" t="n">
        <v>0.170333540883015</v>
      </c>
      <c r="AL339" s="16"/>
      <c r="AM339" s="16" t="n">
        <v>0.275332080231483</v>
      </c>
      <c r="AN339" s="16" t="n">
        <v>0.293947875708661</v>
      </c>
      <c r="AO339" s="16" t="n">
        <v>0.197881872532211</v>
      </c>
      <c r="AP339" s="16" t="n">
        <v>0.377548550644251</v>
      </c>
      <c r="AQ339" s="16" t="n">
        <v>0</v>
      </c>
      <c r="AR339" s="16"/>
      <c r="AS339" s="16" t="n">
        <v>0.328241897495007</v>
      </c>
      <c r="AT339" s="16" t="n">
        <v>0.183074197591769</v>
      </c>
      <c r="AU339" s="16" t="n">
        <v>0.216383764533038</v>
      </c>
      <c r="AV339" s="16" t="n">
        <v>0.261565865465816</v>
      </c>
      <c r="AW339" s="16" t="n">
        <v>0.147890222821969</v>
      </c>
      <c r="AX339" s="16" t="n">
        <v>0.222789578052466</v>
      </c>
      <c r="AY339" s="16"/>
      <c r="AZ339" s="16" t="n">
        <v>0.300096103876831</v>
      </c>
      <c r="BA339" s="16" t="n">
        <v>0.298194458455574</v>
      </c>
      <c r="BB339" s="16" t="n">
        <v>0.263674539799603</v>
      </c>
      <c r="BC339" s="16" t="n">
        <v>0.209946139012544</v>
      </c>
      <c r="BD339" s="16" t="n">
        <v>0.108115717286993</v>
      </c>
      <c r="BE339" s="16"/>
      <c r="BF339" s="16" t="s">
        <v>124</v>
      </c>
      <c r="BG339" s="16" t="n">
        <v>0.248260102714626</v>
      </c>
    </row>
    <row r="340">
      <c r="B340" t="s">
        <v>93</v>
      </c>
      <c r="C340" s="16" t="n">
        <v>0.278367809977385</v>
      </c>
      <c r="D340" s="16" t="n">
        <v>0.306902410257712</v>
      </c>
      <c r="E340" s="16" t="n">
        <v>0.255002664774216</v>
      </c>
      <c r="F340" s="16"/>
      <c r="G340" s="16" t="n">
        <v>0.473699930007745</v>
      </c>
      <c r="H340" s="16" t="n">
        <v>0.231183603959624</v>
      </c>
      <c r="I340" s="16" t="n">
        <v>0.25363159655636</v>
      </c>
      <c r="J340" s="16" t="n">
        <v>0.361266945829971</v>
      </c>
      <c r="K340" s="16" t="n">
        <v>0.575310059722571</v>
      </c>
      <c r="L340" s="16" t="n">
        <v>0</v>
      </c>
      <c r="M340" s="16"/>
      <c r="N340" s="16" t="n">
        <v>0.201178290242971</v>
      </c>
      <c r="O340" s="16" t="n">
        <v>0.192668239807174</v>
      </c>
      <c r="P340" s="16" t="n">
        <v>0.372901161990447</v>
      </c>
      <c r="Q340" s="16" t="n">
        <v>0.379128593096159</v>
      </c>
      <c r="R340" s="16"/>
      <c r="S340" s="16" t="n">
        <v>0.357903737496955</v>
      </c>
      <c r="T340" s="16" t="n">
        <v>0.348507182427467</v>
      </c>
      <c r="U340" s="16" t="n">
        <v>0.612356598802142</v>
      </c>
      <c r="V340" s="16" t="n">
        <v>0.22951579511359</v>
      </c>
      <c r="W340" s="16" t="n">
        <v>0.139259115704226</v>
      </c>
      <c r="X340" s="16" t="n">
        <v>0.211791690520385</v>
      </c>
      <c r="Y340" s="16" t="n">
        <v>0</v>
      </c>
      <c r="Z340" s="16" t="n">
        <v>0.319639601238488</v>
      </c>
      <c r="AA340" s="16" t="n">
        <v>0.253306880921001</v>
      </c>
      <c r="AB340" s="16"/>
      <c r="AC340" s="16" t="n">
        <v>0.306554050977646</v>
      </c>
      <c r="AD340" s="16" t="n">
        <v>0.243757607880287</v>
      </c>
      <c r="AE340" s="16" t="n">
        <v>0.302424250940447</v>
      </c>
      <c r="AF340" s="16"/>
      <c r="AG340" s="16" t="n">
        <v>0.268390700187841</v>
      </c>
      <c r="AH340" s="16" t="n">
        <v>0.231959632119003</v>
      </c>
      <c r="AI340" s="16" t="n">
        <v>0.428258070209285</v>
      </c>
      <c r="AJ340" s="16" t="n">
        <v>0.411250808932201</v>
      </c>
      <c r="AK340" s="16" t="n">
        <v>0.201927222334742</v>
      </c>
      <c r="AL340" s="16"/>
      <c r="AM340" s="16" t="n">
        <v>0.223972968754037</v>
      </c>
      <c r="AN340" s="16" t="n">
        <v>0.219746052655484</v>
      </c>
      <c r="AO340" s="16" t="n">
        <v>0.457971695949785</v>
      </c>
      <c r="AP340" s="16" t="n">
        <v>0.383684098348387</v>
      </c>
      <c r="AQ340" s="16" t="n">
        <v>0.693338648426439</v>
      </c>
      <c r="AR340" s="16"/>
      <c r="AS340" s="16" t="n">
        <v>0.206817594685918</v>
      </c>
      <c r="AT340" s="16" t="n">
        <v>0.202567304235595</v>
      </c>
      <c r="AU340" s="16" t="n">
        <v>0.500791903528524</v>
      </c>
      <c r="AV340" s="16" t="n">
        <v>0.345176969857311</v>
      </c>
      <c r="AW340" s="16" t="n">
        <v>0.580919961982629</v>
      </c>
      <c r="AX340" s="16" t="n">
        <v>0.119256655385081</v>
      </c>
      <c r="AY340" s="16"/>
      <c r="AZ340" s="16" t="n">
        <v>0.264900526547909</v>
      </c>
      <c r="BA340" s="16" t="n">
        <v>0.294217275112812</v>
      </c>
      <c r="BB340" s="16" t="n">
        <v>0.250151463137447</v>
      </c>
      <c r="BC340" s="16" t="n">
        <v>0.161860812639176</v>
      </c>
      <c r="BD340" s="16" t="n">
        <v>0.563288617720143</v>
      </c>
      <c r="BE340" s="16"/>
      <c r="BF340" s="16" t="s">
        <v>124</v>
      </c>
      <c r="BG340" s="16" t="n">
        <v>0.278367809977385</v>
      </c>
    </row>
    <row r="341">
      <c r="B341" t="s">
        <v>94</v>
      </c>
      <c r="C341" s="16" t="n">
        <v>0.263978967424711</v>
      </c>
      <c r="D341" s="16" t="n">
        <v>0.235473512562565</v>
      </c>
      <c r="E341" s="16" t="n">
        <v>0.287320247323264</v>
      </c>
      <c r="F341" s="16"/>
      <c r="G341" s="16" t="n">
        <v>0.265884993987209</v>
      </c>
      <c r="H341" s="16" t="n">
        <v>0.181893747030165</v>
      </c>
      <c r="I341" s="16" t="n">
        <v>0.318407941909336</v>
      </c>
      <c r="J341" s="16" t="n">
        <v>0.239221312090496</v>
      </c>
      <c r="K341" s="16" t="n">
        <v>0.424689940277428</v>
      </c>
      <c r="L341" s="16" t="n">
        <v>0</v>
      </c>
      <c r="M341" s="16"/>
      <c r="N341" s="16" t="n">
        <v>0.312788007646604</v>
      </c>
      <c r="O341" s="16" t="n">
        <v>0.341829386224277</v>
      </c>
      <c r="P341" s="16" t="n">
        <v>0.113912221431439</v>
      </c>
      <c r="Q341" s="16" t="n">
        <v>0.299033942229313</v>
      </c>
      <c r="R341" s="16"/>
      <c r="S341" s="16" t="n">
        <v>0.132705410119918</v>
      </c>
      <c r="T341" s="16" t="n">
        <v>0.0691007501999559</v>
      </c>
      <c r="U341" s="16" t="n">
        <v>0.272354913403821</v>
      </c>
      <c r="V341" s="16" t="n">
        <v>0.445089342500013</v>
      </c>
      <c r="W341" s="16" t="n">
        <v>0.499960885256788</v>
      </c>
      <c r="X341" s="16" t="n">
        <v>0.148928701196124</v>
      </c>
      <c r="Y341" s="16" t="n">
        <v>0.260574681016233</v>
      </c>
      <c r="Z341" s="16" t="n">
        <v>0.440052092670458</v>
      </c>
      <c r="AA341" s="16" t="n">
        <v>0.459805309804007</v>
      </c>
      <c r="AB341" s="16"/>
      <c r="AC341" s="16" t="n">
        <v>0.303638689824833</v>
      </c>
      <c r="AD341" s="16" t="n">
        <v>0.186721627289312</v>
      </c>
      <c r="AE341" s="16" t="n">
        <v>0.27025030176755</v>
      </c>
      <c r="AF341" s="16"/>
      <c r="AG341" s="16" t="n">
        <v>0.21092409030677</v>
      </c>
      <c r="AH341" s="16" t="n">
        <v>0.325872697980579</v>
      </c>
      <c r="AI341" s="16" t="n">
        <v>0.108030960274627</v>
      </c>
      <c r="AJ341" s="16" t="n">
        <v>0</v>
      </c>
      <c r="AK341" s="16" t="n">
        <v>0.408892581619482</v>
      </c>
      <c r="AL341" s="16"/>
      <c r="AM341" s="16" t="n">
        <v>0.399232127138953</v>
      </c>
      <c r="AN341" s="16" t="n">
        <v>0.263192260420673</v>
      </c>
      <c r="AO341" s="16" t="n">
        <v>0.180699539543483</v>
      </c>
      <c r="AP341" s="16" t="n">
        <v>0.148503797974743</v>
      </c>
      <c r="AQ341" s="16" t="n">
        <v>0</v>
      </c>
      <c r="AR341" s="16"/>
      <c r="AS341" s="16" t="n">
        <v>0.256935903843157</v>
      </c>
      <c r="AT341" s="16" t="n">
        <v>0.361076500475338</v>
      </c>
      <c r="AU341" s="16" t="n">
        <v>0.197594888887262</v>
      </c>
      <c r="AV341" s="16" t="n">
        <v>0.225242598256758</v>
      </c>
      <c r="AW341" s="16" t="n">
        <v>0.150938843027663</v>
      </c>
      <c r="AX341" s="16" t="n">
        <v>0.428479752999776</v>
      </c>
      <c r="AY341" s="16"/>
      <c r="AZ341" s="16" t="n">
        <v>0.264204947366625</v>
      </c>
      <c r="BA341" s="16" t="n">
        <v>0.239356342493705</v>
      </c>
      <c r="BB341" s="16" t="n">
        <v>0.158039933779401</v>
      </c>
      <c r="BC341" s="16" t="n">
        <v>0.391605484819472</v>
      </c>
      <c r="BD341" s="16" t="n">
        <v>0.186159189798215</v>
      </c>
      <c r="BE341" s="16"/>
      <c r="BF341" s="16" t="s">
        <v>124</v>
      </c>
      <c r="BG341" s="16" t="n">
        <v>0.263978967424711</v>
      </c>
    </row>
    <row r="342">
      <c r="B342" t="s">
        <v>78</v>
      </c>
      <c r="C342" s="16" t="n">
        <v>0.0292099531654598</v>
      </c>
      <c r="D342" s="16" t="n">
        <v>0.0171134220767241</v>
      </c>
      <c r="E342" s="16" t="n">
        <v>0.0391150228901558</v>
      </c>
      <c r="F342" s="16"/>
      <c r="G342" s="16" t="n">
        <v>0</v>
      </c>
      <c r="H342" s="16" t="n">
        <v>0.0273511738470361</v>
      </c>
      <c r="I342" s="16" t="n">
        <v>0.0450270108887419</v>
      </c>
      <c r="J342" s="16" t="n">
        <v>0</v>
      </c>
      <c r="K342" s="16" t="n">
        <v>0</v>
      </c>
      <c r="L342" s="16" t="n">
        <v>0</v>
      </c>
      <c r="M342" s="16"/>
      <c r="N342" s="16" t="n">
        <v>0</v>
      </c>
      <c r="O342" s="16" t="n">
        <v>0</v>
      </c>
      <c r="P342" s="16" t="n">
        <v>0.071234409081774</v>
      </c>
      <c r="Q342" s="16" t="n">
        <v>0.055811658293906</v>
      </c>
      <c r="R342" s="16"/>
      <c r="S342" s="16" t="n">
        <v>0</v>
      </c>
      <c r="T342" s="16" t="n">
        <v>0.0798722136650332</v>
      </c>
      <c r="U342" s="16" t="n">
        <v>0</v>
      </c>
      <c r="V342" s="16" t="n">
        <v>0</v>
      </c>
      <c r="W342" s="16" t="n">
        <v>0</v>
      </c>
      <c r="X342" s="16" t="n">
        <v>0.0894398200300161</v>
      </c>
      <c r="Y342" s="16" t="n">
        <v>0</v>
      </c>
      <c r="Z342" s="16" t="n">
        <v>0</v>
      </c>
      <c r="AA342" s="16" t="n">
        <v>0</v>
      </c>
      <c r="AB342" s="16"/>
      <c r="AC342" s="16" t="n">
        <v>0.0204429711717392</v>
      </c>
      <c r="AD342" s="16" t="n">
        <v>0</v>
      </c>
      <c r="AE342" s="16" t="n">
        <v>0.0923492582153813</v>
      </c>
      <c r="AF342" s="16"/>
      <c r="AG342" s="16" t="n">
        <v>0</v>
      </c>
      <c r="AH342" s="16" t="n">
        <v>0</v>
      </c>
      <c r="AI342" s="16" t="n">
        <v>0</v>
      </c>
      <c r="AJ342" s="16" t="n">
        <v>0</v>
      </c>
      <c r="AK342" s="16" t="n">
        <v>0.12496014650701</v>
      </c>
      <c r="AL342" s="16"/>
      <c r="AM342" s="16" t="n">
        <v>0</v>
      </c>
      <c r="AN342" s="16" t="n">
        <v>0</v>
      </c>
      <c r="AO342" s="16" t="n">
        <v>0</v>
      </c>
      <c r="AP342" s="16" t="n">
        <v>0</v>
      </c>
      <c r="AQ342" s="16" t="n">
        <v>0.16555685197676</v>
      </c>
      <c r="AR342" s="16"/>
      <c r="AS342" s="16" t="n">
        <v>0</v>
      </c>
      <c r="AT342" s="16" t="n">
        <v>0</v>
      </c>
      <c r="AU342" s="16" t="n">
        <v>0</v>
      </c>
      <c r="AV342" s="16" t="n">
        <v>0</v>
      </c>
      <c r="AW342" s="16" t="n">
        <v>0.120250972167739</v>
      </c>
      <c r="AX342" s="16" t="n">
        <v>0.0814885381935539</v>
      </c>
      <c r="AY342" s="16"/>
      <c r="AZ342" s="16" t="n">
        <v>0</v>
      </c>
      <c r="BA342" s="16" t="n">
        <v>0.0394525164681217</v>
      </c>
      <c r="BB342" s="16" t="n">
        <v>0.0711478170325823</v>
      </c>
      <c r="BC342" s="16" t="n">
        <v>0</v>
      </c>
      <c r="BD342" s="16" t="n">
        <v>0</v>
      </c>
      <c r="BE342" s="16"/>
      <c r="BF342" s="16" t="s">
        <v>124</v>
      </c>
      <c r="BG342" s="16" t="n">
        <v>0.0292099531654598</v>
      </c>
    </row>
    <row r="343">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row>
    <row r="344">
      <c r="B344" s="7" t="s">
        <v>228</v>
      </c>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row>
    <row r="345">
      <c r="B345" s="26" t="s">
        <v>223</v>
      </c>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row>
    <row r="346">
      <c r="B346" t="s">
        <v>91</v>
      </c>
      <c r="C346" s="16" t="n">
        <v>0.270845603143828</v>
      </c>
      <c r="D346" s="16" t="n">
        <v>0.215612912430295</v>
      </c>
      <c r="E346" s="16" t="n">
        <v>0.316072093993718</v>
      </c>
      <c r="F346" s="16"/>
      <c r="G346" s="16" t="n">
        <v>0.260415076005045</v>
      </c>
      <c r="H346" s="16" t="n">
        <v>0.349268329981557</v>
      </c>
      <c r="I346" s="16" t="n">
        <v>0.2705186602151</v>
      </c>
      <c r="J346" s="16" t="n">
        <v>0.191941868613017</v>
      </c>
      <c r="K346" s="16" t="n">
        <v>0</v>
      </c>
      <c r="L346" s="16" t="n">
        <v>0</v>
      </c>
      <c r="M346" s="16"/>
      <c r="N346" s="16" t="n">
        <v>0.361902064468893</v>
      </c>
      <c r="O346" s="16" t="n">
        <v>0.233338794368704</v>
      </c>
      <c r="P346" s="16" t="n">
        <v>0.114927146863554</v>
      </c>
      <c r="Q346" s="16" t="n">
        <v>0.345576685280052</v>
      </c>
      <c r="R346" s="16"/>
      <c r="S346" s="16" t="n">
        <v>0.304927870404558</v>
      </c>
      <c r="T346" s="16" t="n">
        <v>0.174625532350445</v>
      </c>
      <c r="U346" s="16" t="n">
        <v>0.571492317987002</v>
      </c>
      <c r="V346" s="16" t="n">
        <v>0.214082712530163</v>
      </c>
      <c r="W346" s="16" t="n">
        <v>0.360779999038986</v>
      </c>
      <c r="X346" s="16" t="n">
        <v>0.254163503326724</v>
      </c>
      <c r="Y346" s="16" t="n">
        <v>0.30485001682949</v>
      </c>
      <c r="Z346" s="16" t="n">
        <v>0.260744150722223</v>
      </c>
      <c r="AA346" s="16" t="n">
        <v>0.21615912429298</v>
      </c>
      <c r="AB346" s="16"/>
      <c r="AC346" s="16" t="n">
        <v>0.26525836033314</v>
      </c>
      <c r="AD346" s="16" t="n">
        <v>0.322904850052534</v>
      </c>
      <c r="AE346" s="16" t="n">
        <v>0.274029681906474</v>
      </c>
      <c r="AF346" s="16"/>
      <c r="AG346" s="16" t="n">
        <v>0.331604880655625</v>
      </c>
      <c r="AH346" s="16" t="n">
        <v>0.331869395134748</v>
      </c>
      <c r="AI346" s="16" t="n">
        <v>0.18238320346561</v>
      </c>
      <c r="AJ346" s="16" t="n">
        <v>0</v>
      </c>
      <c r="AK346" s="16" t="n">
        <v>0.194998701510985</v>
      </c>
      <c r="AL346" s="16"/>
      <c r="AM346" s="16" t="n">
        <v>0.280600430785665</v>
      </c>
      <c r="AN346" s="16" t="n">
        <v>0.304235509996227</v>
      </c>
      <c r="AO346" s="16" t="n">
        <v>0.504045918359167</v>
      </c>
      <c r="AP346" s="16" t="n">
        <v>0.166089759618094</v>
      </c>
      <c r="AQ346" s="16" t="n">
        <v>0.230722517207832</v>
      </c>
      <c r="AR346" s="16"/>
      <c r="AS346" s="16" t="n">
        <v>0.2913550570567</v>
      </c>
      <c r="AT346" s="16" t="n">
        <v>0.415298969302709</v>
      </c>
      <c r="AU346" s="16" t="n">
        <v>0.372444926775193</v>
      </c>
      <c r="AV346" s="16" t="n">
        <v>0.294137285751739</v>
      </c>
      <c r="AW346" s="16" t="n">
        <v>0.16758356216585</v>
      </c>
      <c r="AX346" s="16" t="n">
        <v>0.0596987617088809</v>
      </c>
      <c r="AY346" s="16"/>
      <c r="AZ346" s="16" t="n">
        <v>0.23406301891908</v>
      </c>
      <c r="BA346" s="16" t="n">
        <v>0.177165154711679</v>
      </c>
      <c r="BB346" s="16" t="n">
        <v>0.287659397263214</v>
      </c>
      <c r="BC346" s="16" t="n">
        <v>0.354560865326175</v>
      </c>
      <c r="BD346" s="16" t="n">
        <v>0.376850896280632</v>
      </c>
      <c r="BE346" s="16"/>
      <c r="BF346" s="16" t="s">
        <v>124</v>
      </c>
      <c r="BG346" s="16" t="n">
        <v>0.270845603143828</v>
      </c>
    </row>
    <row r="347">
      <c r="B347" t="s">
        <v>92</v>
      </c>
      <c r="C347" s="16" t="n">
        <v>0.461684144898033</v>
      </c>
      <c r="D347" s="16" t="n">
        <v>0.549998001193847</v>
      </c>
      <c r="E347" s="16" t="n">
        <v>0.38936961953122</v>
      </c>
      <c r="F347" s="16"/>
      <c r="G347" s="16" t="n">
        <v>0.473699930007745</v>
      </c>
      <c r="H347" s="16" t="n">
        <v>0.363839198377473</v>
      </c>
      <c r="I347" s="16" t="n">
        <v>0.481826140432502</v>
      </c>
      <c r="J347" s="16" t="n">
        <v>0.52873285461707</v>
      </c>
      <c r="K347" s="16" t="n">
        <v>0.575310059722571</v>
      </c>
      <c r="L347" s="16" t="n">
        <v>1</v>
      </c>
      <c r="M347" s="16"/>
      <c r="N347" s="16" t="n">
        <v>0.357645887965352</v>
      </c>
      <c r="O347" s="16" t="n">
        <v>0.463681948733561</v>
      </c>
      <c r="P347" s="16" t="n">
        <v>0.642229668904588</v>
      </c>
      <c r="Q347" s="16" t="n">
        <v>0.41250691490256</v>
      </c>
      <c r="R347" s="16"/>
      <c r="S347" s="16" t="n">
        <v>0.561502430972956</v>
      </c>
      <c r="T347" s="16" t="n">
        <v>0.580040184316163</v>
      </c>
      <c r="U347" s="16" t="n">
        <v>0.28167438356017</v>
      </c>
      <c r="V347" s="16" t="n">
        <v>0.373203889412209</v>
      </c>
      <c r="W347" s="16" t="n">
        <v>0.639220000961014</v>
      </c>
      <c r="X347" s="16" t="n">
        <v>0.440256416022553</v>
      </c>
      <c r="Y347" s="16" t="n">
        <v>0.32566840531792</v>
      </c>
      <c r="Z347" s="16" t="n">
        <v>0.299203756607319</v>
      </c>
      <c r="AA347" s="16" t="n">
        <v>0.503293983056897</v>
      </c>
      <c r="AB347" s="16"/>
      <c r="AC347" s="16" t="n">
        <v>0.482465435273903</v>
      </c>
      <c r="AD347" s="16" t="n">
        <v>0.391307874711781</v>
      </c>
      <c r="AE347" s="16" t="n">
        <v>0.4986531287555</v>
      </c>
      <c r="AF347" s="16"/>
      <c r="AG347" s="16" t="n">
        <v>0.535766335415953</v>
      </c>
      <c r="AH347" s="16" t="n">
        <v>0.345709716308572</v>
      </c>
      <c r="AI347" s="16" t="n">
        <v>0.569353419988942</v>
      </c>
      <c r="AJ347" s="16" t="n">
        <v>1</v>
      </c>
      <c r="AK347" s="16" t="n">
        <v>0.392525255665159</v>
      </c>
      <c r="AL347" s="16"/>
      <c r="AM347" s="16" t="n">
        <v>0.57336981937929</v>
      </c>
      <c r="AN347" s="16" t="n">
        <v>0.402210112682987</v>
      </c>
      <c r="AO347" s="16" t="n">
        <v>0.435909916739441</v>
      </c>
      <c r="AP347" s="16" t="n">
        <v>0.560377922237361</v>
      </c>
      <c r="AQ347" s="16" t="n">
        <v>0.238342159479142</v>
      </c>
      <c r="AR347" s="16"/>
      <c r="AS347" s="16" t="n">
        <v>0.472757144406978</v>
      </c>
      <c r="AT347" s="16" t="n">
        <v>0.452627714319687</v>
      </c>
      <c r="AU347" s="16" t="n">
        <v>0.476667354994882</v>
      </c>
      <c r="AV347" s="16" t="n">
        <v>0.560056723776726</v>
      </c>
      <c r="AW347" s="16" t="n">
        <v>0.398326912892053</v>
      </c>
      <c r="AX347" s="16" t="n">
        <v>0.413917932517008</v>
      </c>
      <c r="AY347" s="16"/>
      <c r="AZ347" s="16" t="n">
        <v>0.569739933297908</v>
      </c>
      <c r="BA347" s="16" t="n">
        <v>0.597834245188975</v>
      </c>
      <c r="BB347" s="16" t="n">
        <v>0.422048092575438</v>
      </c>
      <c r="BC347" s="16" t="n">
        <v>0.216120777903273</v>
      </c>
      <c r="BD347" s="16" t="n">
        <v>0.436989913921153</v>
      </c>
      <c r="BE347" s="16"/>
      <c r="BF347" s="16" t="s">
        <v>124</v>
      </c>
      <c r="BG347" s="16" t="n">
        <v>0.461684144898033</v>
      </c>
    </row>
    <row r="348">
      <c r="B348" t="s">
        <v>93</v>
      </c>
      <c r="C348" s="16" t="n">
        <v>0.161340984504941</v>
      </c>
      <c r="D348" s="16" t="n">
        <v>0.155879471491318</v>
      </c>
      <c r="E348" s="16" t="n">
        <v>0.16581306553424</v>
      </c>
      <c r="F348" s="16"/>
      <c r="G348" s="16" t="n">
        <v>0</v>
      </c>
      <c r="H348" s="16" t="n">
        <v>0.18275530021381</v>
      </c>
      <c r="I348" s="16" t="n">
        <v>0.183339688042947</v>
      </c>
      <c r="J348" s="16" t="n">
        <v>0.116015616044678</v>
      </c>
      <c r="K348" s="16" t="n">
        <v>0</v>
      </c>
      <c r="L348" s="16" t="n">
        <v>0</v>
      </c>
      <c r="M348" s="16"/>
      <c r="N348" s="16" t="n">
        <v>0.204196605643751</v>
      </c>
      <c r="O348" s="16" t="n">
        <v>0.266877116945674</v>
      </c>
      <c r="P348" s="16" t="n">
        <v>0.145575177640525</v>
      </c>
      <c r="Q348" s="16" t="n">
        <v>0</v>
      </c>
      <c r="R348" s="16"/>
      <c r="S348" s="16" t="n">
        <v>0.093523673834624</v>
      </c>
      <c r="T348" s="16" t="n">
        <v>0.165462069668359</v>
      </c>
      <c r="U348" s="16" t="n">
        <v>0</v>
      </c>
      <c r="V348" s="16" t="n">
        <v>0.278773836452527</v>
      </c>
      <c r="W348" s="16" t="n">
        <v>0</v>
      </c>
      <c r="X348" s="16" t="n">
        <v>0.216140260620706</v>
      </c>
      <c r="Y348" s="16" t="n">
        <v>0.111917262196259</v>
      </c>
      <c r="Z348" s="16" t="n">
        <v>0.230095544286292</v>
      </c>
      <c r="AA348" s="16" t="n">
        <v>0.170004097428316</v>
      </c>
      <c r="AB348" s="16"/>
      <c r="AC348" s="16" t="n">
        <v>0.168979181033868</v>
      </c>
      <c r="AD348" s="16" t="n">
        <v>0.194256394355419</v>
      </c>
      <c r="AE348" s="16" t="n">
        <v>0.106163236765144</v>
      </c>
      <c r="AF348" s="16"/>
      <c r="AG348" s="16" t="n">
        <v>0.0771510859168944</v>
      </c>
      <c r="AH348" s="16" t="n">
        <v>0.203183239929884</v>
      </c>
      <c r="AI348" s="16" t="n">
        <v>0.248263376545447</v>
      </c>
      <c r="AJ348" s="16" t="n">
        <v>0</v>
      </c>
      <c r="AK348" s="16" t="n">
        <v>0.192347601627949</v>
      </c>
      <c r="AL348" s="16"/>
      <c r="AM348" s="16" t="n">
        <v>0.146029749835044</v>
      </c>
      <c r="AN348" s="16" t="n">
        <v>0.164106306259168</v>
      </c>
      <c r="AO348" s="16" t="n">
        <v>0.0600441649013923</v>
      </c>
      <c r="AP348" s="16" t="n">
        <v>0.273532318144545</v>
      </c>
      <c r="AQ348" s="16" t="n">
        <v>0.365378471336267</v>
      </c>
      <c r="AR348" s="16"/>
      <c r="AS348" s="16" t="n">
        <v>0.12664520534164</v>
      </c>
      <c r="AT348" s="16" t="n">
        <v>0.132073316377604</v>
      </c>
      <c r="AU348" s="16" t="n">
        <v>0.150887718229924</v>
      </c>
      <c r="AV348" s="16" t="n">
        <v>0.0866198348009004</v>
      </c>
      <c r="AW348" s="16" t="n">
        <v>0.162899709746695</v>
      </c>
      <c r="AX348" s="16" t="n">
        <v>0.272938610006367</v>
      </c>
      <c r="AY348" s="16"/>
      <c r="AZ348" s="16" t="n">
        <v>0.0858255294116044</v>
      </c>
      <c r="BA348" s="16" t="n">
        <v>0.155534620131835</v>
      </c>
      <c r="BB348" s="16" t="n">
        <v>0.157742961410567</v>
      </c>
      <c r="BC348" s="16" t="n">
        <v>0.28864759325021</v>
      </c>
      <c r="BD348" s="16" t="n">
        <v>0.186159189798215</v>
      </c>
      <c r="BE348" s="16"/>
      <c r="BF348" s="16" t="s">
        <v>124</v>
      </c>
      <c r="BG348" s="16" t="n">
        <v>0.161340984504941</v>
      </c>
    </row>
    <row r="349">
      <c r="B349" t="s">
        <v>94</v>
      </c>
      <c r="C349" s="16" t="n">
        <v>0.0769193142877379</v>
      </c>
      <c r="D349" s="16" t="n">
        <v>0.0613961928078153</v>
      </c>
      <c r="E349" s="16" t="n">
        <v>0.0896301980506655</v>
      </c>
      <c r="F349" s="16"/>
      <c r="G349" s="16" t="n">
        <v>0.265884993987209</v>
      </c>
      <c r="H349" s="16" t="n">
        <v>0.0767859975801242</v>
      </c>
      <c r="I349" s="16" t="n">
        <v>0.019288500420709</v>
      </c>
      <c r="J349" s="16" t="n">
        <v>0.163309660725235</v>
      </c>
      <c r="K349" s="16" t="n">
        <v>0.424689940277428</v>
      </c>
      <c r="L349" s="16" t="n">
        <v>0</v>
      </c>
      <c r="M349" s="16"/>
      <c r="N349" s="16" t="n">
        <v>0.0762554419220039</v>
      </c>
      <c r="O349" s="16" t="n">
        <v>0.0361021399520611</v>
      </c>
      <c r="P349" s="16" t="n">
        <v>0.0260335975095587</v>
      </c>
      <c r="Q349" s="16" t="n">
        <v>0.186104741523483</v>
      </c>
      <c r="R349" s="16"/>
      <c r="S349" s="16" t="n">
        <v>0.0400460247878626</v>
      </c>
      <c r="T349" s="16" t="n">
        <v>0</v>
      </c>
      <c r="U349" s="16" t="n">
        <v>0.146833298452828</v>
      </c>
      <c r="V349" s="16" t="n">
        <v>0.133939561605101</v>
      </c>
      <c r="W349" s="16" t="n">
        <v>0</v>
      </c>
      <c r="X349" s="16" t="n">
        <v>0</v>
      </c>
      <c r="Y349" s="16" t="n">
        <v>0.257564315656331</v>
      </c>
      <c r="Z349" s="16" t="n">
        <v>0.209956548384166</v>
      </c>
      <c r="AA349" s="16" t="n">
        <v>0.110542795221807</v>
      </c>
      <c r="AB349" s="16"/>
      <c r="AC349" s="16" t="n">
        <v>0.0628540521873501</v>
      </c>
      <c r="AD349" s="16" t="n">
        <v>0.0915308808802653</v>
      </c>
      <c r="AE349" s="16" t="n">
        <v>0.0288046943575005</v>
      </c>
      <c r="AF349" s="16"/>
      <c r="AG349" s="16" t="n">
        <v>0.0554776980115278</v>
      </c>
      <c r="AH349" s="16" t="n">
        <v>0.119237648626796</v>
      </c>
      <c r="AI349" s="16" t="n">
        <v>0</v>
      </c>
      <c r="AJ349" s="16" t="n">
        <v>0</v>
      </c>
      <c r="AK349" s="16" t="n">
        <v>0.0951682946888973</v>
      </c>
      <c r="AL349" s="16"/>
      <c r="AM349" s="16" t="n">
        <v>0</v>
      </c>
      <c r="AN349" s="16" t="n">
        <v>0.129448071061618</v>
      </c>
      <c r="AO349" s="16" t="n">
        <v>0</v>
      </c>
      <c r="AP349" s="16" t="n">
        <v>0</v>
      </c>
      <c r="AQ349" s="16" t="n">
        <v>0</v>
      </c>
      <c r="AR349" s="16"/>
      <c r="AS349" s="16" t="n">
        <v>0.109242593194682</v>
      </c>
      <c r="AT349" s="16" t="n">
        <v>0</v>
      </c>
      <c r="AU349" s="16" t="n">
        <v>0</v>
      </c>
      <c r="AV349" s="16" t="n">
        <v>0.0591861556706348</v>
      </c>
      <c r="AW349" s="16" t="n">
        <v>0.150938843027663</v>
      </c>
      <c r="AX349" s="16" t="n">
        <v>0.17195615757419</v>
      </c>
      <c r="AY349" s="16"/>
      <c r="AZ349" s="16" t="n">
        <v>0.110371518371408</v>
      </c>
      <c r="BA349" s="16" t="n">
        <v>0.0300134634993887</v>
      </c>
      <c r="BB349" s="16" t="n">
        <v>0.0614017317181984</v>
      </c>
      <c r="BC349" s="16" t="n">
        <v>0.140670763520342</v>
      </c>
      <c r="BD349" s="16" t="n">
        <v>0</v>
      </c>
      <c r="BE349" s="16"/>
      <c r="BF349" s="16" t="s">
        <v>124</v>
      </c>
      <c r="BG349" s="16" t="n">
        <v>0.0769193142877379</v>
      </c>
    </row>
    <row r="350">
      <c r="B350" t="s">
        <v>78</v>
      </c>
      <c r="C350" s="16" t="n">
        <v>0.0292099531654598</v>
      </c>
      <c r="D350" s="16" t="n">
        <v>0.0171134220767241</v>
      </c>
      <c r="E350" s="16" t="n">
        <v>0.0391150228901558</v>
      </c>
      <c r="F350" s="16"/>
      <c r="G350" s="16" t="n">
        <v>0</v>
      </c>
      <c r="H350" s="16" t="n">
        <v>0.0273511738470361</v>
      </c>
      <c r="I350" s="16" t="n">
        <v>0.0450270108887419</v>
      </c>
      <c r="J350" s="16" t="n">
        <v>0</v>
      </c>
      <c r="K350" s="16" t="n">
        <v>0</v>
      </c>
      <c r="L350" s="16" t="n">
        <v>0</v>
      </c>
      <c r="M350" s="16"/>
      <c r="N350" s="16" t="n">
        <v>0</v>
      </c>
      <c r="O350" s="16" t="n">
        <v>0</v>
      </c>
      <c r="P350" s="16" t="n">
        <v>0.071234409081774</v>
      </c>
      <c r="Q350" s="16" t="n">
        <v>0.055811658293906</v>
      </c>
      <c r="R350" s="16"/>
      <c r="S350" s="16" t="n">
        <v>0</v>
      </c>
      <c r="T350" s="16" t="n">
        <v>0.0798722136650332</v>
      </c>
      <c r="U350" s="16" t="n">
        <v>0</v>
      </c>
      <c r="V350" s="16" t="n">
        <v>0</v>
      </c>
      <c r="W350" s="16" t="n">
        <v>0</v>
      </c>
      <c r="X350" s="16" t="n">
        <v>0.0894398200300161</v>
      </c>
      <c r="Y350" s="16" t="n">
        <v>0</v>
      </c>
      <c r="Z350" s="16" t="n">
        <v>0</v>
      </c>
      <c r="AA350" s="16" t="n">
        <v>0</v>
      </c>
      <c r="AB350" s="16"/>
      <c r="AC350" s="16" t="n">
        <v>0.0204429711717392</v>
      </c>
      <c r="AD350" s="16" t="n">
        <v>0</v>
      </c>
      <c r="AE350" s="16" t="n">
        <v>0.0923492582153813</v>
      </c>
      <c r="AF350" s="16"/>
      <c r="AG350" s="16" t="n">
        <v>0</v>
      </c>
      <c r="AH350" s="16" t="n">
        <v>0</v>
      </c>
      <c r="AI350" s="16" t="n">
        <v>0</v>
      </c>
      <c r="AJ350" s="16" t="n">
        <v>0</v>
      </c>
      <c r="AK350" s="16" t="n">
        <v>0.12496014650701</v>
      </c>
      <c r="AL350" s="16"/>
      <c r="AM350" s="16" t="n">
        <v>0</v>
      </c>
      <c r="AN350" s="16" t="n">
        <v>0</v>
      </c>
      <c r="AO350" s="16" t="n">
        <v>0</v>
      </c>
      <c r="AP350" s="16" t="n">
        <v>0</v>
      </c>
      <c r="AQ350" s="16" t="n">
        <v>0.16555685197676</v>
      </c>
      <c r="AR350" s="16"/>
      <c r="AS350" s="16" t="n">
        <v>0</v>
      </c>
      <c r="AT350" s="16" t="n">
        <v>0</v>
      </c>
      <c r="AU350" s="16" t="n">
        <v>0</v>
      </c>
      <c r="AV350" s="16" t="n">
        <v>0</v>
      </c>
      <c r="AW350" s="16" t="n">
        <v>0.120250972167739</v>
      </c>
      <c r="AX350" s="16" t="n">
        <v>0.0814885381935539</v>
      </c>
      <c r="AY350" s="16"/>
      <c r="AZ350" s="16" t="n">
        <v>0</v>
      </c>
      <c r="BA350" s="16" t="n">
        <v>0.0394525164681217</v>
      </c>
      <c r="BB350" s="16" t="n">
        <v>0.0711478170325823</v>
      </c>
      <c r="BC350" s="16" t="n">
        <v>0</v>
      </c>
      <c r="BD350" s="16" t="n">
        <v>0</v>
      </c>
      <c r="BE350" s="16"/>
      <c r="BF350" s="16" t="s">
        <v>124</v>
      </c>
      <c r="BG350" s="16" t="n">
        <v>0.0292099531654598</v>
      </c>
    </row>
    <row r="351">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row>
    <row r="352">
      <c r="B352" s="7" t="s">
        <v>232</v>
      </c>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row>
    <row r="353">
      <c r="B353" s="26" t="s">
        <v>85</v>
      </c>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row>
    <row r="354">
      <c r="B354" t="s">
        <v>73</v>
      </c>
      <c r="C354" s="16" t="n">
        <v>0.332205603342175</v>
      </c>
      <c r="D354" s="16" t="n">
        <v>0.343721959036376</v>
      </c>
      <c r="E354" s="16" t="n">
        <v>0.324642678259972</v>
      </c>
      <c r="F354" s="16"/>
      <c r="G354" s="16" t="n">
        <v>0.176804917635455</v>
      </c>
      <c r="H354" s="16" t="n">
        <v>0.322156009714885</v>
      </c>
      <c r="I354" s="16" t="n">
        <v>0.295729654206354</v>
      </c>
      <c r="J354" s="16" t="n">
        <v>0.350256613334874</v>
      </c>
      <c r="K354" s="16" t="n">
        <v>0.36215107842747</v>
      </c>
      <c r="L354" s="16" t="n">
        <v>0.402018017265959</v>
      </c>
      <c r="M354" s="16"/>
      <c r="N354" s="16" t="n">
        <v>0.334349494650968</v>
      </c>
      <c r="O354" s="16" t="n">
        <v>0.282756220454947</v>
      </c>
      <c r="P354" s="16" t="n">
        <v>0.36706044594549</v>
      </c>
      <c r="Q354" s="16" t="n">
        <v>0.3486553879186</v>
      </c>
      <c r="R354" s="16"/>
      <c r="S354" s="16" t="n">
        <v>0.290687204272393</v>
      </c>
      <c r="T354" s="16" t="n">
        <v>0.289663735005157</v>
      </c>
      <c r="U354" s="16" t="n">
        <v>0.317484027327687</v>
      </c>
      <c r="V354" s="16" t="n">
        <v>0.392808226045633</v>
      </c>
      <c r="W354" s="16" t="n">
        <v>0.346945810515971</v>
      </c>
      <c r="X354" s="16" t="n">
        <v>0.353144382405982</v>
      </c>
      <c r="Y354" s="16" t="n">
        <v>0.34835792254584</v>
      </c>
      <c r="Z354" s="16" t="n">
        <v>0.302017402961042</v>
      </c>
      <c r="AA354" s="16" t="n">
        <v>0.367718134406519</v>
      </c>
      <c r="AB354" s="16"/>
      <c r="AC354" s="16" t="n">
        <v>0.389324518238274</v>
      </c>
      <c r="AD354" s="16" t="n">
        <v>0.336139288642279</v>
      </c>
      <c r="AE354" s="16" t="n">
        <v>0.296020326273505</v>
      </c>
      <c r="AF354" s="16"/>
      <c r="AG354" s="16" t="n">
        <v>0.381890697791306</v>
      </c>
      <c r="AH354" s="16" t="n">
        <v>0.337486682309437</v>
      </c>
      <c r="AI354" s="16" t="n">
        <v>0.283175982683618</v>
      </c>
      <c r="AJ354" s="16" t="n">
        <v>0.461824286636006</v>
      </c>
      <c r="AK354" s="16" t="n">
        <v>0.308258437758952</v>
      </c>
      <c r="AL354" s="16"/>
      <c r="AM354" s="16" t="n">
        <v>0.397869227076778</v>
      </c>
      <c r="AN354" s="16" t="n">
        <v>0.35234000188143</v>
      </c>
      <c r="AO354" s="16" t="n">
        <v>0.257390722480645</v>
      </c>
      <c r="AP354" s="16" t="n">
        <v>0.338901390029079</v>
      </c>
      <c r="AQ354" s="16" t="n">
        <v>0.295760228693875</v>
      </c>
      <c r="AR354" s="16"/>
      <c r="AS354" s="16" t="n">
        <v>0.357184517488681</v>
      </c>
      <c r="AT354" s="16" t="n">
        <v>0.377202325510412</v>
      </c>
      <c r="AU354" s="16" t="n">
        <v>0.270458771988767</v>
      </c>
      <c r="AV354" s="16" t="n">
        <v>0.372820323557679</v>
      </c>
      <c r="AW354" s="16" t="n">
        <v>0.280125862260887</v>
      </c>
      <c r="AX354" s="16" t="n">
        <v>0.23302934181513</v>
      </c>
      <c r="AY354" s="16"/>
      <c r="AZ354" s="16" t="n">
        <v>0.400063288375623</v>
      </c>
      <c r="BA354" s="16" t="n">
        <v>0.277301739207427</v>
      </c>
      <c r="BB354" s="16" t="n">
        <v>0.267528993534862</v>
      </c>
      <c r="BC354" s="16" t="n">
        <v>0.334104089663364</v>
      </c>
      <c r="BD354" s="16" t="n">
        <v>0.298245545156336</v>
      </c>
      <c r="BE354" s="16"/>
      <c r="BF354" s="16" t="n">
        <v>0.276693459717019</v>
      </c>
      <c r="BG354" s="16" t="n">
        <v>0.366484780901862</v>
      </c>
    </row>
    <row r="355">
      <c r="B355" t="s">
        <v>74</v>
      </c>
      <c r="C355" s="16" t="n">
        <v>0.432007849021704</v>
      </c>
      <c r="D355" s="16" t="n">
        <v>0.448476861642017</v>
      </c>
      <c r="E355" s="16" t="n">
        <v>0.419343039773352</v>
      </c>
      <c r="F355" s="16"/>
      <c r="G355" s="16" t="n">
        <v>0.366281270842233</v>
      </c>
      <c r="H355" s="16" t="n">
        <v>0.393467054183764</v>
      </c>
      <c r="I355" s="16" t="n">
        <v>0.464655236851009</v>
      </c>
      <c r="J355" s="16" t="n">
        <v>0.463706886890161</v>
      </c>
      <c r="K355" s="16" t="n">
        <v>0.422284245092193</v>
      </c>
      <c r="L355" s="16" t="n">
        <v>0.451078328678448</v>
      </c>
      <c r="M355" s="16"/>
      <c r="N355" s="16" t="n">
        <v>0.465363372942455</v>
      </c>
      <c r="O355" s="16" t="n">
        <v>0.467382681202916</v>
      </c>
      <c r="P355" s="16" t="n">
        <v>0.370103463416253</v>
      </c>
      <c r="Q355" s="16" t="n">
        <v>0.416512624669151</v>
      </c>
      <c r="R355" s="16"/>
      <c r="S355" s="16" t="n">
        <v>0.453384773869695</v>
      </c>
      <c r="T355" s="16" t="n">
        <v>0.506177487434371</v>
      </c>
      <c r="U355" s="16" t="n">
        <v>0.462877878517941</v>
      </c>
      <c r="V355" s="16" t="n">
        <v>0.400223225818037</v>
      </c>
      <c r="W355" s="16" t="n">
        <v>0.424057163490932</v>
      </c>
      <c r="X355" s="16" t="n">
        <v>0.367276276862192</v>
      </c>
      <c r="Y355" s="16" t="n">
        <v>0.420267708631706</v>
      </c>
      <c r="Z355" s="16" t="n">
        <v>0.449958082542364</v>
      </c>
      <c r="AA355" s="16" t="n">
        <v>0.375957088624914</v>
      </c>
      <c r="AB355" s="16"/>
      <c r="AC355" s="16" t="n">
        <v>0.420504141429363</v>
      </c>
      <c r="AD355" s="16" t="n">
        <v>0.466204231932519</v>
      </c>
      <c r="AE355" s="16" t="n">
        <v>0.405944330783645</v>
      </c>
      <c r="AF355" s="16"/>
      <c r="AG355" s="16" t="n">
        <v>0.45279125415342</v>
      </c>
      <c r="AH355" s="16" t="n">
        <v>0.427136824621629</v>
      </c>
      <c r="AI355" s="16" t="n">
        <v>0.450644317798425</v>
      </c>
      <c r="AJ355" s="16" t="n">
        <v>0.420350004190128</v>
      </c>
      <c r="AK355" s="16" t="n">
        <v>0.404011938333706</v>
      </c>
      <c r="AL355" s="16"/>
      <c r="AM355" s="16" t="n">
        <v>0.432601956310726</v>
      </c>
      <c r="AN355" s="16" t="n">
        <v>0.446811228646334</v>
      </c>
      <c r="AO355" s="16" t="n">
        <v>0.440341509036647</v>
      </c>
      <c r="AP355" s="16" t="n">
        <v>0.424291079638984</v>
      </c>
      <c r="AQ355" s="16" t="n">
        <v>0.311406015287483</v>
      </c>
      <c r="AR355" s="16"/>
      <c r="AS355" s="16" t="n">
        <v>0.470554081531282</v>
      </c>
      <c r="AT355" s="16" t="n">
        <v>0.444797718204133</v>
      </c>
      <c r="AU355" s="16" t="n">
        <v>0.415960976232656</v>
      </c>
      <c r="AV355" s="16" t="n">
        <v>0.406170144191792</v>
      </c>
      <c r="AW355" s="16" t="n">
        <v>0.298626158508988</v>
      </c>
      <c r="AX355" s="16" t="n">
        <v>0.437549687973325</v>
      </c>
      <c r="AY355" s="16"/>
      <c r="AZ355" s="16" t="n">
        <v>0.41122438518755</v>
      </c>
      <c r="BA355" s="16" t="n">
        <v>0.410777279245792</v>
      </c>
      <c r="BB355" s="16" t="n">
        <v>0.475775832377241</v>
      </c>
      <c r="BC355" s="16" t="n">
        <v>0.504751638259661</v>
      </c>
      <c r="BD355" s="16" t="n">
        <v>0.441696405900614</v>
      </c>
      <c r="BE355" s="16"/>
      <c r="BF355" s="16" t="n">
        <v>0.430472028273325</v>
      </c>
      <c r="BG355" s="16" t="n">
        <v>0.432956230199145</v>
      </c>
    </row>
    <row r="356">
      <c r="B356" t="s">
        <v>75</v>
      </c>
      <c r="C356" s="16" t="n">
        <v>0.135626412697885</v>
      </c>
      <c r="D356" s="16" t="n">
        <v>0.119681112355659</v>
      </c>
      <c r="E356" s="16" t="n">
        <v>0.149719120243883</v>
      </c>
      <c r="F356" s="16"/>
      <c r="G356" s="16" t="n">
        <v>0.275546538668512</v>
      </c>
      <c r="H356" s="16" t="n">
        <v>0.173531696211614</v>
      </c>
      <c r="I356" s="16" t="n">
        <v>0.134159650914869</v>
      </c>
      <c r="J356" s="16" t="n">
        <v>0.0999778280656088</v>
      </c>
      <c r="K356" s="16" t="n">
        <v>0.130487455569532</v>
      </c>
      <c r="L356" s="16" t="n">
        <v>0.0746471975959427</v>
      </c>
      <c r="M356" s="16"/>
      <c r="N356" s="16" t="n">
        <v>0.100995626905896</v>
      </c>
      <c r="O356" s="16" t="n">
        <v>0.167949112445616</v>
      </c>
      <c r="P356" s="16" t="n">
        <v>0.147795867130815</v>
      </c>
      <c r="Q356" s="16" t="n">
        <v>0.125067123994975</v>
      </c>
      <c r="R356" s="16"/>
      <c r="S356" s="16" t="n">
        <v>0.150658388344147</v>
      </c>
      <c r="T356" s="16" t="n">
        <v>0.126802099833526</v>
      </c>
      <c r="U356" s="16" t="n">
        <v>0.166278054987871</v>
      </c>
      <c r="V356" s="16" t="n">
        <v>0.0978037383439887</v>
      </c>
      <c r="W356" s="16" t="n">
        <v>0.152234998349951</v>
      </c>
      <c r="X356" s="16" t="n">
        <v>0.12817870749268</v>
      </c>
      <c r="Y356" s="16" t="n">
        <v>0.143863111871911</v>
      </c>
      <c r="Z356" s="16" t="n">
        <v>0.134800155786973</v>
      </c>
      <c r="AA356" s="16" t="n">
        <v>0.126000740393698</v>
      </c>
      <c r="AB356" s="16"/>
      <c r="AC356" s="16" t="n">
        <v>0.109263288745738</v>
      </c>
      <c r="AD356" s="16" t="n">
        <v>0.11065308630394</v>
      </c>
      <c r="AE356" s="16" t="n">
        <v>0.187420112628716</v>
      </c>
      <c r="AF356" s="16"/>
      <c r="AG356" s="16" t="n">
        <v>0.11065048474143</v>
      </c>
      <c r="AH356" s="16" t="n">
        <v>0.125413370470087</v>
      </c>
      <c r="AI356" s="16" t="n">
        <v>0.130648930264434</v>
      </c>
      <c r="AJ356" s="16" t="n">
        <v>0.0569953096299786</v>
      </c>
      <c r="AK356" s="16" t="n">
        <v>0.160975075590869</v>
      </c>
      <c r="AL356" s="16"/>
      <c r="AM356" s="16" t="n">
        <v>0.101834698425199</v>
      </c>
      <c r="AN356" s="16" t="n">
        <v>0.116420502353602</v>
      </c>
      <c r="AO356" s="16" t="n">
        <v>0.161225853962707</v>
      </c>
      <c r="AP356" s="16" t="n">
        <v>0.17828305220716</v>
      </c>
      <c r="AQ356" s="16" t="n">
        <v>0.193289282141272</v>
      </c>
      <c r="AR356" s="16"/>
      <c r="AS356" s="16" t="n">
        <v>0.105236221544927</v>
      </c>
      <c r="AT356" s="16" t="n">
        <v>0.111880781825589</v>
      </c>
      <c r="AU356" s="16" t="n">
        <v>0.200532981224012</v>
      </c>
      <c r="AV356" s="16" t="n">
        <v>0.149371812837628</v>
      </c>
      <c r="AW356" s="16" t="n">
        <v>0.175580209878268</v>
      </c>
      <c r="AX356" s="16" t="n">
        <v>0.194576749064237</v>
      </c>
      <c r="AY356" s="16"/>
      <c r="AZ356" s="16" t="n">
        <v>0.0990769007426281</v>
      </c>
      <c r="BA356" s="16" t="n">
        <v>0.205125809618386</v>
      </c>
      <c r="BB356" s="16" t="n">
        <v>0.132540950106396</v>
      </c>
      <c r="BC356" s="16" t="n">
        <v>0.0740241395418922</v>
      </c>
      <c r="BD356" s="16" t="n">
        <v>0.117070437562398</v>
      </c>
      <c r="BE356" s="16"/>
      <c r="BF356" s="16" t="n">
        <v>0.159554140720214</v>
      </c>
      <c r="BG356" s="16" t="n">
        <v>0.120850855785224</v>
      </c>
    </row>
    <row r="357">
      <c r="B357" t="s">
        <v>76</v>
      </c>
      <c r="C357" s="16" t="n">
        <v>0.0439138777820462</v>
      </c>
      <c r="D357" s="16" t="n">
        <v>0.0409908755433377</v>
      </c>
      <c r="E357" s="16" t="n">
        <v>0.0428858770503593</v>
      </c>
      <c r="F357" s="16"/>
      <c r="G357" s="16" t="n">
        <v>0.11423700599095</v>
      </c>
      <c r="H357" s="16" t="n">
        <v>0.0651272633045599</v>
      </c>
      <c r="I357" s="16" t="n">
        <v>0.0349420229809086</v>
      </c>
      <c r="J357" s="16" t="n">
        <v>0.0264102163336233</v>
      </c>
      <c r="K357" s="16" t="n">
        <v>0.0243483827256838</v>
      </c>
      <c r="L357" s="16" t="n">
        <v>0.0286875057286878</v>
      </c>
      <c r="M357" s="16"/>
      <c r="N357" s="16" t="n">
        <v>0.0458112992124581</v>
      </c>
      <c r="O357" s="16" t="n">
        <v>0.0189749756342747</v>
      </c>
      <c r="P357" s="16" t="n">
        <v>0.0435570419732381</v>
      </c>
      <c r="Q357" s="16" t="n">
        <v>0.0693366272288494</v>
      </c>
      <c r="R357" s="16"/>
      <c r="S357" s="16" t="n">
        <v>0.0724567384580082</v>
      </c>
      <c r="T357" s="16" t="n">
        <v>0.0266633246026644</v>
      </c>
      <c r="U357" s="16" t="n">
        <v>0</v>
      </c>
      <c r="V357" s="16" t="n">
        <v>0.0327577667754681</v>
      </c>
      <c r="W357" s="16" t="n">
        <v>0.0288854379511252</v>
      </c>
      <c r="X357" s="16" t="n">
        <v>0.0669932092978284</v>
      </c>
      <c r="Y357" s="16" t="n">
        <v>0.0579239300843552</v>
      </c>
      <c r="Z357" s="16" t="n">
        <v>0.0571153088747278</v>
      </c>
      <c r="AA357" s="16" t="n">
        <v>0.0509988528681955</v>
      </c>
      <c r="AB357" s="16"/>
      <c r="AC357" s="16" t="n">
        <v>0.030213854040136</v>
      </c>
      <c r="AD357" s="16" t="n">
        <v>0.0404772436354738</v>
      </c>
      <c r="AE357" s="16" t="n">
        <v>0.0228822750318812</v>
      </c>
      <c r="AF357" s="16"/>
      <c r="AG357" s="16" t="n">
        <v>0.028077976232067</v>
      </c>
      <c r="AH357" s="16" t="n">
        <v>0.0545564754242857</v>
      </c>
      <c r="AI357" s="16" t="n">
        <v>0.0315307746618093</v>
      </c>
      <c r="AJ357" s="16" t="n">
        <v>0</v>
      </c>
      <c r="AK357" s="16" t="n">
        <v>0.0288642875883437</v>
      </c>
      <c r="AL357" s="16"/>
      <c r="AM357" s="16" t="n">
        <v>0.0419641481910201</v>
      </c>
      <c r="AN357" s="16" t="n">
        <v>0.0393705543276417</v>
      </c>
      <c r="AO357" s="16" t="n">
        <v>0.00726033886537735</v>
      </c>
      <c r="AP357" s="16" t="n">
        <v>0.0206583414308628</v>
      </c>
      <c r="AQ357" s="16" t="n">
        <v>0.0873951995598856</v>
      </c>
      <c r="AR357" s="16"/>
      <c r="AS357" s="16" t="n">
        <v>0.0342590200733634</v>
      </c>
      <c r="AT357" s="16" t="n">
        <v>0.0367096026502533</v>
      </c>
      <c r="AU357" s="16" t="n">
        <v>0.0152009119379478</v>
      </c>
      <c r="AV357" s="16" t="n">
        <v>0.0395006030985423</v>
      </c>
      <c r="AW357" s="16" t="n">
        <v>0.0981544602197173</v>
      </c>
      <c r="AX357" s="16" t="n">
        <v>0.0643646181396969</v>
      </c>
      <c r="AY357" s="16"/>
      <c r="AZ357" s="16" t="n">
        <v>0.0446644486410494</v>
      </c>
      <c r="BA357" s="16" t="n">
        <v>0.0501801748186431</v>
      </c>
      <c r="BB357" s="16" t="n">
        <v>0.05446513375377</v>
      </c>
      <c r="BC357" s="16" t="n">
        <v>0.0231492008047878</v>
      </c>
      <c r="BD357" s="16" t="n">
        <v>0.0459323490484425</v>
      </c>
      <c r="BE357" s="16"/>
      <c r="BF357" s="16" t="n">
        <v>0.0628551435274685</v>
      </c>
      <c r="BG357" s="16" t="n">
        <v>0.0322174998493747</v>
      </c>
    </row>
    <row r="358">
      <c r="B358" t="s">
        <v>77</v>
      </c>
      <c r="C358" s="16" t="n">
        <v>0.0195164913224702</v>
      </c>
      <c r="D358" s="16" t="n">
        <v>0.0198089137282205</v>
      </c>
      <c r="E358" s="16" t="n">
        <v>0.0175294341740677</v>
      </c>
      <c r="F358" s="16"/>
      <c r="G358" s="16" t="n">
        <v>0.0312521527667709</v>
      </c>
      <c r="H358" s="16" t="n">
        <v>0.0258822060122607</v>
      </c>
      <c r="I358" s="16" t="n">
        <v>0.0210912456590139</v>
      </c>
      <c r="J358" s="16" t="n">
        <v>0.0381031351938556</v>
      </c>
      <c r="K358" s="16" t="n">
        <v>0</v>
      </c>
      <c r="L358" s="16" t="n">
        <v>0.00848669332939739</v>
      </c>
      <c r="M358" s="16"/>
      <c r="N358" s="16" t="n">
        <v>0.0149441503510519</v>
      </c>
      <c r="O358" s="16" t="n">
        <v>0.0131650930278584</v>
      </c>
      <c r="P358" s="16" t="n">
        <v>0.0282163208149073</v>
      </c>
      <c r="Q358" s="16" t="n">
        <v>0.0239418796873175</v>
      </c>
      <c r="R358" s="16"/>
      <c r="S358" s="16" t="n">
        <v>0.0243808006217012</v>
      </c>
      <c r="T358" s="16" t="n">
        <v>0.0130385952034003</v>
      </c>
      <c r="U358" s="16" t="n">
        <v>0.0237350119794721</v>
      </c>
      <c r="V358" s="16" t="n">
        <v>0.0111329232931518</v>
      </c>
      <c r="W358" s="16" t="n">
        <v>0.0294089792511569</v>
      </c>
      <c r="X358" s="16" t="n">
        <v>0.0327680382124447</v>
      </c>
      <c r="Y358" s="16" t="n">
        <v>0.0104835957201498</v>
      </c>
      <c r="Z358" s="16" t="n">
        <v>0</v>
      </c>
      <c r="AA358" s="16" t="n">
        <v>0.0224591404375571</v>
      </c>
      <c r="AB358" s="16"/>
      <c r="AC358" s="16" t="n">
        <v>0.0168205324881082</v>
      </c>
      <c r="AD358" s="16" t="n">
        <v>0.016347657115795</v>
      </c>
      <c r="AE358" s="16" t="n">
        <v>0.0271850514310401</v>
      </c>
      <c r="AF358" s="16"/>
      <c r="AG358" s="16" t="n">
        <v>0.00837943474496086</v>
      </c>
      <c r="AH358" s="16" t="n">
        <v>0.0225669234230045</v>
      </c>
      <c r="AI358" s="16" t="n">
        <v>0.0420096241203094</v>
      </c>
      <c r="AJ358" s="16" t="n">
        <v>0</v>
      </c>
      <c r="AK358" s="16" t="n">
        <v>0.0230792288179052</v>
      </c>
      <c r="AL358" s="16"/>
      <c r="AM358" s="16" t="n">
        <v>0.00884465415499163</v>
      </c>
      <c r="AN358" s="16" t="n">
        <v>0.0219516300524779</v>
      </c>
      <c r="AO358" s="16" t="n">
        <v>0.0412485886668574</v>
      </c>
      <c r="AP358" s="16" t="n">
        <v>0.00885564772003688</v>
      </c>
      <c r="AQ358" s="16" t="n">
        <v>0.0342553554611242</v>
      </c>
      <c r="AR358" s="16"/>
      <c r="AS358" s="16" t="n">
        <v>0.022213091435375</v>
      </c>
      <c r="AT358" s="16" t="n">
        <v>0.00838525623079038</v>
      </c>
      <c r="AU358" s="16" t="n">
        <v>0.0401232603036941</v>
      </c>
      <c r="AV358" s="16" t="n">
        <v>0.00699380813301195</v>
      </c>
      <c r="AW358" s="16" t="n">
        <v>0.0478326185292667</v>
      </c>
      <c r="AX358" s="16" t="n">
        <v>0.00849143701637921</v>
      </c>
      <c r="AY358" s="16"/>
      <c r="AZ358" s="16" t="n">
        <v>0.023467375560672</v>
      </c>
      <c r="BA358" s="16" t="n">
        <v>0.0126689786942641</v>
      </c>
      <c r="BB358" s="16" t="n">
        <v>0.0175471531109321</v>
      </c>
      <c r="BC358" s="16" t="n">
        <v>0.0544676468757619</v>
      </c>
      <c r="BD358" s="16" t="n">
        <v>0.0372962430714633</v>
      </c>
      <c r="BE358" s="16"/>
      <c r="BF358" s="16" t="n">
        <v>0.0183771276666186</v>
      </c>
      <c r="BG358" s="16" t="n">
        <v>0.0202200571823606</v>
      </c>
    </row>
    <row r="359">
      <c r="B359" t="s">
        <v>78</v>
      </c>
      <c r="C359" s="16" t="n">
        <v>0.0367297658337201</v>
      </c>
      <c r="D359" s="16" t="n">
        <v>0.0273202776943905</v>
      </c>
      <c r="E359" s="16" t="n">
        <v>0.0458798504983658</v>
      </c>
      <c r="F359" s="16"/>
      <c r="G359" s="16" t="n">
        <v>0.0358781140960777</v>
      </c>
      <c r="H359" s="16" t="n">
        <v>0.0198357705729172</v>
      </c>
      <c r="I359" s="16" t="n">
        <v>0.0494221893878463</v>
      </c>
      <c r="J359" s="16" t="n">
        <v>0.0215453201818774</v>
      </c>
      <c r="K359" s="16" t="n">
        <v>0.0607288381851213</v>
      </c>
      <c r="L359" s="16" t="n">
        <v>0.0350822574015657</v>
      </c>
      <c r="M359" s="16"/>
      <c r="N359" s="16" t="n">
        <v>0.038536055937171</v>
      </c>
      <c r="O359" s="16" t="n">
        <v>0.0497719172343882</v>
      </c>
      <c r="P359" s="16" t="n">
        <v>0.0432668607192967</v>
      </c>
      <c r="Q359" s="16" t="n">
        <v>0.0164863565011067</v>
      </c>
      <c r="R359" s="16"/>
      <c r="S359" s="16" t="n">
        <v>0.00843209443405565</v>
      </c>
      <c r="T359" s="16" t="n">
        <v>0.0376547579208815</v>
      </c>
      <c r="U359" s="16" t="n">
        <v>0.0296250271870283</v>
      </c>
      <c r="V359" s="16" t="n">
        <v>0.0652741197237214</v>
      </c>
      <c r="W359" s="16" t="n">
        <v>0.0184676104408637</v>
      </c>
      <c r="X359" s="16" t="n">
        <v>0.0516393857288732</v>
      </c>
      <c r="Y359" s="16" t="n">
        <v>0.0191037311460376</v>
      </c>
      <c r="Z359" s="16" t="n">
        <v>0.0561090498348925</v>
      </c>
      <c r="AA359" s="16" t="n">
        <v>0.0568660432691165</v>
      </c>
      <c r="AB359" s="16"/>
      <c r="AC359" s="16" t="n">
        <v>0.0338736650583808</v>
      </c>
      <c r="AD359" s="16" t="n">
        <v>0.0301784923699929</v>
      </c>
      <c r="AE359" s="16" t="n">
        <v>0.0605479038512127</v>
      </c>
      <c r="AF359" s="16"/>
      <c r="AG359" s="16" t="n">
        <v>0.0182101523368162</v>
      </c>
      <c r="AH359" s="16" t="n">
        <v>0.0328397237515565</v>
      </c>
      <c r="AI359" s="16" t="n">
        <v>0.0619903704714049</v>
      </c>
      <c r="AJ359" s="16" t="n">
        <v>0.0608303995438868</v>
      </c>
      <c r="AK359" s="16" t="n">
        <v>0.0748110319102233</v>
      </c>
      <c r="AL359" s="16"/>
      <c r="AM359" s="16" t="n">
        <v>0.0168853158412849</v>
      </c>
      <c r="AN359" s="16" t="n">
        <v>0.0231060827385133</v>
      </c>
      <c r="AO359" s="16" t="n">
        <v>0.0925329869877668</v>
      </c>
      <c r="AP359" s="16" t="n">
        <v>0.0290104889738785</v>
      </c>
      <c r="AQ359" s="16" t="n">
        <v>0.0778939188563607</v>
      </c>
      <c r="AR359" s="16"/>
      <c r="AS359" s="16" t="n">
        <v>0.0105530679263718</v>
      </c>
      <c r="AT359" s="16" t="n">
        <v>0.0210243155788229</v>
      </c>
      <c r="AU359" s="16" t="n">
        <v>0.057723098312923</v>
      </c>
      <c r="AV359" s="16" t="n">
        <v>0.0251433081813465</v>
      </c>
      <c r="AW359" s="16" t="n">
        <v>0.0996806906028726</v>
      </c>
      <c r="AX359" s="16" t="n">
        <v>0.0619881659912319</v>
      </c>
      <c r="AY359" s="16"/>
      <c r="AZ359" s="16" t="n">
        <v>0.0215036014924783</v>
      </c>
      <c r="BA359" s="16" t="n">
        <v>0.043946018415488</v>
      </c>
      <c r="BB359" s="16" t="n">
        <v>0.0521419371167983</v>
      </c>
      <c r="BC359" s="16" t="n">
        <v>0.00950328485453276</v>
      </c>
      <c r="BD359" s="16" t="n">
        <v>0.0597590192607466</v>
      </c>
      <c r="BE359" s="16"/>
      <c r="BF359" s="16" t="n">
        <v>0.0520481000953547</v>
      </c>
      <c r="BG359" s="16" t="n">
        <v>0.0272705760820337</v>
      </c>
    </row>
    <row r="360">
      <c r="B360" t="s">
        <v>79</v>
      </c>
      <c r="C360" s="16" t="n">
        <v>0.764213452363878</v>
      </c>
      <c r="D360" s="16" t="n">
        <v>0.792198820678393</v>
      </c>
      <c r="E360" s="16" t="n">
        <v>0.743985718033324</v>
      </c>
      <c r="F360" s="16"/>
      <c r="G360" s="16" t="n">
        <v>0.543086188477689</v>
      </c>
      <c r="H360" s="16" t="n">
        <v>0.715623063898648</v>
      </c>
      <c r="I360" s="16" t="n">
        <v>0.760384891057363</v>
      </c>
      <c r="J360" s="16" t="n">
        <v>0.813963500225035</v>
      </c>
      <c r="K360" s="16" t="n">
        <v>0.784435323519663</v>
      </c>
      <c r="L360" s="16" t="n">
        <v>0.853096345944406</v>
      </c>
      <c r="M360" s="16"/>
      <c r="N360" s="16" t="n">
        <v>0.799712867593423</v>
      </c>
      <c r="O360" s="16" t="n">
        <v>0.750138901657863</v>
      </c>
      <c r="P360" s="16" t="n">
        <v>0.737163909361743</v>
      </c>
      <c r="Q360" s="16" t="n">
        <v>0.765168012587751</v>
      </c>
      <c r="R360" s="16"/>
      <c r="S360" s="16" t="n">
        <v>0.744071978142088</v>
      </c>
      <c r="T360" s="16" t="n">
        <v>0.795841222439527</v>
      </c>
      <c r="U360" s="16" t="n">
        <v>0.780361905845628</v>
      </c>
      <c r="V360" s="16" t="n">
        <v>0.79303145186367</v>
      </c>
      <c r="W360" s="16" t="n">
        <v>0.771002974006904</v>
      </c>
      <c r="X360" s="16" t="n">
        <v>0.720420659268174</v>
      </c>
      <c r="Y360" s="16" t="n">
        <v>0.768625631177546</v>
      </c>
      <c r="Z360" s="16" t="n">
        <v>0.751975485503406</v>
      </c>
      <c r="AA360" s="16" t="n">
        <v>0.743675223031433</v>
      </c>
      <c r="AB360" s="16"/>
      <c r="AC360" s="16" t="n">
        <v>0.809828659667637</v>
      </c>
      <c r="AD360" s="16" t="n">
        <v>0.802343520574799</v>
      </c>
      <c r="AE360" s="16" t="n">
        <v>0.701964657057149</v>
      </c>
      <c r="AF360" s="16"/>
      <c r="AG360" s="16" t="n">
        <v>0.834681951944726</v>
      </c>
      <c r="AH360" s="16" t="n">
        <v>0.764623506931067</v>
      </c>
      <c r="AI360" s="16" t="n">
        <v>0.733820300482042</v>
      </c>
      <c r="AJ360" s="16" t="n">
        <v>0.882174290826135</v>
      </c>
      <c r="AK360" s="16" t="n">
        <v>0.712270376092658</v>
      </c>
      <c r="AL360" s="16"/>
      <c r="AM360" s="16" t="n">
        <v>0.830471183387504</v>
      </c>
      <c r="AN360" s="16" t="n">
        <v>0.799151230527765</v>
      </c>
      <c r="AO360" s="16" t="n">
        <v>0.697732231517291</v>
      </c>
      <c r="AP360" s="16" t="n">
        <v>0.763192469668062</v>
      </c>
      <c r="AQ360" s="16" t="n">
        <v>0.607166243981358</v>
      </c>
      <c r="AR360" s="16"/>
      <c r="AS360" s="16" t="n">
        <v>0.827738599019963</v>
      </c>
      <c r="AT360" s="16" t="n">
        <v>0.822000043714545</v>
      </c>
      <c r="AU360" s="16" t="n">
        <v>0.686419748221423</v>
      </c>
      <c r="AV360" s="16" t="n">
        <v>0.778990467749471</v>
      </c>
      <c r="AW360" s="16" t="n">
        <v>0.578752020769875</v>
      </c>
      <c r="AX360" s="16" t="n">
        <v>0.670579029788455</v>
      </c>
      <c r="AY360" s="16"/>
      <c r="AZ360" s="16" t="n">
        <v>0.811287673563172</v>
      </c>
      <c r="BA360" s="16" t="n">
        <v>0.688079018453218</v>
      </c>
      <c r="BB360" s="16" t="n">
        <v>0.743304825912104</v>
      </c>
      <c r="BC360" s="16" t="n">
        <v>0.838855727923025</v>
      </c>
      <c r="BD360" s="16" t="n">
        <v>0.73994195105695</v>
      </c>
      <c r="BE360" s="16"/>
      <c r="BF360" s="16" t="n">
        <v>0.707165487990344</v>
      </c>
      <c r="BG360" s="16" t="n">
        <v>0.799441011101007</v>
      </c>
    </row>
    <row r="361">
      <c r="B361" t="s">
        <v>80</v>
      </c>
      <c r="C361" s="16" t="n">
        <v>0.0634303691045163</v>
      </c>
      <c r="D361" s="16" t="n">
        <v>0.0607997892715581</v>
      </c>
      <c r="E361" s="16" t="n">
        <v>0.060415311224427</v>
      </c>
      <c r="F361" s="16"/>
      <c r="G361" s="16" t="n">
        <v>0.145489158757721</v>
      </c>
      <c r="H361" s="16" t="n">
        <v>0.0910094693168207</v>
      </c>
      <c r="I361" s="16" t="n">
        <v>0.0560332686399225</v>
      </c>
      <c r="J361" s="16" t="n">
        <v>0.0645133515274789</v>
      </c>
      <c r="K361" s="16" t="n">
        <v>0.0243483827256838</v>
      </c>
      <c r="L361" s="16" t="n">
        <v>0.0371741990580852</v>
      </c>
      <c r="M361" s="16"/>
      <c r="N361" s="16" t="n">
        <v>0.06075544956351</v>
      </c>
      <c r="O361" s="16" t="n">
        <v>0.0321400686621331</v>
      </c>
      <c r="P361" s="16" t="n">
        <v>0.0717733627881455</v>
      </c>
      <c r="Q361" s="16" t="n">
        <v>0.0932785069161669</v>
      </c>
      <c r="R361" s="16"/>
      <c r="S361" s="16" t="n">
        <v>0.0968375390797093</v>
      </c>
      <c r="T361" s="16" t="n">
        <v>0.0397019198060647</v>
      </c>
      <c r="U361" s="16" t="n">
        <v>0.0237350119794721</v>
      </c>
      <c r="V361" s="16" t="n">
        <v>0.0438906900686199</v>
      </c>
      <c r="W361" s="16" t="n">
        <v>0.0582944172022821</v>
      </c>
      <c r="X361" s="16" t="n">
        <v>0.099761247510273</v>
      </c>
      <c r="Y361" s="16" t="n">
        <v>0.068407525804505</v>
      </c>
      <c r="Z361" s="16" t="n">
        <v>0.0571153088747278</v>
      </c>
      <c r="AA361" s="16" t="n">
        <v>0.0734579933057527</v>
      </c>
      <c r="AB361" s="16"/>
      <c r="AC361" s="16" t="n">
        <v>0.0470343865282443</v>
      </c>
      <c r="AD361" s="16" t="n">
        <v>0.0568249007512688</v>
      </c>
      <c r="AE361" s="16" t="n">
        <v>0.0500673264629213</v>
      </c>
      <c r="AF361" s="16"/>
      <c r="AG361" s="16" t="n">
        <v>0.0364574109770279</v>
      </c>
      <c r="AH361" s="16" t="n">
        <v>0.0771233988472902</v>
      </c>
      <c r="AI361" s="16" t="n">
        <v>0.0735403987821187</v>
      </c>
      <c r="AJ361" s="16" t="n">
        <v>0</v>
      </c>
      <c r="AK361" s="16" t="n">
        <v>0.0519435164062489</v>
      </c>
      <c r="AL361" s="16"/>
      <c r="AM361" s="16" t="n">
        <v>0.0508088023460117</v>
      </c>
      <c r="AN361" s="16" t="n">
        <v>0.0613221843801196</v>
      </c>
      <c r="AO361" s="16" t="n">
        <v>0.0485089275322347</v>
      </c>
      <c r="AP361" s="16" t="n">
        <v>0.0295139891508996</v>
      </c>
      <c r="AQ361" s="16" t="n">
        <v>0.12165055502101</v>
      </c>
      <c r="AR361" s="16"/>
      <c r="AS361" s="16" t="n">
        <v>0.0564721115087384</v>
      </c>
      <c r="AT361" s="16" t="n">
        <v>0.0450948588810437</v>
      </c>
      <c r="AU361" s="16" t="n">
        <v>0.0553241722416419</v>
      </c>
      <c r="AV361" s="16" t="n">
        <v>0.0464944112315542</v>
      </c>
      <c r="AW361" s="16" t="n">
        <v>0.145987078748984</v>
      </c>
      <c r="AX361" s="16" t="n">
        <v>0.0728560551560761</v>
      </c>
      <c r="AY361" s="16"/>
      <c r="AZ361" s="16" t="n">
        <v>0.0681318242017214</v>
      </c>
      <c r="BA361" s="16" t="n">
        <v>0.0628491535129072</v>
      </c>
      <c r="BB361" s="16" t="n">
        <v>0.0720122868647021</v>
      </c>
      <c r="BC361" s="16" t="n">
        <v>0.0776168476805498</v>
      </c>
      <c r="BD361" s="16" t="n">
        <v>0.0832285921199057</v>
      </c>
      <c r="BE361" s="16"/>
      <c r="BF361" s="16" t="n">
        <v>0.0812322711940871</v>
      </c>
      <c r="BG361" s="16" t="n">
        <v>0.0524375570317353</v>
      </c>
    </row>
    <row r="362">
      <c r="B362" t="s">
        <v>81</v>
      </c>
      <c r="C362" s="16" t="n">
        <v>0.700783083259362</v>
      </c>
      <c r="D362" s="16" t="n">
        <v>0.731399031406834</v>
      </c>
      <c r="E362" s="16" t="n">
        <v>0.683570406808897</v>
      </c>
      <c r="F362" s="16"/>
      <c r="G362" s="16" t="n">
        <v>0.397597029719968</v>
      </c>
      <c r="H362" s="16" t="n">
        <v>0.624613594581828</v>
      </c>
      <c r="I362" s="16" t="n">
        <v>0.70435162241744</v>
      </c>
      <c r="J362" s="16" t="n">
        <v>0.749450148697556</v>
      </c>
      <c r="K362" s="16" t="n">
        <v>0.760086940793979</v>
      </c>
      <c r="L362" s="16" t="n">
        <v>0.815922146886321</v>
      </c>
      <c r="M362" s="16"/>
      <c r="N362" s="16" t="n">
        <v>0.738957418029913</v>
      </c>
      <c r="O362" s="16" t="n">
        <v>0.71799883299573</v>
      </c>
      <c r="P362" s="16" t="n">
        <v>0.665390546573597</v>
      </c>
      <c r="Q362" s="16" t="n">
        <v>0.671889505671584</v>
      </c>
      <c r="R362" s="16"/>
      <c r="S362" s="16" t="n">
        <v>0.647234439062379</v>
      </c>
      <c r="T362" s="16" t="n">
        <v>0.756139302633463</v>
      </c>
      <c r="U362" s="16" t="n">
        <v>0.756626893866156</v>
      </c>
      <c r="V362" s="16" t="n">
        <v>0.74914076179505</v>
      </c>
      <c r="W362" s="16" t="n">
        <v>0.712708556804622</v>
      </c>
      <c r="X362" s="16" t="n">
        <v>0.620659411757901</v>
      </c>
      <c r="Y362" s="16" t="n">
        <v>0.700218105373041</v>
      </c>
      <c r="Z362" s="16" t="n">
        <v>0.694860176628679</v>
      </c>
      <c r="AA362" s="16" t="n">
        <v>0.67021722972568</v>
      </c>
      <c r="AB362" s="16"/>
      <c r="AC362" s="16" t="n">
        <v>0.762794273139393</v>
      </c>
      <c r="AD362" s="16" t="n">
        <v>0.74551861982353</v>
      </c>
      <c r="AE362" s="16" t="n">
        <v>0.651897330594228</v>
      </c>
      <c r="AF362" s="16"/>
      <c r="AG362" s="16" t="n">
        <v>0.798224540967698</v>
      </c>
      <c r="AH362" s="16" t="n">
        <v>0.687500108083776</v>
      </c>
      <c r="AI362" s="16" t="n">
        <v>0.660279901699924</v>
      </c>
      <c r="AJ362" s="16" t="n">
        <v>0.882174290826135</v>
      </c>
      <c r="AK362" s="16" t="n">
        <v>0.660326859686409</v>
      </c>
      <c r="AL362" s="16"/>
      <c r="AM362" s="16" t="n">
        <v>0.779662381041492</v>
      </c>
      <c r="AN362" s="16" t="n">
        <v>0.737829046147645</v>
      </c>
      <c r="AO362" s="16" t="n">
        <v>0.649223303985057</v>
      </c>
      <c r="AP362" s="16" t="n">
        <v>0.733678480517163</v>
      </c>
      <c r="AQ362" s="16" t="n">
        <v>0.485515688960348</v>
      </c>
      <c r="AR362" s="16"/>
      <c r="AS362" s="16" t="n">
        <v>0.771266487511224</v>
      </c>
      <c r="AT362" s="16" t="n">
        <v>0.776905184833501</v>
      </c>
      <c r="AU362" s="16" t="n">
        <v>0.631095575979781</v>
      </c>
      <c r="AV362" s="16" t="n">
        <v>0.732496056517917</v>
      </c>
      <c r="AW362" s="16" t="n">
        <v>0.432764942020891</v>
      </c>
      <c r="AX362" s="16" t="n">
        <v>0.597722974632379</v>
      </c>
      <c r="AY362" s="16"/>
      <c r="AZ362" s="16" t="n">
        <v>0.743155849361451</v>
      </c>
      <c r="BA362" s="16" t="n">
        <v>0.625229864940311</v>
      </c>
      <c r="BB362" s="16" t="n">
        <v>0.671292539047401</v>
      </c>
      <c r="BC362" s="16" t="n">
        <v>0.761238880242476</v>
      </c>
      <c r="BD362" s="16" t="n">
        <v>0.656713358937044</v>
      </c>
      <c r="BE362" s="16"/>
      <c r="BF362" s="16" t="n">
        <v>0.625933216796257</v>
      </c>
      <c r="BG362" s="16" t="n">
        <v>0.747003454069272</v>
      </c>
    </row>
    <row r="363">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row>
    <row r="364">
      <c r="B364" s="7" t="s">
        <v>233</v>
      </c>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row>
    <row r="365">
      <c r="B365" s="26" t="s">
        <v>85</v>
      </c>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row>
    <row r="366">
      <c r="B366" t="s">
        <v>73</v>
      </c>
      <c r="C366" s="16" t="n">
        <v>0.303156633035297</v>
      </c>
      <c r="D366" s="16" t="n">
        <v>0.308925512395902</v>
      </c>
      <c r="E366" s="16" t="n">
        <v>0.300686411772414</v>
      </c>
      <c r="F366" s="16"/>
      <c r="G366" s="16" t="n">
        <v>0.128856701748428</v>
      </c>
      <c r="H366" s="16" t="n">
        <v>0.231358821318194</v>
      </c>
      <c r="I366" s="16" t="n">
        <v>0.251200073112544</v>
      </c>
      <c r="J366" s="16" t="n">
        <v>0.349442852637734</v>
      </c>
      <c r="K366" s="16" t="n">
        <v>0.349632370046409</v>
      </c>
      <c r="L366" s="16" t="n">
        <v>0.405853733977539</v>
      </c>
      <c r="M366" s="16"/>
      <c r="N366" s="16" t="n">
        <v>0.28318270794362</v>
      </c>
      <c r="O366" s="16" t="n">
        <v>0.247947183627978</v>
      </c>
      <c r="P366" s="16" t="n">
        <v>0.329923029094651</v>
      </c>
      <c r="Q366" s="16" t="n">
        <v>0.358740405513871</v>
      </c>
      <c r="R366" s="16"/>
      <c r="S366" s="16" t="n">
        <v>0.241414799009685</v>
      </c>
      <c r="T366" s="16" t="n">
        <v>0.275929674770865</v>
      </c>
      <c r="U366" s="16" t="n">
        <v>0.383553212659192</v>
      </c>
      <c r="V366" s="16" t="n">
        <v>0.397542805949011</v>
      </c>
      <c r="W366" s="16" t="n">
        <v>0.315343803539294</v>
      </c>
      <c r="X366" s="16" t="n">
        <v>0.190541044963756</v>
      </c>
      <c r="Y366" s="16" t="n">
        <v>0.306589716959754</v>
      </c>
      <c r="Z366" s="16" t="n">
        <v>0.302197585310768</v>
      </c>
      <c r="AA366" s="16" t="n">
        <v>0.348522187049522</v>
      </c>
      <c r="AB366" s="16"/>
      <c r="AC366" s="16" t="n">
        <v>0.398167635036269</v>
      </c>
      <c r="AD366" s="16" t="n">
        <v>0.267130095859425</v>
      </c>
      <c r="AE366" s="16" t="n">
        <v>0.273895964299541</v>
      </c>
      <c r="AF366" s="16"/>
      <c r="AG366" s="16" t="n">
        <v>0.365126066875726</v>
      </c>
      <c r="AH366" s="16" t="n">
        <v>0.261625862489041</v>
      </c>
      <c r="AI366" s="16" t="n">
        <v>0.191340241176198</v>
      </c>
      <c r="AJ366" s="16" t="n">
        <v>0.613185726552016</v>
      </c>
      <c r="AK366" s="16" t="n">
        <v>0.308679239213545</v>
      </c>
      <c r="AL366" s="16"/>
      <c r="AM366" s="16" t="n">
        <v>0.358256345744149</v>
      </c>
      <c r="AN366" s="16" t="n">
        <v>0.270563284337984</v>
      </c>
      <c r="AO366" s="16" t="n">
        <v>0.237015065732116</v>
      </c>
      <c r="AP366" s="16" t="n">
        <v>0.420656586981412</v>
      </c>
      <c r="AQ366" s="16" t="n">
        <v>0.234537430539253</v>
      </c>
      <c r="AR366" s="16"/>
      <c r="AS366" s="16" t="n">
        <v>0.247226919623952</v>
      </c>
      <c r="AT366" s="16" t="n">
        <v>0.317496050089141</v>
      </c>
      <c r="AU366" s="16" t="n">
        <v>0.264809257912045</v>
      </c>
      <c r="AV366" s="16" t="n">
        <v>0.430144911464258</v>
      </c>
      <c r="AW366" s="16" t="n">
        <v>0.223852134458324</v>
      </c>
      <c r="AX366" s="16" t="n">
        <v>0.290304072199745</v>
      </c>
      <c r="AY366" s="16"/>
      <c r="AZ366" s="16" t="n">
        <v>0.368938757822078</v>
      </c>
      <c r="BA366" s="16" t="n">
        <v>0.331445413439455</v>
      </c>
      <c r="BB366" s="16" t="n">
        <v>0.203702903059255</v>
      </c>
      <c r="BC366" s="16" t="n">
        <v>0.248242843092573</v>
      </c>
      <c r="BD366" s="16" t="n">
        <v>0.278931719207593</v>
      </c>
      <c r="BE366" s="16"/>
      <c r="BF366" s="16" t="n">
        <v>0.262169631372797</v>
      </c>
      <c r="BG366" s="16" t="n">
        <v>0.328466423215898</v>
      </c>
    </row>
    <row r="367">
      <c r="B367" t="s">
        <v>74</v>
      </c>
      <c r="C367" s="16" t="n">
        <v>0.31485644227706</v>
      </c>
      <c r="D367" s="16" t="n">
        <v>0.289442804154356</v>
      </c>
      <c r="E367" s="16" t="n">
        <v>0.339527997684531</v>
      </c>
      <c r="F367" s="16"/>
      <c r="G367" s="16" t="n">
        <v>0.268761973889968</v>
      </c>
      <c r="H367" s="16" t="n">
        <v>0.259083919406033</v>
      </c>
      <c r="I367" s="16" t="n">
        <v>0.343336744717844</v>
      </c>
      <c r="J367" s="16" t="n">
        <v>0.335974025698134</v>
      </c>
      <c r="K367" s="16" t="n">
        <v>0.327515096435145</v>
      </c>
      <c r="L367" s="16" t="n">
        <v>0.332806195147045</v>
      </c>
      <c r="M367" s="16"/>
      <c r="N367" s="16" t="n">
        <v>0.307301880705408</v>
      </c>
      <c r="O367" s="16" t="n">
        <v>0.336445608370034</v>
      </c>
      <c r="P367" s="16" t="n">
        <v>0.313910043088105</v>
      </c>
      <c r="Q367" s="16" t="n">
        <v>0.303414941852915</v>
      </c>
      <c r="R367" s="16"/>
      <c r="S367" s="16" t="n">
        <v>0.282950929663932</v>
      </c>
      <c r="T367" s="16" t="n">
        <v>0.319856206868076</v>
      </c>
      <c r="U367" s="16" t="n">
        <v>0.33010061752891</v>
      </c>
      <c r="V367" s="16" t="n">
        <v>0.262026767373511</v>
      </c>
      <c r="W367" s="16" t="n">
        <v>0.334153038304119</v>
      </c>
      <c r="X367" s="16" t="n">
        <v>0.340631873774789</v>
      </c>
      <c r="Y367" s="16" t="n">
        <v>0.360283023003009</v>
      </c>
      <c r="Z367" s="16" t="n">
        <v>0.251624534761182</v>
      </c>
      <c r="AA367" s="16" t="n">
        <v>0.335734082276905</v>
      </c>
      <c r="AB367" s="16"/>
      <c r="AC367" s="16" t="n">
        <v>0.331313747747612</v>
      </c>
      <c r="AD367" s="16" t="n">
        <v>0.323747268030078</v>
      </c>
      <c r="AE367" s="16" t="n">
        <v>0.279832443209448</v>
      </c>
      <c r="AF367" s="16"/>
      <c r="AG367" s="16" t="n">
        <v>0.348356303560385</v>
      </c>
      <c r="AH367" s="16" t="n">
        <v>0.29861906067164</v>
      </c>
      <c r="AI367" s="16" t="n">
        <v>0.307166806626609</v>
      </c>
      <c r="AJ367" s="16" t="n">
        <v>0.207988945400178</v>
      </c>
      <c r="AK367" s="16" t="n">
        <v>0.330807264747254</v>
      </c>
      <c r="AL367" s="16"/>
      <c r="AM367" s="16" t="n">
        <v>0.341379941121143</v>
      </c>
      <c r="AN367" s="16" t="n">
        <v>0.3074046027536</v>
      </c>
      <c r="AO367" s="16" t="n">
        <v>0.300382158647207</v>
      </c>
      <c r="AP367" s="16" t="n">
        <v>0.339441402518247</v>
      </c>
      <c r="AQ367" s="16" t="n">
        <v>0.241034656417463</v>
      </c>
      <c r="AR367" s="16"/>
      <c r="AS367" s="16" t="n">
        <v>0.346744226660808</v>
      </c>
      <c r="AT367" s="16" t="n">
        <v>0.363812336148793</v>
      </c>
      <c r="AU367" s="16" t="n">
        <v>0.286962501230847</v>
      </c>
      <c r="AV367" s="16" t="n">
        <v>0.322518515295251</v>
      </c>
      <c r="AW367" s="16" t="n">
        <v>0.198947804710886</v>
      </c>
      <c r="AX367" s="16" t="n">
        <v>0.225075080216425</v>
      </c>
      <c r="AY367" s="16"/>
      <c r="AZ367" s="16" t="n">
        <v>0.2989109839042</v>
      </c>
      <c r="BA367" s="16" t="n">
        <v>0.297719248802822</v>
      </c>
      <c r="BB367" s="16" t="n">
        <v>0.302951941949049</v>
      </c>
      <c r="BC367" s="16" t="n">
        <v>0.344073937526977</v>
      </c>
      <c r="BD367" s="16" t="n">
        <v>0.326332629921089</v>
      </c>
      <c r="BE367" s="16"/>
      <c r="BF367" s="16" t="n">
        <v>0.301549589667456</v>
      </c>
      <c r="BG367" s="16" t="n">
        <v>0.323073526568478</v>
      </c>
    </row>
    <row r="368">
      <c r="B368" t="s">
        <v>75</v>
      </c>
      <c r="C368" s="16" t="n">
        <v>0.204842949511537</v>
      </c>
      <c r="D368" s="16" t="n">
        <v>0.213404937257064</v>
      </c>
      <c r="E368" s="16" t="n">
        <v>0.198813951202834</v>
      </c>
      <c r="F368" s="16"/>
      <c r="G368" s="16" t="n">
        <v>0.303173358560048</v>
      </c>
      <c r="H368" s="16" t="n">
        <v>0.274919041659667</v>
      </c>
      <c r="I368" s="16" t="n">
        <v>0.18768575650124</v>
      </c>
      <c r="J368" s="16" t="n">
        <v>0.166879884150283</v>
      </c>
      <c r="K368" s="16" t="n">
        <v>0.168726447591646</v>
      </c>
      <c r="L368" s="16" t="n">
        <v>0.172932162282659</v>
      </c>
      <c r="M368" s="16"/>
      <c r="N368" s="16" t="n">
        <v>0.20497018580291</v>
      </c>
      <c r="O368" s="16" t="n">
        <v>0.236362278568364</v>
      </c>
      <c r="P368" s="16" t="n">
        <v>0.17740271166714</v>
      </c>
      <c r="Q368" s="16" t="n">
        <v>0.188956268457241</v>
      </c>
      <c r="R368" s="16"/>
      <c r="S368" s="16" t="n">
        <v>0.258563951782445</v>
      </c>
      <c r="T368" s="16" t="n">
        <v>0.213157378135531</v>
      </c>
      <c r="U368" s="16" t="n">
        <v>0.209477772692867</v>
      </c>
      <c r="V368" s="16" t="n">
        <v>0.156672035100833</v>
      </c>
      <c r="W368" s="16" t="n">
        <v>0.16324600199499</v>
      </c>
      <c r="X368" s="16" t="n">
        <v>0.22586577068936</v>
      </c>
      <c r="Y368" s="16" t="n">
        <v>0.178857189375993</v>
      </c>
      <c r="Z368" s="16" t="n">
        <v>0.27583473394956</v>
      </c>
      <c r="AA368" s="16" t="n">
        <v>0.171054411966989</v>
      </c>
      <c r="AB368" s="16"/>
      <c r="AC368" s="16" t="n">
        <v>0.143777107707173</v>
      </c>
      <c r="AD368" s="16" t="n">
        <v>0.23805792987847</v>
      </c>
      <c r="AE368" s="16" t="n">
        <v>0.219017098677221</v>
      </c>
      <c r="AF368" s="16"/>
      <c r="AG368" s="16" t="n">
        <v>0.171420354939684</v>
      </c>
      <c r="AH368" s="16" t="n">
        <v>0.246712935612335</v>
      </c>
      <c r="AI368" s="16" t="n">
        <v>0.192875254077007</v>
      </c>
      <c r="AJ368" s="16" t="n">
        <v>0.0609996188739404</v>
      </c>
      <c r="AK368" s="16" t="n">
        <v>0.160137521085723</v>
      </c>
      <c r="AL368" s="16"/>
      <c r="AM368" s="16" t="n">
        <v>0.17213908128334</v>
      </c>
      <c r="AN368" s="16" t="n">
        <v>0.225087844628878</v>
      </c>
      <c r="AO368" s="16" t="n">
        <v>0.204269381906581</v>
      </c>
      <c r="AP368" s="16" t="n">
        <v>0.147608325624326</v>
      </c>
      <c r="AQ368" s="16" t="n">
        <v>0.321842498014649</v>
      </c>
      <c r="AR368" s="16"/>
      <c r="AS368" s="16" t="n">
        <v>0.23831039176573</v>
      </c>
      <c r="AT368" s="16" t="n">
        <v>0.178939200471262</v>
      </c>
      <c r="AU368" s="16" t="n">
        <v>0.205169582138832</v>
      </c>
      <c r="AV368" s="16" t="n">
        <v>0.151025069904534</v>
      </c>
      <c r="AW368" s="16" t="n">
        <v>0.330689040576022</v>
      </c>
      <c r="AX368" s="16" t="n">
        <v>0.265276492970898</v>
      </c>
      <c r="AY368" s="16"/>
      <c r="AZ368" s="16" t="n">
        <v>0.175822171187088</v>
      </c>
      <c r="BA368" s="16" t="n">
        <v>0.200400330583892</v>
      </c>
      <c r="BB368" s="16" t="n">
        <v>0.23573299079924</v>
      </c>
      <c r="BC368" s="16" t="n">
        <v>0.264318196917393</v>
      </c>
      <c r="BD368" s="16" t="n">
        <v>0.0994574958437918</v>
      </c>
      <c r="BE368" s="16"/>
      <c r="BF368" s="16" t="n">
        <v>0.229498697351908</v>
      </c>
      <c r="BG368" s="16" t="n">
        <v>0.18961783473676</v>
      </c>
    </row>
    <row r="369">
      <c r="B369" t="s">
        <v>76</v>
      </c>
      <c r="C369" s="16" t="n">
        <v>0.127099993688497</v>
      </c>
      <c r="D369" s="16" t="n">
        <v>0.136680183049727</v>
      </c>
      <c r="E369" s="16" t="n">
        <v>0.113284095192065</v>
      </c>
      <c r="F369" s="16"/>
      <c r="G369" s="16" t="n">
        <v>0.195288804199918</v>
      </c>
      <c r="H369" s="16" t="n">
        <v>0.188147913668662</v>
      </c>
      <c r="I369" s="16" t="n">
        <v>0.176081154751777</v>
      </c>
      <c r="J369" s="16" t="n">
        <v>0.0889742072542974</v>
      </c>
      <c r="K369" s="16" t="n">
        <v>0.105023717496757</v>
      </c>
      <c r="L369" s="16" t="n">
        <v>0.0599143558854777</v>
      </c>
      <c r="M369" s="16"/>
      <c r="N369" s="16" t="n">
        <v>0.143621422024536</v>
      </c>
      <c r="O369" s="16" t="n">
        <v>0.131971505558998</v>
      </c>
      <c r="P369" s="16" t="n">
        <v>0.13396557580471</v>
      </c>
      <c r="Q369" s="16" t="n">
        <v>0.101696147596343</v>
      </c>
      <c r="R369" s="16"/>
      <c r="S369" s="16" t="n">
        <v>0.147977887353913</v>
      </c>
      <c r="T369" s="16" t="n">
        <v>0.148744560989065</v>
      </c>
      <c r="U369" s="16" t="n">
        <v>0.0684819254461894</v>
      </c>
      <c r="V369" s="16" t="n">
        <v>0.153013904826601</v>
      </c>
      <c r="W369" s="16" t="n">
        <v>0.137165183375736</v>
      </c>
      <c r="X369" s="16" t="n">
        <v>0.136841873233763</v>
      </c>
      <c r="Y369" s="16" t="n">
        <v>0.0980649515148384</v>
      </c>
      <c r="Z369" s="16" t="n">
        <v>0.139693813228994</v>
      </c>
      <c r="AA369" s="16" t="n">
        <v>0.101410513392662</v>
      </c>
      <c r="AB369" s="16"/>
      <c r="AC369" s="16" t="n">
        <v>0.0910187453507677</v>
      </c>
      <c r="AD369" s="16" t="n">
        <v>0.135502131336927</v>
      </c>
      <c r="AE369" s="16" t="n">
        <v>0.146007712628487</v>
      </c>
      <c r="AF369" s="16"/>
      <c r="AG369" s="16" t="n">
        <v>0.086701891422329</v>
      </c>
      <c r="AH369" s="16" t="n">
        <v>0.132409003797504</v>
      </c>
      <c r="AI369" s="16" t="n">
        <v>0.267832179431396</v>
      </c>
      <c r="AJ369" s="16" t="n">
        <v>0.0569953096299786</v>
      </c>
      <c r="AK369" s="16" t="n">
        <v>0.134450385192023</v>
      </c>
      <c r="AL369" s="16"/>
      <c r="AM369" s="16" t="n">
        <v>0.0983740987490811</v>
      </c>
      <c r="AN369" s="16" t="n">
        <v>0.139432176971181</v>
      </c>
      <c r="AO369" s="16" t="n">
        <v>0.202096849606787</v>
      </c>
      <c r="AP369" s="16" t="n">
        <v>0.0739977083077578</v>
      </c>
      <c r="AQ369" s="16" t="n">
        <v>0.141031583579772</v>
      </c>
      <c r="AR369" s="16"/>
      <c r="AS369" s="16" t="n">
        <v>0.123061526079007</v>
      </c>
      <c r="AT369" s="16" t="n">
        <v>0.107485342747367</v>
      </c>
      <c r="AU369" s="16" t="n">
        <v>0.189202964943307</v>
      </c>
      <c r="AV369" s="16" t="n">
        <v>0.0831531488191348</v>
      </c>
      <c r="AW369" s="16" t="n">
        <v>0.181706673483843</v>
      </c>
      <c r="AX369" s="16" t="n">
        <v>0.127472268788163</v>
      </c>
      <c r="AY369" s="16"/>
      <c r="AZ369" s="16" t="n">
        <v>0.118432278890288</v>
      </c>
      <c r="BA369" s="16" t="n">
        <v>0.115320881748583</v>
      </c>
      <c r="BB369" s="16" t="n">
        <v>0.200496384960433</v>
      </c>
      <c r="BC369" s="16" t="n">
        <v>0.0772096046200599</v>
      </c>
      <c r="BD369" s="16" t="n">
        <v>0.208268966575804</v>
      </c>
      <c r="BE369" s="16"/>
      <c r="BF369" s="16" t="n">
        <v>0.148234594281451</v>
      </c>
      <c r="BG369" s="16" t="n">
        <v>0.114049214542389</v>
      </c>
    </row>
    <row r="370">
      <c r="B370" t="s">
        <v>77</v>
      </c>
      <c r="C370" s="16" t="n">
        <v>0.0343074902059716</v>
      </c>
      <c r="D370" s="16" t="n">
        <v>0.0371046436661664</v>
      </c>
      <c r="E370" s="16" t="n">
        <v>0.0305891809913699</v>
      </c>
      <c r="F370" s="16"/>
      <c r="G370" s="16" t="n">
        <v>0.0898505643400092</v>
      </c>
      <c r="H370" s="16" t="n">
        <v>0.0313310421551139</v>
      </c>
      <c r="I370" s="16" t="n">
        <v>0.0216104152777873</v>
      </c>
      <c r="J370" s="16" t="n">
        <v>0.0438540659881187</v>
      </c>
      <c r="K370" s="16" t="n">
        <v>0.0255102563856473</v>
      </c>
      <c r="L370" s="16" t="n">
        <v>0.0193410173200022</v>
      </c>
      <c r="M370" s="16"/>
      <c r="N370" s="16" t="n">
        <v>0.0486781030234414</v>
      </c>
      <c r="O370" s="16" t="n">
        <v>0.0224667806863697</v>
      </c>
      <c r="P370" s="16" t="n">
        <v>0.0302857817249168</v>
      </c>
      <c r="Q370" s="16" t="n">
        <v>0.0356020683606993</v>
      </c>
      <c r="R370" s="16"/>
      <c r="S370" s="16" t="n">
        <v>0.0486973640621786</v>
      </c>
      <c r="T370" s="16" t="n">
        <v>0.022100783029044</v>
      </c>
      <c r="U370" s="16" t="n">
        <v>0.00838647167284121</v>
      </c>
      <c r="V370" s="16" t="n">
        <v>0.0307444867500442</v>
      </c>
      <c r="W370" s="16" t="n">
        <v>0.0424633968655746</v>
      </c>
      <c r="X370" s="16" t="n">
        <v>0.0588018124162472</v>
      </c>
      <c r="Y370" s="16" t="n">
        <v>0.0562051191464053</v>
      </c>
      <c r="Z370" s="16" t="n">
        <v>0.0134296972700111</v>
      </c>
      <c r="AA370" s="16" t="n">
        <v>0.0218597070312907</v>
      </c>
      <c r="AB370" s="16"/>
      <c r="AC370" s="16" t="n">
        <v>0.0202955255161447</v>
      </c>
      <c r="AD370" s="16" t="n">
        <v>0.0302250556028762</v>
      </c>
      <c r="AE370" s="16" t="n">
        <v>0.0344692981843413</v>
      </c>
      <c r="AF370" s="16"/>
      <c r="AG370" s="16" t="n">
        <v>0.022862326291929</v>
      </c>
      <c r="AH370" s="16" t="n">
        <v>0.0466413341598214</v>
      </c>
      <c r="AI370" s="16" t="n">
        <v>0.0258480935711558</v>
      </c>
      <c r="AJ370" s="16" t="n">
        <v>0</v>
      </c>
      <c r="AK370" s="16" t="n">
        <v>0.0240251837506515</v>
      </c>
      <c r="AL370" s="16"/>
      <c r="AM370" s="16" t="n">
        <v>0.0258653082842643</v>
      </c>
      <c r="AN370" s="16" t="n">
        <v>0.0491480188087567</v>
      </c>
      <c r="AO370" s="16" t="n">
        <v>0.0442574661054902</v>
      </c>
      <c r="AP370" s="16" t="n">
        <v>0</v>
      </c>
      <c r="AQ370" s="16" t="n">
        <v>0.0615538314488632</v>
      </c>
      <c r="AR370" s="16"/>
      <c r="AS370" s="16" t="n">
        <v>0.0375456528106902</v>
      </c>
      <c r="AT370" s="16" t="n">
        <v>0.0284888412706098</v>
      </c>
      <c r="AU370" s="16" t="n">
        <v>0.042203424439232</v>
      </c>
      <c r="AV370" s="16" t="n">
        <v>0.00609251075327026</v>
      </c>
      <c r="AW370" s="16" t="n">
        <v>0.0648043467709255</v>
      </c>
      <c r="AX370" s="16" t="n">
        <v>0.0616756727436821</v>
      </c>
      <c r="AY370" s="16"/>
      <c r="AZ370" s="16" t="n">
        <v>0.0341072180403104</v>
      </c>
      <c r="BA370" s="16" t="n">
        <v>0.0347923191643592</v>
      </c>
      <c r="BB370" s="16" t="n">
        <v>0.0338304204942448</v>
      </c>
      <c r="BC370" s="16" t="n">
        <v>0.0661554178429971</v>
      </c>
      <c r="BD370" s="16" t="n">
        <v>0.0272501691909753</v>
      </c>
      <c r="BE370" s="16"/>
      <c r="BF370" s="16" t="n">
        <v>0.0307294205269503</v>
      </c>
      <c r="BG370" s="16" t="n">
        <v>0.0365169758759237</v>
      </c>
    </row>
    <row r="371">
      <c r="B371" t="s">
        <v>78</v>
      </c>
      <c r="C371" s="16" t="n">
        <v>0.0157364912816368</v>
      </c>
      <c r="D371" s="16" t="n">
        <v>0.014441919476785</v>
      </c>
      <c r="E371" s="16" t="n">
        <v>0.0170983631567852</v>
      </c>
      <c r="F371" s="16"/>
      <c r="G371" s="16" t="n">
        <v>0.0140685972616281</v>
      </c>
      <c r="H371" s="16" t="n">
        <v>0.0151592617923302</v>
      </c>
      <c r="I371" s="16" t="n">
        <v>0.0200858556388078</v>
      </c>
      <c r="J371" s="16" t="n">
        <v>0.0148749642714336</v>
      </c>
      <c r="K371" s="16" t="n">
        <v>0.023592112044396</v>
      </c>
      <c r="L371" s="16" t="n">
        <v>0.00915253538727705</v>
      </c>
      <c r="M371" s="16"/>
      <c r="N371" s="16" t="n">
        <v>0.0122457005000849</v>
      </c>
      <c r="O371" s="16" t="n">
        <v>0.0248066431882557</v>
      </c>
      <c r="P371" s="16" t="n">
        <v>0.0145128586204766</v>
      </c>
      <c r="Q371" s="16" t="n">
        <v>0.0115901682189312</v>
      </c>
      <c r="R371" s="16"/>
      <c r="S371" s="16" t="n">
        <v>0.0203950681278473</v>
      </c>
      <c r="T371" s="16" t="n">
        <v>0.0202113962074188</v>
      </c>
      <c r="U371" s="16" t="n">
        <v>0</v>
      </c>
      <c r="V371" s="16" t="n">
        <v>0</v>
      </c>
      <c r="W371" s="16" t="n">
        <v>0.00762857592028617</v>
      </c>
      <c r="X371" s="16" t="n">
        <v>0.0473176249220848</v>
      </c>
      <c r="Y371" s="16" t="n">
        <v>0</v>
      </c>
      <c r="Z371" s="16" t="n">
        <v>0.0172196354794848</v>
      </c>
      <c r="AA371" s="16" t="n">
        <v>0.0214190982826317</v>
      </c>
      <c r="AB371" s="16"/>
      <c r="AC371" s="16" t="n">
        <v>0.0154272386420327</v>
      </c>
      <c r="AD371" s="16" t="n">
        <v>0.00533751929222364</v>
      </c>
      <c r="AE371" s="16" t="n">
        <v>0.0467774830009611</v>
      </c>
      <c r="AF371" s="16"/>
      <c r="AG371" s="16" t="n">
        <v>0.00553305690994722</v>
      </c>
      <c r="AH371" s="16" t="n">
        <v>0.0139918032696591</v>
      </c>
      <c r="AI371" s="16" t="n">
        <v>0.0149374251176356</v>
      </c>
      <c r="AJ371" s="16" t="n">
        <v>0.0608303995438868</v>
      </c>
      <c r="AK371" s="16" t="n">
        <v>0.0419004060108039</v>
      </c>
      <c r="AL371" s="16"/>
      <c r="AM371" s="16" t="n">
        <v>0.00398522481802263</v>
      </c>
      <c r="AN371" s="16" t="n">
        <v>0.00836407249960056</v>
      </c>
      <c r="AO371" s="16" t="n">
        <v>0.0119790780018193</v>
      </c>
      <c r="AP371" s="16" t="n">
        <v>0.0182959765682569</v>
      </c>
      <c r="AQ371" s="16" t="n">
        <v>0</v>
      </c>
      <c r="AR371" s="16"/>
      <c r="AS371" s="16" t="n">
        <v>0.0071112830598138</v>
      </c>
      <c r="AT371" s="16" t="n">
        <v>0.00377822927282749</v>
      </c>
      <c r="AU371" s="16" t="n">
        <v>0.011652269335737</v>
      </c>
      <c r="AV371" s="16" t="n">
        <v>0.00706584376355232</v>
      </c>
      <c r="AW371" s="16" t="n">
        <v>0</v>
      </c>
      <c r="AX371" s="16" t="n">
        <v>0.0301964130810868</v>
      </c>
      <c r="AY371" s="16"/>
      <c r="AZ371" s="16" t="n">
        <v>0.00378859015603609</v>
      </c>
      <c r="BA371" s="16" t="n">
        <v>0.020321806260889</v>
      </c>
      <c r="BB371" s="16" t="n">
        <v>0.0232853587377778</v>
      </c>
      <c r="BC371" s="16" t="n">
        <v>0</v>
      </c>
      <c r="BD371" s="16" t="n">
        <v>0.0597590192607466</v>
      </c>
      <c r="BE371" s="16"/>
      <c r="BF371" s="16" t="n">
        <v>0.0278180667994378</v>
      </c>
      <c r="BG371" s="16" t="n">
        <v>0.00827602506055211</v>
      </c>
    </row>
    <row r="372">
      <c r="B372" t="s">
        <v>79</v>
      </c>
      <c r="C372" s="16" t="n">
        <v>0.618013075312357</v>
      </c>
      <c r="D372" s="16" t="n">
        <v>0.598368316550257</v>
      </c>
      <c r="E372" s="16" t="n">
        <v>0.640214409456946</v>
      </c>
      <c r="F372" s="16"/>
      <c r="G372" s="16" t="n">
        <v>0.397618675638397</v>
      </c>
      <c r="H372" s="16" t="n">
        <v>0.490442740724227</v>
      </c>
      <c r="I372" s="16" t="n">
        <v>0.594536817830388</v>
      </c>
      <c r="J372" s="16" t="n">
        <v>0.685416878335867</v>
      </c>
      <c r="K372" s="16" t="n">
        <v>0.677147466481553</v>
      </c>
      <c r="L372" s="16" t="n">
        <v>0.738659929124584</v>
      </c>
      <c r="M372" s="16"/>
      <c r="N372" s="16" t="n">
        <v>0.590484588649028</v>
      </c>
      <c r="O372" s="16" t="n">
        <v>0.584392791998012</v>
      </c>
      <c r="P372" s="16" t="n">
        <v>0.643833072182756</v>
      </c>
      <c r="Q372" s="16" t="n">
        <v>0.662155347366786</v>
      </c>
      <c r="R372" s="16"/>
      <c r="S372" s="16" t="n">
        <v>0.524365728673617</v>
      </c>
      <c r="T372" s="16" t="n">
        <v>0.595785881638941</v>
      </c>
      <c r="U372" s="16" t="n">
        <v>0.713653830188102</v>
      </c>
      <c r="V372" s="16" t="n">
        <v>0.659569573322522</v>
      </c>
      <c r="W372" s="16" t="n">
        <v>0.649496841843413</v>
      </c>
      <c r="X372" s="16" t="n">
        <v>0.531172918738545</v>
      </c>
      <c r="Y372" s="16" t="n">
        <v>0.666872739962763</v>
      </c>
      <c r="Z372" s="16" t="n">
        <v>0.55382212007195</v>
      </c>
      <c r="AA372" s="16" t="n">
        <v>0.684256269326427</v>
      </c>
      <c r="AB372" s="16"/>
      <c r="AC372" s="16" t="n">
        <v>0.729481382783881</v>
      </c>
      <c r="AD372" s="16" t="n">
        <v>0.590877363889503</v>
      </c>
      <c r="AE372" s="16" t="n">
        <v>0.55372840750899</v>
      </c>
      <c r="AF372" s="16"/>
      <c r="AG372" s="16" t="n">
        <v>0.713482370436111</v>
      </c>
      <c r="AH372" s="16" t="n">
        <v>0.560244923160681</v>
      </c>
      <c r="AI372" s="16" t="n">
        <v>0.498507047802806</v>
      </c>
      <c r="AJ372" s="16" t="n">
        <v>0.821174671952194</v>
      </c>
      <c r="AK372" s="16" t="n">
        <v>0.639486503960799</v>
      </c>
      <c r="AL372" s="16"/>
      <c r="AM372" s="16" t="n">
        <v>0.699636286865292</v>
      </c>
      <c r="AN372" s="16" t="n">
        <v>0.577967887091584</v>
      </c>
      <c r="AO372" s="16" t="n">
        <v>0.537397224379322</v>
      </c>
      <c r="AP372" s="16" t="n">
        <v>0.760097989499659</v>
      </c>
      <c r="AQ372" s="16" t="n">
        <v>0.475572086956716</v>
      </c>
      <c r="AR372" s="16"/>
      <c r="AS372" s="16" t="n">
        <v>0.593971146284759</v>
      </c>
      <c r="AT372" s="16" t="n">
        <v>0.681308386237935</v>
      </c>
      <c r="AU372" s="16" t="n">
        <v>0.551771759142892</v>
      </c>
      <c r="AV372" s="16" t="n">
        <v>0.752663426759509</v>
      </c>
      <c r="AW372" s="16" t="n">
        <v>0.42279993916921</v>
      </c>
      <c r="AX372" s="16" t="n">
        <v>0.51537915241617</v>
      </c>
      <c r="AY372" s="16"/>
      <c r="AZ372" s="16" t="n">
        <v>0.667849741726278</v>
      </c>
      <c r="BA372" s="16" t="n">
        <v>0.629164662242277</v>
      </c>
      <c r="BB372" s="16" t="n">
        <v>0.506654845008304</v>
      </c>
      <c r="BC372" s="16" t="n">
        <v>0.59231678061955</v>
      </c>
      <c r="BD372" s="16" t="n">
        <v>0.605264349128682</v>
      </c>
      <c r="BE372" s="16"/>
      <c r="BF372" s="16" t="n">
        <v>0.563719221040253</v>
      </c>
      <c r="BG372" s="16" t="n">
        <v>0.651539949784376</v>
      </c>
    </row>
    <row r="373">
      <c r="B373" t="s">
        <v>80</v>
      </c>
      <c r="C373" s="16" t="n">
        <v>0.161407483894469</v>
      </c>
      <c r="D373" s="16" t="n">
        <v>0.173784826715893</v>
      </c>
      <c r="E373" s="16" t="n">
        <v>0.143873276183435</v>
      </c>
      <c r="F373" s="16"/>
      <c r="G373" s="16" t="n">
        <v>0.285139368539927</v>
      </c>
      <c r="H373" s="16" t="n">
        <v>0.219478955823776</v>
      </c>
      <c r="I373" s="16" t="n">
        <v>0.197691570029564</v>
      </c>
      <c r="J373" s="16" t="n">
        <v>0.132828273242416</v>
      </c>
      <c r="K373" s="16" t="n">
        <v>0.130533973882405</v>
      </c>
      <c r="L373" s="16" t="n">
        <v>0.0792553732054799</v>
      </c>
      <c r="M373" s="16"/>
      <c r="N373" s="16" t="n">
        <v>0.192299525047977</v>
      </c>
      <c r="O373" s="16" t="n">
        <v>0.154438286245368</v>
      </c>
      <c r="P373" s="16" t="n">
        <v>0.164251357529627</v>
      </c>
      <c r="Q373" s="16" t="n">
        <v>0.137298215957042</v>
      </c>
      <c r="R373" s="16"/>
      <c r="S373" s="16" t="n">
        <v>0.196675251416091</v>
      </c>
      <c r="T373" s="16" t="n">
        <v>0.170845344018109</v>
      </c>
      <c r="U373" s="16" t="n">
        <v>0.0768683971190306</v>
      </c>
      <c r="V373" s="16" t="n">
        <v>0.183758391576645</v>
      </c>
      <c r="W373" s="16" t="n">
        <v>0.179628580241311</v>
      </c>
      <c r="X373" s="16" t="n">
        <v>0.195643685650011</v>
      </c>
      <c r="Y373" s="16" t="n">
        <v>0.154270070661244</v>
      </c>
      <c r="Z373" s="16" t="n">
        <v>0.153123510499005</v>
      </c>
      <c r="AA373" s="16" t="n">
        <v>0.123270220423953</v>
      </c>
      <c r="AB373" s="16"/>
      <c r="AC373" s="16" t="n">
        <v>0.111314270866912</v>
      </c>
      <c r="AD373" s="16" t="n">
        <v>0.165727186939803</v>
      </c>
      <c r="AE373" s="16" t="n">
        <v>0.180477010812828</v>
      </c>
      <c r="AF373" s="16"/>
      <c r="AG373" s="16" t="n">
        <v>0.109564217714258</v>
      </c>
      <c r="AH373" s="16" t="n">
        <v>0.179050337957326</v>
      </c>
      <c r="AI373" s="16" t="n">
        <v>0.293680273002551</v>
      </c>
      <c r="AJ373" s="16" t="n">
        <v>0.0569953096299786</v>
      </c>
      <c r="AK373" s="16" t="n">
        <v>0.158475568942675</v>
      </c>
      <c r="AL373" s="16"/>
      <c r="AM373" s="16" t="n">
        <v>0.124239407033345</v>
      </c>
      <c r="AN373" s="16" t="n">
        <v>0.188580195779938</v>
      </c>
      <c r="AO373" s="16" t="n">
        <v>0.246354315712277</v>
      </c>
      <c r="AP373" s="16" t="n">
        <v>0.0739977083077578</v>
      </c>
      <c r="AQ373" s="16" t="n">
        <v>0.202585415028635</v>
      </c>
      <c r="AR373" s="16"/>
      <c r="AS373" s="16" t="n">
        <v>0.160607178889697</v>
      </c>
      <c r="AT373" s="16" t="n">
        <v>0.135974184017976</v>
      </c>
      <c r="AU373" s="16" t="n">
        <v>0.231406389382539</v>
      </c>
      <c r="AV373" s="16" t="n">
        <v>0.0892456595724051</v>
      </c>
      <c r="AW373" s="16" t="n">
        <v>0.246511020254769</v>
      </c>
      <c r="AX373" s="16" t="n">
        <v>0.189147941531845</v>
      </c>
      <c r="AY373" s="16"/>
      <c r="AZ373" s="16" t="n">
        <v>0.152539496930598</v>
      </c>
      <c r="BA373" s="16" t="n">
        <v>0.150113200912942</v>
      </c>
      <c r="BB373" s="16" t="n">
        <v>0.234326805454678</v>
      </c>
      <c r="BC373" s="16" t="n">
        <v>0.143365022463057</v>
      </c>
      <c r="BD373" s="16" t="n">
        <v>0.23551913576678</v>
      </c>
      <c r="BE373" s="16"/>
      <c r="BF373" s="16" t="n">
        <v>0.178964014808402</v>
      </c>
      <c r="BG373" s="16" t="n">
        <v>0.150566190418313</v>
      </c>
    </row>
    <row r="374">
      <c r="B374" t="s">
        <v>81</v>
      </c>
      <c r="C374" s="16" t="n">
        <v>0.456605591417888</v>
      </c>
      <c r="D374" s="16" t="n">
        <v>0.424583489834364</v>
      </c>
      <c r="E374" s="16" t="n">
        <v>0.49634113327351</v>
      </c>
      <c r="F374" s="16"/>
      <c r="G374" s="16" t="n">
        <v>0.112479307098469</v>
      </c>
      <c r="H374" s="16" t="n">
        <v>0.270963784900451</v>
      </c>
      <c r="I374" s="16" t="n">
        <v>0.396845247800823</v>
      </c>
      <c r="J374" s="16" t="n">
        <v>0.552588605093451</v>
      </c>
      <c r="K374" s="16" t="n">
        <v>0.546613492599148</v>
      </c>
      <c r="L374" s="16" t="n">
        <v>0.659404555919104</v>
      </c>
      <c r="M374" s="16"/>
      <c r="N374" s="16" t="n">
        <v>0.398185063601051</v>
      </c>
      <c r="O374" s="16" t="n">
        <v>0.429954505752644</v>
      </c>
      <c r="P374" s="16" t="n">
        <v>0.47958171465313</v>
      </c>
      <c r="Q374" s="16" t="n">
        <v>0.524857131409744</v>
      </c>
      <c r="R374" s="16"/>
      <c r="S374" s="16" t="n">
        <v>0.327690477257525</v>
      </c>
      <c r="T374" s="16" t="n">
        <v>0.424940537620832</v>
      </c>
      <c r="U374" s="16" t="n">
        <v>0.636785433069071</v>
      </c>
      <c r="V374" s="16" t="n">
        <v>0.475811181745877</v>
      </c>
      <c r="W374" s="16" t="n">
        <v>0.469868261602102</v>
      </c>
      <c r="X374" s="16" t="n">
        <v>0.335529233088534</v>
      </c>
      <c r="Y374" s="16" t="n">
        <v>0.512602669301519</v>
      </c>
      <c r="Z374" s="16" t="n">
        <v>0.400698609572946</v>
      </c>
      <c r="AA374" s="16" t="n">
        <v>0.560986048902474</v>
      </c>
      <c r="AB374" s="16"/>
      <c r="AC374" s="16" t="n">
        <v>0.618167111916969</v>
      </c>
      <c r="AD374" s="16" t="n">
        <v>0.4251501769497</v>
      </c>
      <c r="AE374" s="16" t="n">
        <v>0.373251396696162</v>
      </c>
      <c r="AF374" s="16"/>
      <c r="AG374" s="16" t="n">
        <v>0.603918152721853</v>
      </c>
      <c r="AH374" s="16" t="n">
        <v>0.381194585203355</v>
      </c>
      <c r="AI374" s="16" t="n">
        <v>0.204826774800255</v>
      </c>
      <c r="AJ374" s="16" t="n">
        <v>0.764179362322216</v>
      </c>
      <c r="AK374" s="16" t="n">
        <v>0.481010935018124</v>
      </c>
      <c r="AL374" s="16"/>
      <c r="AM374" s="16" t="n">
        <v>0.575396879831946</v>
      </c>
      <c r="AN374" s="16" t="n">
        <v>0.389387691311646</v>
      </c>
      <c r="AO374" s="16" t="n">
        <v>0.291042908667045</v>
      </c>
      <c r="AP374" s="16" t="n">
        <v>0.686100281191901</v>
      </c>
      <c r="AQ374" s="16" t="n">
        <v>0.272986671928081</v>
      </c>
      <c r="AR374" s="16"/>
      <c r="AS374" s="16" t="n">
        <v>0.433363967395063</v>
      </c>
      <c r="AT374" s="16" t="n">
        <v>0.545334202219958</v>
      </c>
      <c r="AU374" s="16" t="n">
        <v>0.320365369760354</v>
      </c>
      <c r="AV374" s="16" t="n">
        <v>0.663417767187104</v>
      </c>
      <c r="AW374" s="16" t="n">
        <v>0.176288918914441</v>
      </c>
      <c r="AX374" s="16" t="n">
        <v>0.326231210884326</v>
      </c>
      <c r="AY374" s="16"/>
      <c r="AZ374" s="16" t="n">
        <v>0.51531024479568</v>
      </c>
      <c r="BA374" s="16" t="n">
        <v>0.479051461329334</v>
      </c>
      <c r="BB374" s="16" t="n">
        <v>0.272328039553626</v>
      </c>
      <c r="BC374" s="16" t="n">
        <v>0.448951758156493</v>
      </c>
      <c r="BD374" s="16" t="n">
        <v>0.369745213361902</v>
      </c>
      <c r="BE374" s="16"/>
      <c r="BF374" s="16" t="n">
        <v>0.384755206231851</v>
      </c>
      <c r="BG374" s="16" t="n">
        <v>0.500973759366063</v>
      </c>
    </row>
    <row r="375">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row>
    <row r="376">
      <c r="B376" s="7" t="s">
        <v>234</v>
      </c>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row>
    <row r="377">
      <c r="B377" s="26" t="s">
        <v>85</v>
      </c>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row>
    <row r="378">
      <c r="B378" t="s">
        <v>73</v>
      </c>
      <c r="C378" s="16" t="n">
        <v>0.117433020930901</v>
      </c>
      <c r="D378" s="16" t="n">
        <v>0.125816440458878</v>
      </c>
      <c r="E378" s="16" t="n">
        <v>0.110728287210188</v>
      </c>
      <c r="F378" s="16"/>
      <c r="G378" s="16" t="n">
        <v>0.174203792405779</v>
      </c>
      <c r="H378" s="16" t="n">
        <v>0.134865831413919</v>
      </c>
      <c r="I378" s="16" t="n">
        <v>0.142635662131013</v>
      </c>
      <c r="J378" s="16" t="n">
        <v>0.0932069792905391</v>
      </c>
      <c r="K378" s="16" t="n">
        <v>0.0618817943098853</v>
      </c>
      <c r="L378" s="16" t="n">
        <v>0.116582357352214</v>
      </c>
      <c r="M378" s="16"/>
      <c r="N378" s="16" t="n">
        <v>0.101484660931803</v>
      </c>
      <c r="O378" s="16" t="n">
        <v>0.0837206210955715</v>
      </c>
      <c r="P378" s="16" t="n">
        <v>0.146346417559422</v>
      </c>
      <c r="Q378" s="16" t="n">
        <v>0.147525102239228</v>
      </c>
      <c r="R378" s="16"/>
      <c r="S378" s="16" t="n">
        <v>0.119864656417761</v>
      </c>
      <c r="T378" s="16" t="n">
        <v>0.115564568408943</v>
      </c>
      <c r="U378" s="16" t="n">
        <v>0.116608246010237</v>
      </c>
      <c r="V378" s="16" t="n">
        <v>0.133818458722224</v>
      </c>
      <c r="W378" s="16" t="n">
        <v>0.123281253344783</v>
      </c>
      <c r="X378" s="16" t="n">
        <v>0.133766463768879</v>
      </c>
      <c r="Y378" s="16" t="n">
        <v>0.102080136701091</v>
      </c>
      <c r="Z378" s="16" t="n">
        <v>0.0458346006753479</v>
      </c>
      <c r="AA378" s="16" t="n">
        <v>0.124703967048845</v>
      </c>
      <c r="AB378" s="16"/>
      <c r="AC378" s="16" t="n">
        <v>0.103232799606188</v>
      </c>
      <c r="AD378" s="16" t="n">
        <v>0.122352053100818</v>
      </c>
      <c r="AE378" s="16" t="n">
        <v>0.116425890019633</v>
      </c>
      <c r="AF378" s="16"/>
      <c r="AG378" s="16" t="n">
        <v>0.105636422012706</v>
      </c>
      <c r="AH378" s="16" t="n">
        <v>0.110246256860993</v>
      </c>
      <c r="AI378" s="16" t="n">
        <v>0.147421698913826</v>
      </c>
      <c r="AJ378" s="16" t="n">
        <v>0.0994270019096879</v>
      </c>
      <c r="AK378" s="16" t="n">
        <v>0.145653805190293</v>
      </c>
      <c r="AL378" s="16"/>
      <c r="AM378" s="16" t="n">
        <v>0.0954098621619096</v>
      </c>
      <c r="AN378" s="16" t="n">
        <v>0.134374856667267</v>
      </c>
      <c r="AO378" s="16" t="n">
        <v>0.0771918231338824</v>
      </c>
      <c r="AP378" s="16" t="n">
        <v>0.102227397130242</v>
      </c>
      <c r="AQ378" s="16" t="n">
        <v>0.0625095476981665</v>
      </c>
      <c r="AR378" s="16"/>
      <c r="AS378" s="16" t="n">
        <v>0.128319538732732</v>
      </c>
      <c r="AT378" s="16" t="n">
        <v>0.0912310647493085</v>
      </c>
      <c r="AU378" s="16" t="n">
        <v>0.109077268696416</v>
      </c>
      <c r="AV378" s="16" t="n">
        <v>0.15811769265985</v>
      </c>
      <c r="AW378" s="16" t="n">
        <v>0.0857526625591248</v>
      </c>
      <c r="AX378" s="16" t="n">
        <v>0.115727246468249</v>
      </c>
      <c r="AY378" s="16"/>
      <c r="AZ378" s="16" t="n">
        <v>0.146355157064655</v>
      </c>
      <c r="BA378" s="16" t="n">
        <v>0.111584819077235</v>
      </c>
      <c r="BB378" s="16" t="n">
        <v>0.118525405341343</v>
      </c>
      <c r="BC378" s="16" t="n">
        <v>0.073781875297567</v>
      </c>
      <c r="BD378" s="16" t="n">
        <v>0.157629334662376</v>
      </c>
      <c r="BE378" s="16"/>
      <c r="BF378" s="16" t="n">
        <v>0.111305547808616</v>
      </c>
      <c r="BG378" s="16" t="n">
        <v>0.12121678292304</v>
      </c>
    </row>
    <row r="379">
      <c r="B379" t="s">
        <v>74</v>
      </c>
      <c r="C379" s="16" t="n">
        <v>0.486551759804363</v>
      </c>
      <c r="D379" s="16" t="n">
        <v>0.436605073061894</v>
      </c>
      <c r="E379" s="16" t="n">
        <v>0.530058354134535</v>
      </c>
      <c r="F379" s="16"/>
      <c r="G379" s="16" t="n">
        <v>0.52673533587465</v>
      </c>
      <c r="H379" s="16" t="n">
        <v>0.475475163828312</v>
      </c>
      <c r="I379" s="16" t="n">
        <v>0.499943969434764</v>
      </c>
      <c r="J379" s="16" t="n">
        <v>0.513593772503346</v>
      </c>
      <c r="K379" s="16" t="n">
        <v>0.504645576786887</v>
      </c>
      <c r="L379" s="16" t="n">
        <v>0.435482363426086</v>
      </c>
      <c r="M379" s="16"/>
      <c r="N379" s="16" t="n">
        <v>0.529669457771853</v>
      </c>
      <c r="O379" s="16" t="n">
        <v>0.526772800670317</v>
      </c>
      <c r="P379" s="16" t="n">
        <v>0.415082106973641</v>
      </c>
      <c r="Q379" s="16" t="n">
        <v>0.458986965122068</v>
      </c>
      <c r="R379" s="16"/>
      <c r="S379" s="16" t="n">
        <v>0.477607827948266</v>
      </c>
      <c r="T379" s="16" t="n">
        <v>0.450175530773255</v>
      </c>
      <c r="U379" s="16" t="n">
        <v>0.507028763212649</v>
      </c>
      <c r="V379" s="16" t="n">
        <v>0.476581575631205</v>
      </c>
      <c r="W379" s="16" t="n">
        <v>0.419420151903435</v>
      </c>
      <c r="X379" s="16" t="n">
        <v>0.515872742692322</v>
      </c>
      <c r="Y379" s="16" t="n">
        <v>0.510196372746688</v>
      </c>
      <c r="Z379" s="16" t="n">
        <v>0.623953524468386</v>
      </c>
      <c r="AA379" s="16" t="n">
        <v>0.487210450674047</v>
      </c>
      <c r="AB379" s="16"/>
      <c r="AC379" s="16" t="n">
        <v>0.470772320094479</v>
      </c>
      <c r="AD379" s="16" t="n">
        <v>0.497666125123061</v>
      </c>
      <c r="AE379" s="16" t="n">
        <v>0.477244668817555</v>
      </c>
      <c r="AF379" s="16"/>
      <c r="AG379" s="16" t="n">
        <v>0.474392882596845</v>
      </c>
      <c r="AH379" s="16" t="n">
        <v>0.541468956223029</v>
      </c>
      <c r="AI379" s="16" t="n">
        <v>0.410910095230989</v>
      </c>
      <c r="AJ379" s="16" t="n">
        <v>0.6254184384273</v>
      </c>
      <c r="AK379" s="16" t="n">
        <v>0.445972940395706</v>
      </c>
      <c r="AL379" s="16"/>
      <c r="AM379" s="16" t="n">
        <v>0.477759769091784</v>
      </c>
      <c r="AN379" s="16" t="n">
        <v>0.521640089839482</v>
      </c>
      <c r="AO379" s="16" t="n">
        <v>0.445256531041528</v>
      </c>
      <c r="AP379" s="16" t="n">
        <v>0.474745718685526</v>
      </c>
      <c r="AQ379" s="16" t="n">
        <v>0.45826492960022</v>
      </c>
      <c r="AR379" s="16"/>
      <c r="AS379" s="16" t="n">
        <v>0.518795794585663</v>
      </c>
      <c r="AT379" s="16" t="n">
        <v>0.465009113720569</v>
      </c>
      <c r="AU379" s="16" t="n">
        <v>0.452079753195237</v>
      </c>
      <c r="AV379" s="16" t="n">
        <v>0.463070586818711</v>
      </c>
      <c r="AW379" s="16" t="n">
        <v>0.503469219964665</v>
      </c>
      <c r="AX379" s="16" t="n">
        <v>0.532333588418797</v>
      </c>
      <c r="AY379" s="16"/>
      <c r="AZ379" s="16" t="n">
        <v>0.507898367656598</v>
      </c>
      <c r="BA379" s="16" t="n">
        <v>0.487785128532217</v>
      </c>
      <c r="BB379" s="16" t="n">
        <v>0.484514249344448</v>
      </c>
      <c r="BC379" s="16" t="n">
        <v>0.475149334703779</v>
      </c>
      <c r="BD379" s="16" t="n">
        <v>0.328879964229406</v>
      </c>
      <c r="BE379" s="16"/>
      <c r="BF379" s="16" t="n">
        <v>0.458640026982414</v>
      </c>
      <c r="BG379" s="16" t="n">
        <v>0.503787470460087</v>
      </c>
    </row>
    <row r="380">
      <c r="B380" t="s">
        <v>75</v>
      </c>
      <c r="C380" s="16" t="n">
        <v>0.240140563384416</v>
      </c>
      <c r="D380" s="16" t="n">
        <v>0.256135419482234</v>
      </c>
      <c r="E380" s="16" t="n">
        <v>0.225737390665785</v>
      </c>
      <c r="F380" s="16"/>
      <c r="G380" s="16" t="n">
        <v>0.164442750978953</v>
      </c>
      <c r="H380" s="16" t="n">
        <v>0.211907397024707</v>
      </c>
      <c r="I380" s="16" t="n">
        <v>0.236929778010923</v>
      </c>
      <c r="J380" s="16" t="n">
        <v>0.196958433728635</v>
      </c>
      <c r="K380" s="16" t="n">
        <v>0.249886989917038</v>
      </c>
      <c r="L380" s="16" t="n">
        <v>0.321390325381751</v>
      </c>
      <c r="M380" s="16"/>
      <c r="N380" s="16" t="n">
        <v>0.21031245173583</v>
      </c>
      <c r="O380" s="16" t="n">
        <v>0.221853679533593</v>
      </c>
      <c r="P380" s="16" t="n">
        <v>0.295006256080265</v>
      </c>
      <c r="Q380" s="16" t="n">
        <v>0.24049878452829</v>
      </c>
      <c r="R380" s="16"/>
      <c r="S380" s="16" t="n">
        <v>0.23223936110334</v>
      </c>
      <c r="T380" s="16" t="n">
        <v>0.246319318836466</v>
      </c>
      <c r="U380" s="16" t="n">
        <v>0.244393591569616</v>
      </c>
      <c r="V380" s="16" t="n">
        <v>0.236833067947095</v>
      </c>
      <c r="W380" s="16" t="n">
        <v>0.271739625620385</v>
      </c>
      <c r="X380" s="16" t="n">
        <v>0.25990326499493</v>
      </c>
      <c r="Y380" s="16" t="n">
        <v>0.222577156354626</v>
      </c>
      <c r="Z380" s="16" t="n">
        <v>0.2285310884588</v>
      </c>
      <c r="AA380" s="16" t="n">
        <v>0.222122881182108</v>
      </c>
      <c r="AB380" s="16"/>
      <c r="AC380" s="16" t="n">
        <v>0.260130196081305</v>
      </c>
      <c r="AD380" s="16" t="n">
        <v>0.232891844899384</v>
      </c>
      <c r="AE380" s="16" t="n">
        <v>0.230839192633447</v>
      </c>
      <c r="AF380" s="16"/>
      <c r="AG380" s="16" t="n">
        <v>0.278772443711211</v>
      </c>
      <c r="AH380" s="16" t="n">
        <v>0.203469681708818</v>
      </c>
      <c r="AI380" s="16" t="n">
        <v>0.244457083647959</v>
      </c>
      <c r="AJ380" s="16" t="n">
        <v>0.0997756505745507</v>
      </c>
      <c r="AK380" s="16" t="n">
        <v>0.259198419811338</v>
      </c>
      <c r="AL380" s="16"/>
      <c r="AM380" s="16" t="n">
        <v>0.289259851372036</v>
      </c>
      <c r="AN380" s="16" t="n">
        <v>0.193252705398869</v>
      </c>
      <c r="AO380" s="16" t="n">
        <v>0.309364263747004</v>
      </c>
      <c r="AP380" s="16" t="n">
        <v>0.26002024956731</v>
      </c>
      <c r="AQ380" s="16" t="n">
        <v>0.223174990123289</v>
      </c>
      <c r="AR380" s="16"/>
      <c r="AS380" s="16" t="n">
        <v>0.192357733566469</v>
      </c>
      <c r="AT380" s="16" t="n">
        <v>0.307786051453582</v>
      </c>
      <c r="AU380" s="16" t="n">
        <v>0.285681736921918</v>
      </c>
      <c r="AV380" s="16" t="n">
        <v>0.209921277169904</v>
      </c>
      <c r="AW380" s="16" t="n">
        <v>0.194784888611153</v>
      </c>
      <c r="AX380" s="16" t="n">
        <v>0.246074620049929</v>
      </c>
      <c r="AY380" s="16"/>
      <c r="AZ380" s="16" t="n">
        <v>0.239091397498514</v>
      </c>
      <c r="BA380" s="16" t="n">
        <v>0.237515614021381</v>
      </c>
      <c r="BB380" s="16" t="n">
        <v>0.193546322709437</v>
      </c>
      <c r="BC380" s="16" t="n">
        <v>0.286508741021959</v>
      </c>
      <c r="BD380" s="16" t="n">
        <v>0.2795494647157</v>
      </c>
      <c r="BE380" s="16"/>
      <c r="BF380" s="16" t="n">
        <v>0.233438586853273</v>
      </c>
      <c r="BG380" s="16" t="n">
        <v>0.244279085669976</v>
      </c>
    </row>
    <row r="381">
      <c r="B381" t="s">
        <v>76</v>
      </c>
      <c r="C381" s="16" t="n">
        <v>0.0995186623728329</v>
      </c>
      <c r="D381" s="16" t="n">
        <v>0.116433345586774</v>
      </c>
      <c r="E381" s="16" t="n">
        <v>0.0846661957976649</v>
      </c>
      <c r="F381" s="16"/>
      <c r="G381" s="16" t="n">
        <v>0.0979458839966378</v>
      </c>
      <c r="H381" s="16" t="n">
        <v>0.108211415507167</v>
      </c>
      <c r="I381" s="16" t="n">
        <v>0.0966847878447044</v>
      </c>
      <c r="J381" s="16" t="n">
        <v>0.109253651551525</v>
      </c>
      <c r="K381" s="16" t="n">
        <v>0.122578298050787</v>
      </c>
      <c r="L381" s="16" t="n">
        <v>0.0732364320725213</v>
      </c>
      <c r="M381" s="16"/>
      <c r="N381" s="16" t="n">
        <v>0.11308548887772</v>
      </c>
      <c r="O381" s="16" t="n">
        <v>0.107284456798722</v>
      </c>
      <c r="P381" s="16" t="n">
        <v>0.084922612486107</v>
      </c>
      <c r="Q381" s="16" t="n">
        <v>0.0894698730122522</v>
      </c>
      <c r="R381" s="16"/>
      <c r="S381" s="16" t="n">
        <v>0.103792119519786</v>
      </c>
      <c r="T381" s="16" t="n">
        <v>0.109240165784272</v>
      </c>
      <c r="U381" s="16" t="n">
        <v>0.104474225800422</v>
      </c>
      <c r="V381" s="16" t="n">
        <v>0.0687704765574203</v>
      </c>
      <c r="W381" s="16" t="n">
        <v>0.127745787360874</v>
      </c>
      <c r="X381" s="16" t="n">
        <v>0.0729289125931159</v>
      </c>
      <c r="Y381" s="16" t="n">
        <v>0.131547964646774</v>
      </c>
      <c r="Z381" s="16" t="n">
        <v>0.0844611509179816</v>
      </c>
      <c r="AA381" s="16" t="n">
        <v>0.0887978999733491</v>
      </c>
      <c r="AB381" s="16"/>
      <c r="AC381" s="16" t="n">
        <v>0.123475648308188</v>
      </c>
      <c r="AD381" s="16" t="n">
        <v>0.0902039293668172</v>
      </c>
      <c r="AE381" s="16" t="n">
        <v>0.0602939109833046</v>
      </c>
      <c r="AF381" s="16"/>
      <c r="AG381" s="16" t="n">
        <v>0.0922146960096484</v>
      </c>
      <c r="AH381" s="16" t="n">
        <v>0.0887236220028281</v>
      </c>
      <c r="AI381" s="16" t="n">
        <v>0.129919333651497</v>
      </c>
      <c r="AJ381" s="16" t="n">
        <v>0.175378909088461</v>
      </c>
      <c r="AK381" s="16" t="n">
        <v>0.0467838373805037</v>
      </c>
      <c r="AL381" s="16"/>
      <c r="AM381" s="16" t="n">
        <v>0.0916763795521724</v>
      </c>
      <c r="AN381" s="16" t="n">
        <v>0.0923024136024077</v>
      </c>
      <c r="AO381" s="16" t="n">
        <v>0.130144304961036</v>
      </c>
      <c r="AP381" s="16" t="n">
        <v>0.109738203921847</v>
      </c>
      <c r="AQ381" s="16" t="n">
        <v>0.236527232147016</v>
      </c>
      <c r="AR381" s="16"/>
      <c r="AS381" s="16" t="n">
        <v>0.0934624855727581</v>
      </c>
      <c r="AT381" s="16" t="n">
        <v>0.0919456628371001</v>
      </c>
      <c r="AU381" s="16" t="n">
        <v>0.116156040881787</v>
      </c>
      <c r="AV381" s="16" t="n">
        <v>0.116552540379438</v>
      </c>
      <c r="AW381" s="16" t="n">
        <v>0.191366419527718</v>
      </c>
      <c r="AX381" s="16" t="n">
        <v>0.0703255601015488</v>
      </c>
      <c r="AY381" s="16"/>
      <c r="AZ381" s="16" t="n">
        <v>0.0671940531465508</v>
      </c>
      <c r="BA381" s="16" t="n">
        <v>0.102723617857877</v>
      </c>
      <c r="BB381" s="16" t="n">
        <v>0.126612366276985</v>
      </c>
      <c r="BC381" s="16" t="n">
        <v>0.127706914750765</v>
      </c>
      <c r="BD381" s="16" t="n">
        <v>0.146932047940797</v>
      </c>
      <c r="BE381" s="16"/>
      <c r="BF381" s="16" t="n">
        <v>0.11776996746825</v>
      </c>
      <c r="BG381" s="16" t="n">
        <v>0.088248340471981</v>
      </c>
    </row>
    <row r="382">
      <c r="B382" t="s">
        <v>77</v>
      </c>
      <c r="C382" s="16" t="n">
        <v>0.0401954533067363</v>
      </c>
      <c r="D382" s="16" t="n">
        <v>0.0550488944973872</v>
      </c>
      <c r="E382" s="16" t="n">
        <v>0.0266979417924348</v>
      </c>
      <c r="F382" s="16"/>
      <c r="G382" s="16" t="n">
        <v>0.0242432775709365</v>
      </c>
      <c r="H382" s="16" t="n">
        <v>0.0398145386600505</v>
      </c>
      <c r="I382" s="16" t="n">
        <v>0.0157930661289932</v>
      </c>
      <c r="J382" s="16" t="n">
        <v>0.0649524705157686</v>
      </c>
      <c r="K382" s="16" t="n">
        <v>0.048565090947573</v>
      </c>
      <c r="L382" s="16" t="n">
        <v>0.0413219903152705</v>
      </c>
      <c r="M382" s="16"/>
      <c r="N382" s="16" t="n">
        <v>0.0356156289230724</v>
      </c>
      <c r="O382" s="16" t="n">
        <v>0.0383786879446484</v>
      </c>
      <c r="P382" s="16" t="n">
        <v>0.0392059074161253</v>
      </c>
      <c r="Q382" s="16" t="n">
        <v>0.0490216125993658</v>
      </c>
      <c r="R382" s="16"/>
      <c r="S382" s="16" t="n">
        <v>0.0461353545015416</v>
      </c>
      <c r="T382" s="16" t="n">
        <v>0.0585195187900211</v>
      </c>
      <c r="U382" s="16" t="n">
        <v>0.0169769856087297</v>
      </c>
      <c r="V382" s="16" t="n">
        <v>0.0692766958105119</v>
      </c>
      <c r="W382" s="16" t="n">
        <v>0.0494844327460646</v>
      </c>
      <c r="X382" s="16" t="n">
        <v>0.00842055705122928</v>
      </c>
      <c r="Y382" s="16" t="n">
        <v>0.0286629819828542</v>
      </c>
      <c r="Z382" s="16" t="n">
        <v>0</v>
      </c>
      <c r="AA382" s="16" t="n">
        <v>0.0465799711170601</v>
      </c>
      <c r="AB382" s="16"/>
      <c r="AC382" s="16" t="n">
        <v>0.0345462415229297</v>
      </c>
      <c r="AD382" s="16" t="n">
        <v>0.0451592302030139</v>
      </c>
      <c r="AE382" s="16" t="n">
        <v>0.0580835837874513</v>
      </c>
      <c r="AF382" s="16"/>
      <c r="AG382" s="16" t="n">
        <v>0.0460629608012925</v>
      </c>
      <c r="AH382" s="16" t="n">
        <v>0.0422926984804127</v>
      </c>
      <c r="AI382" s="16" t="n">
        <v>0.0523543634380932</v>
      </c>
      <c r="AJ382" s="16" t="n">
        <v>0</v>
      </c>
      <c r="AK382" s="16" t="n">
        <v>0.036154632052477</v>
      </c>
      <c r="AL382" s="16"/>
      <c r="AM382" s="16" t="n">
        <v>0.037442527416021</v>
      </c>
      <c r="AN382" s="16" t="n">
        <v>0.0446538302107991</v>
      </c>
      <c r="AO382" s="16" t="n">
        <v>0.0260639991147306</v>
      </c>
      <c r="AP382" s="16" t="n">
        <v>0.0532684306950736</v>
      </c>
      <c r="AQ382" s="16" t="n">
        <v>0.0195233004313086</v>
      </c>
      <c r="AR382" s="16"/>
      <c r="AS382" s="16" t="n">
        <v>0.0531562448381736</v>
      </c>
      <c r="AT382" s="16" t="n">
        <v>0.0360154797725116</v>
      </c>
      <c r="AU382" s="16" t="n">
        <v>0.0253529309689049</v>
      </c>
      <c r="AV382" s="16" t="n">
        <v>0.0523379029720974</v>
      </c>
      <c r="AW382" s="16" t="n">
        <v>0.0246268093373389</v>
      </c>
      <c r="AX382" s="16" t="n">
        <v>0.00842468440014635</v>
      </c>
      <c r="AY382" s="16"/>
      <c r="AZ382" s="16" t="n">
        <v>0.0331528165677102</v>
      </c>
      <c r="BA382" s="16" t="n">
        <v>0.0425000570795058</v>
      </c>
      <c r="BB382" s="16" t="n">
        <v>0.0515448546362638</v>
      </c>
      <c r="BC382" s="16" t="n">
        <v>0.0368531342259312</v>
      </c>
      <c r="BD382" s="16" t="n">
        <v>0.0272501691909753</v>
      </c>
      <c r="BE382" s="16"/>
      <c r="BF382" s="16" t="n">
        <v>0.0538862421082402</v>
      </c>
      <c r="BG382" s="16" t="n">
        <v>0.0317412854506374</v>
      </c>
    </row>
    <row r="383">
      <c r="B383" t="s">
        <v>78</v>
      </c>
      <c r="C383" s="16" t="n">
        <v>0.0161605402007507</v>
      </c>
      <c r="D383" s="16" t="n">
        <v>0.00996082691283203</v>
      </c>
      <c r="E383" s="16" t="n">
        <v>0.0221118303993919</v>
      </c>
      <c r="F383" s="16"/>
      <c r="G383" s="16" t="n">
        <v>0.0124289591730426</v>
      </c>
      <c r="H383" s="16" t="n">
        <v>0.0297256535658442</v>
      </c>
      <c r="I383" s="16" t="n">
        <v>0.00801273644960243</v>
      </c>
      <c r="J383" s="16" t="n">
        <v>0.0220346924101862</v>
      </c>
      <c r="K383" s="16" t="n">
        <v>0.0124422499878298</v>
      </c>
      <c r="L383" s="16" t="n">
        <v>0.0119865314521575</v>
      </c>
      <c r="M383" s="16"/>
      <c r="N383" s="16" t="n">
        <v>0.00983231175972129</v>
      </c>
      <c r="O383" s="16" t="n">
        <v>0.021989753957148</v>
      </c>
      <c r="P383" s="16" t="n">
        <v>0.0194366994844392</v>
      </c>
      <c r="Q383" s="16" t="n">
        <v>0.0144976624987961</v>
      </c>
      <c r="R383" s="16"/>
      <c r="S383" s="16" t="n">
        <v>0.0203606805093052</v>
      </c>
      <c r="T383" s="16" t="n">
        <v>0.0201808974070428</v>
      </c>
      <c r="U383" s="16" t="n">
        <v>0.0105181877983453</v>
      </c>
      <c r="V383" s="16" t="n">
        <v>0.0147197253315438</v>
      </c>
      <c r="W383" s="16" t="n">
        <v>0.00832874902445814</v>
      </c>
      <c r="X383" s="16" t="n">
        <v>0.0091080588995238</v>
      </c>
      <c r="Y383" s="16" t="n">
        <v>0.00493538756796734</v>
      </c>
      <c r="Z383" s="16" t="n">
        <v>0.0172196354794848</v>
      </c>
      <c r="AA383" s="16" t="n">
        <v>0.0305848300045906</v>
      </c>
      <c r="AB383" s="16"/>
      <c r="AC383" s="16" t="n">
        <v>0.0078427943869113</v>
      </c>
      <c r="AD383" s="16" t="n">
        <v>0.0117268173069064</v>
      </c>
      <c r="AE383" s="16" t="n">
        <v>0.0571127537586089</v>
      </c>
      <c r="AF383" s="16"/>
      <c r="AG383" s="16" t="n">
        <v>0.00292059486829688</v>
      </c>
      <c r="AH383" s="16" t="n">
        <v>0.013798784723919</v>
      </c>
      <c r="AI383" s="16" t="n">
        <v>0.0149374251176356</v>
      </c>
      <c r="AJ383" s="16" t="n">
        <v>0</v>
      </c>
      <c r="AK383" s="16" t="n">
        <v>0.0662363651696834</v>
      </c>
      <c r="AL383" s="16"/>
      <c r="AM383" s="16" t="n">
        <v>0.00845161040607698</v>
      </c>
      <c r="AN383" s="16" t="n">
        <v>0.0137761042811754</v>
      </c>
      <c r="AO383" s="16" t="n">
        <v>0.0119790780018193</v>
      </c>
      <c r="AP383" s="16" t="n">
        <v>0</v>
      </c>
      <c r="AQ383" s="16" t="n">
        <v>0</v>
      </c>
      <c r="AR383" s="16"/>
      <c r="AS383" s="16" t="n">
        <v>0.0139082027042043</v>
      </c>
      <c r="AT383" s="16" t="n">
        <v>0.00801262746692856</v>
      </c>
      <c r="AU383" s="16" t="n">
        <v>0.011652269335737</v>
      </c>
      <c r="AV383" s="16" t="n">
        <v>0</v>
      </c>
      <c r="AW383" s="16" t="n">
        <v>0</v>
      </c>
      <c r="AX383" s="16" t="n">
        <v>0.0271143005613299</v>
      </c>
      <c r="AY383" s="16"/>
      <c r="AZ383" s="16" t="n">
        <v>0.00630820806597071</v>
      </c>
      <c r="BA383" s="16" t="n">
        <v>0.0178907634317841</v>
      </c>
      <c r="BB383" s="16" t="n">
        <v>0.0252568016915245</v>
      </c>
      <c r="BC383" s="16" t="n">
        <v>0</v>
      </c>
      <c r="BD383" s="16" t="n">
        <v>0.0597590192607466</v>
      </c>
      <c r="BE383" s="16"/>
      <c r="BF383" s="16" t="n">
        <v>0.0249596287792071</v>
      </c>
      <c r="BG383" s="16" t="n">
        <v>0.010727035024279</v>
      </c>
    </row>
    <row r="384">
      <c r="B384" t="s">
        <v>79</v>
      </c>
      <c r="C384" s="16" t="n">
        <v>0.603984780735265</v>
      </c>
      <c r="D384" s="16" t="n">
        <v>0.562421513520773</v>
      </c>
      <c r="E384" s="16" t="n">
        <v>0.640786641344724</v>
      </c>
      <c r="F384" s="16"/>
      <c r="G384" s="16" t="n">
        <v>0.70093912828043</v>
      </c>
      <c r="H384" s="16" t="n">
        <v>0.610340995242231</v>
      </c>
      <c r="I384" s="16" t="n">
        <v>0.642579631565777</v>
      </c>
      <c r="J384" s="16" t="n">
        <v>0.606800751793885</v>
      </c>
      <c r="K384" s="16" t="n">
        <v>0.566527371096772</v>
      </c>
      <c r="L384" s="16" t="n">
        <v>0.5520647207783</v>
      </c>
      <c r="M384" s="16"/>
      <c r="N384" s="16" t="n">
        <v>0.631154118703657</v>
      </c>
      <c r="O384" s="16" t="n">
        <v>0.610493421765888</v>
      </c>
      <c r="P384" s="16" t="n">
        <v>0.561428524533063</v>
      </c>
      <c r="Q384" s="16" t="n">
        <v>0.606512067361296</v>
      </c>
      <c r="R384" s="16"/>
      <c r="S384" s="16" t="n">
        <v>0.597472484366027</v>
      </c>
      <c r="T384" s="16" t="n">
        <v>0.565740099182198</v>
      </c>
      <c r="U384" s="16" t="n">
        <v>0.623637009222886</v>
      </c>
      <c r="V384" s="16" t="n">
        <v>0.610400034353429</v>
      </c>
      <c r="W384" s="16" t="n">
        <v>0.542701405248218</v>
      </c>
      <c r="X384" s="16" t="n">
        <v>0.649639206461201</v>
      </c>
      <c r="Y384" s="16" t="n">
        <v>0.612276509447779</v>
      </c>
      <c r="Z384" s="16" t="n">
        <v>0.669788125143734</v>
      </c>
      <c r="AA384" s="16" t="n">
        <v>0.611914417722892</v>
      </c>
      <c r="AB384" s="16"/>
      <c r="AC384" s="16" t="n">
        <v>0.574005119700667</v>
      </c>
      <c r="AD384" s="16" t="n">
        <v>0.620018178223879</v>
      </c>
      <c r="AE384" s="16" t="n">
        <v>0.593670558837188</v>
      </c>
      <c r="AF384" s="16"/>
      <c r="AG384" s="16" t="n">
        <v>0.580029304609551</v>
      </c>
      <c r="AH384" s="16" t="n">
        <v>0.651715213084022</v>
      </c>
      <c r="AI384" s="16" t="n">
        <v>0.558331794144815</v>
      </c>
      <c r="AJ384" s="16" t="n">
        <v>0.724845440336988</v>
      </c>
      <c r="AK384" s="16" t="n">
        <v>0.591626745585998</v>
      </c>
      <c r="AL384" s="16"/>
      <c r="AM384" s="16" t="n">
        <v>0.573169631253693</v>
      </c>
      <c r="AN384" s="16" t="n">
        <v>0.656014946506749</v>
      </c>
      <c r="AO384" s="16" t="n">
        <v>0.522448354175411</v>
      </c>
      <c r="AP384" s="16" t="n">
        <v>0.576973115815769</v>
      </c>
      <c r="AQ384" s="16" t="n">
        <v>0.520774477298386</v>
      </c>
      <c r="AR384" s="16"/>
      <c r="AS384" s="16" t="n">
        <v>0.647115333318395</v>
      </c>
      <c r="AT384" s="16" t="n">
        <v>0.556240178469878</v>
      </c>
      <c r="AU384" s="16" t="n">
        <v>0.561157021891653</v>
      </c>
      <c r="AV384" s="16" t="n">
        <v>0.621188279478561</v>
      </c>
      <c r="AW384" s="16" t="n">
        <v>0.58922188252379</v>
      </c>
      <c r="AX384" s="16" t="n">
        <v>0.648060834887046</v>
      </c>
      <c r="AY384" s="16"/>
      <c r="AZ384" s="16" t="n">
        <v>0.654253524721254</v>
      </c>
      <c r="BA384" s="16" t="n">
        <v>0.599369947609452</v>
      </c>
      <c r="BB384" s="16" t="n">
        <v>0.60303965468579</v>
      </c>
      <c r="BC384" s="16" t="n">
        <v>0.548931210001345</v>
      </c>
      <c r="BD384" s="16" t="n">
        <v>0.486509298891781</v>
      </c>
      <c r="BE384" s="16"/>
      <c r="BF384" s="16" t="n">
        <v>0.56994557479103</v>
      </c>
      <c r="BG384" s="16" t="n">
        <v>0.625004253383127</v>
      </c>
    </row>
    <row r="385">
      <c r="B385" t="s">
        <v>80</v>
      </c>
      <c r="C385" s="16" t="n">
        <v>0.139714115679569</v>
      </c>
      <c r="D385" s="16" t="n">
        <v>0.171482240084161</v>
      </c>
      <c r="E385" s="16" t="n">
        <v>0.1113641375901</v>
      </c>
      <c r="F385" s="16"/>
      <c r="G385" s="16" t="n">
        <v>0.122189161567574</v>
      </c>
      <c r="H385" s="16" t="n">
        <v>0.148025954167218</v>
      </c>
      <c r="I385" s="16" t="n">
        <v>0.112477853973698</v>
      </c>
      <c r="J385" s="16" t="n">
        <v>0.174206122067293</v>
      </c>
      <c r="K385" s="16" t="n">
        <v>0.17114338899836</v>
      </c>
      <c r="L385" s="16" t="n">
        <v>0.114558422387792</v>
      </c>
      <c r="M385" s="16"/>
      <c r="N385" s="16" t="n">
        <v>0.148701117800792</v>
      </c>
      <c r="O385" s="16" t="n">
        <v>0.145663144743371</v>
      </c>
      <c r="P385" s="16" t="n">
        <v>0.124128519902232</v>
      </c>
      <c r="Q385" s="16" t="n">
        <v>0.138491485611618</v>
      </c>
      <c r="R385" s="16"/>
      <c r="S385" s="16" t="n">
        <v>0.149927474021328</v>
      </c>
      <c r="T385" s="16" t="n">
        <v>0.167759684574293</v>
      </c>
      <c r="U385" s="16" t="n">
        <v>0.121451211409152</v>
      </c>
      <c r="V385" s="16" t="n">
        <v>0.138047172367932</v>
      </c>
      <c r="W385" s="16" t="n">
        <v>0.177230220106939</v>
      </c>
      <c r="X385" s="16" t="n">
        <v>0.0813494696443452</v>
      </c>
      <c r="Y385" s="16" t="n">
        <v>0.160210946629628</v>
      </c>
      <c r="Z385" s="16" t="n">
        <v>0.0844611509179816</v>
      </c>
      <c r="AA385" s="16" t="n">
        <v>0.135377871090409</v>
      </c>
      <c r="AB385" s="16"/>
      <c r="AC385" s="16" t="n">
        <v>0.158021889831117</v>
      </c>
      <c r="AD385" s="16" t="n">
        <v>0.135363159569831</v>
      </c>
      <c r="AE385" s="16" t="n">
        <v>0.118377494770756</v>
      </c>
      <c r="AF385" s="16"/>
      <c r="AG385" s="16" t="n">
        <v>0.138277656810941</v>
      </c>
      <c r="AH385" s="16" t="n">
        <v>0.131016320483241</v>
      </c>
      <c r="AI385" s="16" t="n">
        <v>0.18227369708959</v>
      </c>
      <c r="AJ385" s="16" t="n">
        <v>0.175378909088461</v>
      </c>
      <c r="AK385" s="16" t="n">
        <v>0.0829384694329807</v>
      </c>
      <c r="AL385" s="16"/>
      <c r="AM385" s="16" t="n">
        <v>0.129118906968193</v>
      </c>
      <c r="AN385" s="16" t="n">
        <v>0.136956243813207</v>
      </c>
      <c r="AO385" s="16" t="n">
        <v>0.156208304075766</v>
      </c>
      <c r="AP385" s="16" t="n">
        <v>0.163006634616921</v>
      </c>
      <c r="AQ385" s="16" t="n">
        <v>0.256050532578324</v>
      </c>
      <c r="AR385" s="16"/>
      <c r="AS385" s="16" t="n">
        <v>0.146618730410932</v>
      </c>
      <c r="AT385" s="16" t="n">
        <v>0.127961142609612</v>
      </c>
      <c r="AU385" s="16" t="n">
        <v>0.141508971850692</v>
      </c>
      <c r="AV385" s="16" t="n">
        <v>0.168890443351536</v>
      </c>
      <c r="AW385" s="16" t="n">
        <v>0.215993228865057</v>
      </c>
      <c r="AX385" s="16" t="n">
        <v>0.0787502445016951</v>
      </c>
      <c r="AY385" s="16"/>
      <c r="AZ385" s="16" t="n">
        <v>0.100346869714261</v>
      </c>
      <c r="BA385" s="16" t="n">
        <v>0.145223674937383</v>
      </c>
      <c r="BB385" s="16" t="n">
        <v>0.178157220913248</v>
      </c>
      <c r="BC385" s="16" t="n">
        <v>0.164560048976696</v>
      </c>
      <c r="BD385" s="16" t="n">
        <v>0.174182217131772</v>
      </c>
      <c r="BE385" s="16"/>
      <c r="BF385" s="16" t="n">
        <v>0.17165620957649</v>
      </c>
      <c r="BG385" s="16" t="n">
        <v>0.119989625922618</v>
      </c>
    </row>
    <row r="386">
      <c r="B386" t="s">
        <v>81</v>
      </c>
      <c r="C386" s="16" t="n">
        <v>0.464270665055695</v>
      </c>
      <c r="D386" s="16" t="n">
        <v>0.390939273436611</v>
      </c>
      <c r="E386" s="16" t="n">
        <v>0.529422503754624</v>
      </c>
      <c r="F386" s="16"/>
      <c r="G386" s="16" t="n">
        <v>0.578749966712855</v>
      </c>
      <c r="H386" s="16" t="n">
        <v>0.462315041075013</v>
      </c>
      <c r="I386" s="16" t="n">
        <v>0.530101777592079</v>
      </c>
      <c r="J386" s="16" t="n">
        <v>0.432594629726592</v>
      </c>
      <c r="K386" s="16" t="n">
        <v>0.395383982098412</v>
      </c>
      <c r="L386" s="16" t="n">
        <v>0.437506298390508</v>
      </c>
      <c r="M386" s="16"/>
      <c r="N386" s="16" t="n">
        <v>0.482453000902864</v>
      </c>
      <c r="O386" s="16" t="n">
        <v>0.464830277022517</v>
      </c>
      <c r="P386" s="16" t="n">
        <v>0.437300004630831</v>
      </c>
      <c r="Q386" s="16" t="n">
        <v>0.468020581749678</v>
      </c>
      <c r="R386" s="16"/>
      <c r="S386" s="16" t="n">
        <v>0.447545010344699</v>
      </c>
      <c r="T386" s="16" t="n">
        <v>0.397980414607905</v>
      </c>
      <c r="U386" s="16" t="n">
        <v>0.502185797813734</v>
      </c>
      <c r="V386" s="16" t="n">
        <v>0.472352861985497</v>
      </c>
      <c r="W386" s="16" t="n">
        <v>0.365471185141279</v>
      </c>
      <c r="X386" s="16" t="n">
        <v>0.568289736816855</v>
      </c>
      <c r="Y386" s="16" t="n">
        <v>0.452065562818151</v>
      </c>
      <c r="Z386" s="16" t="n">
        <v>0.585326974225753</v>
      </c>
      <c r="AA386" s="16" t="n">
        <v>0.476536546632483</v>
      </c>
      <c r="AB386" s="16"/>
      <c r="AC386" s="16" t="n">
        <v>0.415983229869549</v>
      </c>
      <c r="AD386" s="16" t="n">
        <v>0.484655018654048</v>
      </c>
      <c r="AE386" s="16" t="n">
        <v>0.475293064066432</v>
      </c>
      <c r="AF386" s="16"/>
      <c r="AG386" s="16" t="n">
        <v>0.44175164779861</v>
      </c>
      <c r="AH386" s="16" t="n">
        <v>0.520698892600782</v>
      </c>
      <c r="AI386" s="16" t="n">
        <v>0.376058097055225</v>
      </c>
      <c r="AJ386" s="16" t="n">
        <v>0.549466531248527</v>
      </c>
      <c r="AK386" s="16" t="n">
        <v>0.508688276153018</v>
      </c>
      <c r="AL386" s="16"/>
      <c r="AM386" s="16" t="n">
        <v>0.4440507242855</v>
      </c>
      <c r="AN386" s="16" t="n">
        <v>0.519058702693542</v>
      </c>
      <c r="AO386" s="16" t="n">
        <v>0.366240050099644</v>
      </c>
      <c r="AP386" s="16" t="n">
        <v>0.413966481198848</v>
      </c>
      <c r="AQ386" s="16" t="n">
        <v>0.264723944720062</v>
      </c>
      <c r="AR386" s="16"/>
      <c r="AS386" s="16" t="n">
        <v>0.500496602907463</v>
      </c>
      <c r="AT386" s="16" t="n">
        <v>0.428279035860266</v>
      </c>
      <c r="AU386" s="16" t="n">
        <v>0.419648050040961</v>
      </c>
      <c r="AV386" s="16" t="n">
        <v>0.452297836127025</v>
      </c>
      <c r="AW386" s="16" t="n">
        <v>0.373228653658732</v>
      </c>
      <c r="AX386" s="16" t="n">
        <v>0.569310590385351</v>
      </c>
      <c r="AY386" s="16"/>
      <c r="AZ386" s="16" t="n">
        <v>0.553906655006993</v>
      </c>
      <c r="BA386" s="16" t="n">
        <v>0.454146272672069</v>
      </c>
      <c r="BB386" s="16" t="n">
        <v>0.424882433772542</v>
      </c>
      <c r="BC386" s="16" t="n">
        <v>0.38437116102465</v>
      </c>
      <c r="BD386" s="16" t="n">
        <v>0.312327081760009</v>
      </c>
      <c r="BE386" s="16"/>
      <c r="BF386" s="16" t="n">
        <v>0.39828936521454</v>
      </c>
      <c r="BG386" s="16" t="n">
        <v>0.505014627460509</v>
      </c>
    </row>
    <row r="387">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row>
    <row r="388">
      <c r="B388" s="7" t="s">
        <v>241</v>
      </c>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row>
    <row r="389">
      <c r="B389" s="26" t="s">
        <v>85</v>
      </c>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row>
    <row r="390">
      <c r="B390" t="s">
        <v>235</v>
      </c>
      <c r="C390" s="16" t="n">
        <v>0.414322993565324</v>
      </c>
      <c r="D390" s="16" t="n">
        <v>0.429173966156406</v>
      </c>
      <c r="E390" s="16" t="n">
        <v>0.404434505106538</v>
      </c>
      <c r="F390" s="16"/>
      <c r="G390" s="16" t="n">
        <v>0.182220809159204</v>
      </c>
      <c r="H390" s="16" t="n">
        <v>0.252421799434819</v>
      </c>
      <c r="I390" s="16" t="n">
        <v>0.328720704512337</v>
      </c>
      <c r="J390" s="16" t="n">
        <v>0.445758455156784</v>
      </c>
      <c r="K390" s="16" t="n">
        <v>0.494413974568328</v>
      </c>
      <c r="L390" s="16" t="n">
        <v>0.619935700478623</v>
      </c>
      <c r="M390" s="16"/>
      <c r="N390" s="16" t="n">
        <v>0.407716260235281</v>
      </c>
      <c r="O390" s="16" t="n">
        <v>0.400687883019895</v>
      </c>
      <c r="P390" s="16" t="n">
        <v>0.418654063979307</v>
      </c>
      <c r="Q390" s="16" t="n">
        <v>0.423333402959111</v>
      </c>
      <c r="R390" s="16"/>
      <c r="S390" s="16" t="n">
        <v>0.353395077351915</v>
      </c>
      <c r="T390" s="16" t="n">
        <v>0.377287761888178</v>
      </c>
      <c r="U390" s="16" t="n">
        <v>0.510501707818549</v>
      </c>
      <c r="V390" s="16" t="n">
        <v>0.538568324367171</v>
      </c>
      <c r="W390" s="16" t="n">
        <v>0.367821109126003</v>
      </c>
      <c r="X390" s="16" t="n">
        <v>0.343575959336879</v>
      </c>
      <c r="Y390" s="16" t="n">
        <v>0.435519946054466</v>
      </c>
      <c r="Z390" s="16" t="n">
        <v>0.331982819420251</v>
      </c>
      <c r="AA390" s="16" t="n">
        <v>0.455283890121698</v>
      </c>
      <c r="AB390" s="16"/>
      <c r="AC390" s="16" t="n">
        <v>0.507355374225737</v>
      </c>
      <c r="AD390" s="16" t="n">
        <v>0.409730917508248</v>
      </c>
      <c r="AE390" s="16" t="n">
        <v>0.345433471164569</v>
      </c>
      <c r="AF390" s="16"/>
      <c r="AG390" s="16" t="n">
        <v>0.540589445906013</v>
      </c>
      <c r="AH390" s="16" t="n">
        <v>0.313520204956824</v>
      </c>
      <c r="AI390" s="16" t="n">
        <v>0.478205445468227</v>
      </c>
      <c r="AJ390" s="16" t="n">
        <v>0.629829226680109</v>
      </c>
      <c r="AK390" s="16" t="n">
        <v>0.350729005103621</v>
      </c>
      <c r="AL390" s="16"/>
      <c r="AM390" s="16" t="n">
        <v>0.530068534522953</v>
      </c>
      <c r="AN390" s="16" t="n">
        <v>0.347648430590915</v>
      </c>
      <c r="AO390" s="16" t="n">
        <v>0.450721636052309</v>
      </c>
      <c r="AP390" s="16" t="n">
        <v>0.558097628360772</v>
      </c>
      <c r="AQ390" s="16" t="n">
        <v>0.265700806590926</v>
      </c>
      <c r="AR390" s="16"/>
      <c r="AS390" s="16" t="n">
        <v>0.346326519727058</v>
      </c>
      <c r="AT390" s="16" t="n">
        <v>0.492979374918021</v>
      </c>
      <c r="AU390" s="16" t="n">
        <v>0.451082914834303</v>
      </c>
      <c r="AV390" s="16" t="n">
        <v>0.53983444994406</v>
      </c>
      <c r="AW390" s="16" t="n">
        <v>0.223780668686503</v>
      </c>
      <c r="AX390" s="16" t="n">
        <v>0.372611716934698</v>
      </c>
      <c r="AY390" s="16"/>
      <c r="AZ390" s="16" t="n">
        <v>0.509054251901447</v>
      </c>
      <c r="BA390" s="16" t="n">
        <v>0.397956251862646</v>
      </c>
      <c r="BB390" s="16" t="n">
        <v>0.334312594327072</v>
      </c>
      <c r="BC390" s="16" t="n">
        <v>0.402603377432861</v>
      </c>
      <c r="BD390" s="16" t="n">
        <v>0.246055677743944</v>
      </c>
      <c r="BE390" s="16"/>
      <c r="BF390" s="16" t="n">
        <v>0.361309869379502</v>
      </c>
      <c r="BG390" s="16" t="n">
        <v>0.447059007314503</v>
      </c>
    </row>
    <row r="391">
      <c r="B391" t="s">
        <v>236</v>
      </c>
      <c r="C391" s="16" t="n">
        <v>0.369529283225276</v>
      </c>
      <c r="D391" s="16" t="n">
        <v>0.359286424203079</v>
      </c>
      <c r="E391" s="16" t="n">
        <v>0.37721013670102</v>
      </c>
      <c r="F391" s="16"/>
      <c r="G391" s="16" t="n">
        <v>0.462116653715766</v>
      </c>
      <c r="H391" s="16" t="n">
        <v>0.49531457374314</v>
      </c>
      <c r="I391" s="16" t="n">
        <v>0.352731192546005</v>
      </c>
      <c r="J391" s="16" t="n">
        <v>0.360411590701793</v>
      </c>
      <c r="K391" s="16" t="n">
        <v>0.324060748568553</v>
      </c>
      <c r="L391" s="16" t="n">
        <v>0.285190348888633</v>
      </c>
      <c r="M391" s="16"/>
      <c r="N391" s="16" t="n">
        <v>0.41509944837175</v>
      </c>
      <c r="O391" s="16" t="n">
        <v>0.360313875938559</v>
      </c>
      <c r="P391" s="16" t="n">
        <v>0.342780219029127</v>
      </c>
      <c r="Q391" s="16" t="n">
        <v>0.359518533746747</v>
      </c>
      <c r="R391" s="16"/>
      <c r="S391" s="16" t="n">
        <v>0.3703026918342</v>
      </c>
      <c r="T391" s="16" t="n">
        <v>0.369539381148611</v>
      </c>
      <c r="U391" s="16" t="n">
        <v>0.352223803874802</v>
      </c>
      <c r="V391" s="16" t="n">
        <v>0.280939250308605</v>
      </c>
      <c r="W391" s="16" t="n">
        <v>0.463028128183016</v>
      </c>
      <c r="X391" s="16" t="n">
        <v>0.394443676093133</v>
      </c>
      <c r="Y391" s="16" t="n">
        <v>0.388679155619716</v>
      </c>
      <c r="Z391" s="16" t="n">
        <v>0.428743801033569</v>
      </c>
      <c r="AA391" s="16" t="n">
        <v>0.339252516512486</v>
      </c>
      <c r="AB391" s="16"/>
      <c r="AC391" s="16" t="n">
        <v>0.331635639086837</v>
      </c>
      <c r="AD391" s="16" t="n">
        <v>0.389341500438196</v>
      </c>
      <c r="AE391" s="16" t="n">
        <v>0.354718666061753</v>
      </c>
      <c r="AF391" s="16"/>
      <c r="AG391" s="16" t="n">
        <v>0.326066781330708</v>
      </c>
      <c r="AH391" s="16" t="n">
        <v>0.408222292832451</v>
      </c>
      <c r="AI391" s="16" t="n">
        <v>0.376642296848714</v>
      </c>
      <c r="AJ391" s="16" t="n">
        <v>0.202600571175762</v>
      </c>
      <c r="AK391" s="16" t="n">
        <v>0.398861579240151</v>
      </c>
      <c r="AL391" s="16"/>
      <c r="AM391" s="16" t="n">
        <v>0.341104561000687</v>
      </c>
      <c r="AN391" s="16" t="n">
        <v>0.428149924725111</v>
      </c>
      <c r="AO391" s="16" t="n">
        <v>0.320340545541314</v>
      </c>
      <c r="AP391" s="16" t="n">
        <v>0.265972829929352</v>
      </c>
      <c r="AQ391" s="16" t="n">
        <v>0.344760654895432</v>
      </c>
      <c r="AR391" s="16"/>
      <c r="AS391" s="16" t="n">
        <v>0.438643397495042</v>
      </c>
      <c r="AT391" s="16" t="n">
        <v>0.352689880677536</v>
      </c>
      <c r="AU391" s="16" t="n">
        <v>0.35269343046469</v>
      </c>
      <c r="AV391" s="16" t="n">
        <v>0.286885211739569</v>
      </c>
      <c r="AW391" s="16" t="n">
        <v>0.384398626817052</v>
      </c>
      <c r="AX391" s="16" t="n">
        <v>0.408968059589246</v>
      </c>
      <c r="AY391" s="16"/>
      <c r="AZ391" s="16" t="n">
        <v>0.320343131995412</v>
      </c>
      <c r="BA391" s="16" t="n">
        <v>0.353671499810157</v>
      </c>
      <c r="BB391" s="16" t="n">
        <v>0.4339427270048</v>
      </c>
      <c r="BC391" s="16" t="n">
        <v>0.390075853464399</v>
      </c>
      <c r="BD391" s="16" t="n">
        <v>0.438176674018982</v>
      </c>
      <c r="BE391" s="16"/>
      <c r="BF391" s="16" t="n">
        <v>0.391210356209874</v>
      </c>
      <c r="BG391" s="16" t="n">
        <v>0.356141053155436</v>
      </c>
    </row>
    <row r="392">
      <c r="B392" t="s">
        <v>237</v>
      </c>
      <c r="C392" s="16" t="n">
        <v>0.102299506069797</v>
      </c>
      <c r="D392" s="16" t="n">
        <v>0.100126122292626</v>
      </c>
      <c r="E392" s="16" t="n">
        <v>0.10289982223538</v>
      </c>
      <c r="F392" s="16"/>
      <c r="G392" s="16" t="n">
        <v>0.238290923094844</v>
      </c>
      <c r="H392" s="16" t="n">
        <v>0.156963167627927</v>
      </c>
      <c r="I392" s="16" t="n">
        <v>0.116861218984066</v>
      </c>
      <c r="J392" s="16" t="n">
        <v>0.0769046531329345</v>
      </c>
      <c r="K392" s="16" t="n">
        <v>0.0534148096868435</v>
      </c>
      <c r="L392" s="16" t="n">
        <v>0.0421872680378123</v>
      </c>
      <c r="M392" s="16"/>
      <c r="N392" s="16" t="n">
        <v>0.108570949246591</v>
      </c>
      <c r="O392" s="16" t="n">
        <v>0.119793681078252</v>
      </c>
      <c r="P392" s="16" t="n">
        <v>0.122719377773712</v>
      </c>
      <c r="Q392" s="16" t="n">
        <v>0.062210916897707</v>
      </c>
      <c r="R392" s="16"/>
      <c r="S392" s="16" t="n">
        <v>0.116086696475654</v>
      </c>
      <c r="T392" s="16" t="n">
        <v>0.10542040176903</v>
      </c>
      <c r="U392" s="16" t="n">
        <v>0.0522408465101972</v>
      </c>
      <c r="V392" s="16" t="n">
        <v>0.116342190474724</v>
      </c>
      <c r="W392" s="16" t="n">
        <v>0.105385051452942</v>
      </c>
      <c r="X392" s="16" t="n">
        <v>0.0799907737270593</v>
      </c>
      <c r="Y392" s="16" t="n">
        <v>0.102201029400739</v>
      </c>
      <c r="Z392" s="16" t="n">
        <v>0.148743739432065</v>
      </c>
      <c r="AA392" s="16" t="n">
        <v>0.107750900070148</v>
      </c>
      <c r="AB392" s="16"/>
      <c r="AC392" s="16" t="n">
        <v>0.0644088922357246</v>
      </c>
      <c r="AD392" s="16" t="n">
        <v>0.10559324512003</v>
      </c>
      <c r="AE392" s="16" t="n">
        <v>0.107816078644627</v>
      </c>
      <c r="AF392" s="16"/>
      <c r="AG392" s="16" t="n">
        <v>0.0601051894697603</v>
      </c>
      <c r="AH392" s="16" t="n">
        <v>0.134899088301782</v>
      </c>
      <c r="AI392" s="16" t="n">
        <v>0.0460574210183794</v>
      </c>
      <c r="AJ392" s="16" t="n">
        <v>0.106739802600243</v>
      </c>
      <c r="AK392" s="16" t="n">
        <v>0.108969614577349</v>
      </c>
      <c r="AL392" s="16"/>
      <c r="AM392" s="16" t="n">
        <v>0.0490157756824784</v>
      </c>
      <c r="AN392" s="16" t="n">
        <v>0.127133281662473</v>
      </c>
      <c r="AO392" s="16" t="n">
        <v>0.0382578186333373</v>
      </c>
      <c r="AP392" s="16" t="n">
        <v>0.0758111339895231</v>
      </c>
      <c r="AQ392" s="16" t="n">
        <v>0.213128322991351</v>
      </c>
      <c r="AR392" s="16"/>
      <c r="AS392" s="16" t="n">
        <v>0.116639403855535</v>
      </c>
      <c r="AT392" s="16" t="n">
        <v>0.0686026141300167</v>
      </c>
      <c r="AU392" s="16" t="n">
        <v>0.0681194933965133</v>
      </c>
      <c r="AV392" s="16" t="n">
        <v>0.0802576692967481</v>
      </c>
      <c r="AW392" s="16" t="n">
        <v>0.220520907383055</v>
      </c>
      <c r="AX392" s="16" t="n">
        <v>0.106154385876851</v>
      </c>
      <c r="AY392" s="16"/>
      <c r="AZ392" s="16" t="n">
        <v>0.0768107554801024</v>
      </c>
      <c r="BA392" s="16" t="n">
        <v>0.12070313490396</v>
      </c>
      <c r="BB392" s="16" t="n">
        <v>0.119666037537633</v>
      </c>
      <c r="BC392" s="16" t="n">
        <v>0.0768830667751356</v>
      </c>
      <c r="BD392" s="16" t="n">
        <v>0.135077136357926</v>
      </c>
      <c r="BE392" s="16"/>
      <c r="BF392" s="16" t="n">
        <v>0.12442587853597</v>
      </c>
      <c r="BG392" s="16" t="n">
        <v>0.0886363001298266</v>
      </c>
    </row>
    <row r="393">
      <c r="B393" t="s">
        <v>238</v>
      </c>
      <c r="C393" s="16" t="n">
        <v>0.0526266428003045</v>
      </c>
      <c r="D393" s="16" t="n">
        <v>0.0574113922480614</v>
      </c>
      <c r="E393" s="16" t="n">
        <v>0.0486611935750418</v>
      </c>
      <c r="F393" s="16"/>
      <c r="G393" s="16" t="n">
        <v>0.0696977492787118</v>
      </c>
      <c r="H393" s="16" t="n">
        <v>0.0642415633900515</v>
      </c>
      <c r="I393" s="16" t="n">
        <v>0.0941146959172533</v>
      </c>
      <c r="J393" s="16" t="n">
        <v>0.0592430105020362</v>
      </c>
      <c r="K393" s="16" t="n">
        <v>0.037755171763266</v>
      </c>
      <c r="L393" s="16" t="n">
        <v>0.0129493689994335</v>
      </c>
      <c r="M393" s="16"/>
      <c r="N393" s="16" t="n">
        <v>0.040998204779274</v>
      </c>
      <c r="O393" s="16" t="n">
        <v>0.0351736646896533</v>
      </c>
      <c r="P393" s="16" t="n">
        <v>0.0577039799343213</v>
      </c>
      <c r="Q393" s="16" t="n">
        <v>0.0803271566790439</v>
      </c>
      <c r="R393" s="16"/>
      <c r="S393" s="16" t="n">
        <v>0.078345465342679</v>
      </c>
      <c r="T393" s="16" t="n">
        <v>0.0823322102396342</v>
      </c>
      <c r="U393" s="16" t="n">
        <v>0.0469431555443885</v>
      </c>
      <c r="V393" s="16" t="n">
        <v>0.0111329232931518</v>
      </c>
      <c r="W393" s="16" t="n">
        <v>0.0417623654868018</v>
      </c>
      <c r="X393" s="16" t="n">
        <v>0.0817635368431715</v>
      </c>
      <c r="Y393" s="16" t="n">
        <v>0.0303031163618403</v>
      </c>
      <c r="Z393" s="16" t="n">
        <v>0</v>
      </c>
      <c r="AA393" s="16" t="n">
        <v>0.0443678439171965</v>
      </c>
      <c r="AB393" s="16"/>
      <c r="AC393" s="16" t="n">
        <v>0.0338483474331175</v>
      </c>
      <c r="AD393" s="16" t="n">
        <v>0.0461283125604</v>
      </c>
      <c r="AE393" s="16" t="n">
        <v>0.098647385620826</v>
      </c>
      <c r="AF393" s="16"/>
      <c r="AG393" s="16" t="n">
        <v>0.0287880389521625</v>
      </c>
      <c r="AH393" s="16" t="n">
        <v>0.0677502659486991</v>
      </c>
      <c r="AI393" s="16" t="n">
        <v>0.0526899687737911</v>
      </c>
      <c r="AJ393" s="16" t="n">
        <v>0</v>
      </c>
      <c r="AK393" s="16" t="n">
        <v>0.0712952241196695</v>
      </c>
      <c r="AL393" s="16"/>
      <c r="AM393" s="16" t="n">
        <v>0.0380491776020939</v>
      </c>
      <c r="AN393" s="16" t="n">
        <v>0.0589330310774737</v>
      </c>
      <c r="AO393" s="16" t="n">
        <v>0.0949317774240123</v>
      </c>
      <c r="AP393" s="16" t="n">
        <v>0.0252663823582082</v>
      </c>
      <c r="AQ393" s="16" t="n">
        <v>0.0476114643242893</v>
      </c>
      <c r="AR393" s="16"/>
      <c r="AS393" s="16" t="n">
        <v>0.0617492441898254</v>
      </c>
      <c r="AT393" s="16" t="n">
        <v>0.0540608650271586</v>
      </c>
      <c r="AU393" s="16" t="n">
        <v>0.0694425520652724</v>
      </c>
      <c r="AV393" s="16" t="n">
        <v>0.0166830834918069</v>
      </c>
      <c r="AW393" s="16" t="n">
        <v>0.0663606376298757</v>
      </c>
      <c r="AX393" s="16" t="n">
        <v>0.0266015834634956</v>
      </c>
      <c r="AY393" s="16"/>
      <c r="AZ393" s="16" t="n">
        <v>0.0382920634197651</v>
      </c>
      <c r="BA393" s="16" t="n">
        <v>0.0554710038774323</v>
      </c>
      <c r="BB393" s="16" t="n">
        <v>0.0421078419088104</v>
      </c>
      <c r="BC393" s="16" t="n">
        <v>0.114856078139553</v>
      </c>
      <c r="BD393" s="16" t="n">
        <v>0.120931492618402</v>
      </c>
      <c r="BE393" s="16"/>
      <c r="BF393" s="16" t="n">
        <v>0.0457533474265384</v>
      </c>
      <c r="BG393" s="16" t="n">
        <v>0.0568709557947451</v>
      </c>
    </row>
    <row r="394">
      <c r="B394" t="s">
        <v>78</v>
      </c>
      <c r="C394" s="16" t="n">
        <v>0.0612215743392991</v>
      </c>
      <c r="D394" s="16" t="n">
        <v>0.0540020950998278</v>
      </c>
      <c r="E394" s="16" t="n">
        <v>0.0667943423820212</v>
      </c>
      <c r="F394" s="16"/>
      <c r="G394" s="16" t="n">
        <v>0.0476738647514743</v>
      </c>
      <c r="H394" s="16" t="n">
        <v>0.0310588958040622</v>
      </c>
      <c r="I394" s="16" t="n">
        <v>0.107572188040338</v>
      </c>
      <c r="J394" s="16" t="n">
        <v>0.0576822905064531</v>
      </c>
      <c r="K394" s="16" t="n">
        <v>0.0903552954130092</v>
      </c>
      <c r="L394" s="16" t="n">
        <v>0.0397373135954979</v>
      </c>
      <c r="M394" s="16"/>
      <c r="N394" s="16" t="n">
        <v>0.0276151373671035</v>
      </c>
      <c r="O394" s="16" t="n">
        <v>0.0840308952736401</v>
      </c>
      <c r="P394" s="16" t="n">
        <v>0.0581423592835339</v>
      </c>
      <c r="Q394" s="16" t="n">
        <v>0.0746099897173914</v>
      </c>
      <c r="R394" s="16"/>
      <c r="S394" s="16" t="n">
        <v>0.0818700689955518</v>
      </c>
      <c r="T394" s="16" t="n">
        <v>0.0654202449545471</v>
      </c>
      <c r="U394" s="16" t="n">
        <v>0.0380904862520631</v>
      </c>
      <c r="V394" s="16" t="n">
        <v>0.0530173115563482</v>
      </c>
      <c r="W394" s="16" t="n">
        <v>0.0220033457512377</v>
      </c>
      <c r="X394" s="16" t="n">
        <v>0.100226053999757</v>
      </c>
      <c r="Y394" s="16" t="n">
        <v>0.0432967525632382</v>
      </c>
      <c r="Z394" s="16" t="n">
        <v>0.0905296401141154</v>
      </c>
      <c r="AA394" s="16" t="n">
        <v>0.0533448493784715</v>
      </c>
      <c r="AB394" s="16"/>
      <c r="AC394" s="16" t="n">
        <v>0.0627517470185843</v>
      </c>
      <c r="AD394" s="16" t="n">
        <v>0.0492060243731259</v>
      </c>
      <c r="AE394" s="16" t="n">
        <v>0.0933843985082244</v>
      </c>
      <c r="AF394" s="16"/>
      <c r="AG394" s="16" t="n">
        <v>0.0444505443413562</v>
      </c>
      <c r="AH394" s="16" t="n">
        <v>0.0756081479602439</v>
      </c>
      <c r="AI394" s="16" t="n">
        <v>0.0464048678908881</v>
      </c>
      <c r="AJ394" s="16" t="n">
        <v>0.0608303995438868</v>
      </c>
      <c r="AK394" s="16" t="n">
        <v>0.0701445769592099</v>
      </c>
      <c r="AL394" s="16"/>
      <c r="AM394" s="16" t="n">
        <v>0.0417619511917886</v>
      </c>
      <c r="AN394" s="16" t="n">
        <v>0.0381353319440268</v>
      </c>
      <c r="AO394" s="16" t="n">
        <v>0.0957482223490266</v>
      </c>
      <c r="AP394" s="16" t="n">
        <v>0.0748520253621445</v>
      </c>
      <c r="AQ394" s="16" t="n">
        <v>0.128798751198001</v>
      </c>
      <c r="AR394" s="16"/>
      <c r="AS394" s="16" t="n">
        <v>0.0366414347325392</v>
      </c>
      <c r="AT394" s="16" t="n">
        <v>0.0316672652472676</v>
      </c>
      <c r="AU394" s="16" t="n">
        <v>0.0586616092392218</v>
      </c>
      <c r="AV394" s="16" t="n">
        <v>0.0763395855278156</v>
      </c>
      <c r="AW394" s="16" t="n">
        <v>0.104939159483515</v>
      </c>
      <c r="AX394" s="16" t="n">
        <v>0.0856642541357086</v>
      </c>
      <c r="AY394" s="16"/>
      <c r="AZ394" s="16" t="n">
        <v>0.0554997972032737</v>
      </c>
      <c r="BA394" s="16" t="n">
        <v>0.072198109545805</v>
      </c>
      <c r="BB394" s="16" t="n">
        <v>0.0699707992216843</v>
      </c>
      <c r="BC394" s="16" t="n">
        <v>0.0155816241880509</v>
      </c>
      <c r="BD394" s="16" t="n">
        <v>0.0597590192607466</v>
      </c>
      <c r="BE394" s="16"/>
      <c r="BF394" s="16" t="n">
        <v>0.0773005484481153</v>
      </c>
      <c r="BG394" s="16" t="n">
        <v>0.0512926836054893</v>
      </c>
    </row>
    <row r="395">
      <c r="B395" t="s">
        <v>239</v>
      </c>
      <c r="C395" s="16" t="n">
        <v>0.7838522767906</v>
      </c>
      <c r="D395" s="16" t="n">
        <v>0.788460390359485</v>
      </c>
      <c r="E395" s="16" t="n">
        <v>0.781644641807557</v>
      </c>
      <c r="F395" s="16"/>
      <c r="G395" s="16" t="n">
        <v>0.64433746287497</v>
      </c>
      <c r="H395" s="16" t="n">
        <v>0.747736373177959</v>
      </c>
      <c r="I395" s="16" t="n">
        <v>0.681451897058342</v>
      </c>
      <c r="J395" s="16" t="n">
        <v>0.806170045858576</v>
      </c>
      <c r="K395" s="16" t="n">
        <v>0.818474723136881</v>
      </c>
      <c r="L395" s="16" t="n">
        <v>0.905126049367256</v>
      </c>
      <c r="M395" s="16"/>
      <c r="N395" s="16" t="n">
        <v>0.822815708607031</v>
      </c>
      <c r="O395" s="16" t="n">
        <v>0.761001758958455</v>
      </c>
      <c r="P395" s="16" t="n">
        <v>0.761434283008433</v>
      </c>
      <c r="Q395" s="16" t="n">
        <v>0.782851936705858</v>
      </c>
      <c r="R395" s="16"/>
      <c r="S395" s="16" t="n">
        <v>0.723697769186115</v>
      </c>
      <c r="T395" s="16" t="n">
        <v>0.746827143036788</v>
      </c>
      <c r="U395" s="16" t="n">
        <v>0.862725511693351</v>
      </c>
      <c r="V395" s="16" t="n">
        <v>0.819507574675776</v>
      </c>
      <c r="W395" s="16" t="n">
        <v>0.830849237309019</v>
      </c>
      <c r="X395" s="16" t="n">
        <v>0.738019635430012</v>
      </c>
      <c r="Y395" s="16" t="n">
        <v>0.824199101674183</v>
      </c>
      <c r="Z395" s="16" t="n">
        <v>0.76072662045382</v>
      </c>
      <c r="AA395" s="16" t="n">
        <v>0.794536406634184</v>
      </c>
      <c r="AB395" s="16"/>
      <c r="AC395" s="16" t="n">
        <v>0.838991013312574</v>
      </c>
      <c r="AD395" s="16" t="n">
        <v>0.799072417946444</v>
      </c>
      <c r="AE395" s="16" t="n">
        <v>0.700152137226322</v>
      </c>
      <c r="AF395" s="16"/>
      <c r="AG395" s="16" t="n">
        <v>0.866656227236721</v>
      </c>
      <c r="AH395" s="16" t="n">
        <v>0.721742497789275</v>
      </c>
      <c r="AI395" s="16" t="n">
        <v>0.854847742316941</v>
      </c>
      <c r="AJ395" s="16" t="n">
        <v>0.832429797855871</v>
      </c>
      <c r="AK395" s="16" t="n">
        <v>0.749590584343772</v>
      </c>
      <c r="AL395" s="16"/>
      <c r="AM395" s="16" t="n">
        <v>0.871173095523639</v>
      </c>
      <c r="AN395" s="16" t="n">
        <v>0.775798355316027</v>
      </c>
      <c r="AO395" s="16" t="n">
        <v>0.771062181593624</v>
      </c>
      <c r="AP395" s="16" t="n">
        <v>0.824070458290124</v>
      </c>
      <c r="AQ395" s="16" t="n">
        <v>0.610461461486359</v>
      </c>
      <c r="AR395" s="16"/>
      <c r="AS395" s="16" t="n">
        <v>0.7849699172221</v>
      </c>
      <c r="AT395" s="16" t="n">
        <v>0.845669255595557</v>
      </c>
      <c r="AU395" s="16" t="n">
        <v>0.803776345298993</v>
      </c>
      <c r="AV395" s="16" t="n">
        <v>0.826719661683629</v>
      </c>
      <c r="AW395" s="16" t="n">
        <v>0.608179295503555</v>
      </c>
      <c r="AX395" s="16" t="n">
        <v>0.781579776523944</v>
      </c>
      <c r="AY395" s="16"/>
      <c r="AZ395" s="16" t="n">
        <v>0.829397383896859</v>
      </c>
      <c r="BA395" s="16" t="n">
        <v>0.751627751672802</v>
      </c>
      <c r="BB395" s="16" t="n">
        <v>0.768255321331872</v>
      </c>
      <c r="BC395" s="16" t="n">
        <v>0.79267923089726</v>
      </c>
      <c r="BD395" s="16" t="n">
        <v>0.684232351762926</v>
      </c>
      <c r="BE395" s="16"/>
      <c r="BF395" s="16" t="n">
        <v>0.752520225589377</v>
      </c>
      <c r="BG395" s="16" t="n">
        <v>0.803200060469939</v>
      </c>
    </row>
    <row r="396">
      <c r="B396" t="s">
        <v>240</v>
      </c>
      <c r="C396" s="16" t="n">
        <v>0.154926148870101</v>
      </c>
      <c r="D396" s="16" t="n">
        <v>0.157537514540687</v>
      </c>
      <c r="E396" s="16" t="n">
        <v>0.151561015810422</v>
      </c>
      <c r="F396" s="16"/>
      <c r="G396" s="16" t="n">
        <v>0.307988672373556</v>
      </c>
      <c r="H396" s="16" t="n">
        <v>0.221204731017978</v>
      </c>
      <c r="I396" s="16" t="n">
        <v>0.21097591490132</v>
      </c>
      <c r="J396" s="16" t="n">
        <v>0.136147663634971</v>
      </c>
      <c r="K396" s="16" t="n">
        <v>0.0911699814501095</v>
      </c>
      <c r="L396" s="16" t="n">
        <v>0.0551366370372458</v>
      </c>
      <c r="M396" s="16"/>
      <c r="N396" s="16" t="n">
        <v>0.149569154025865</v>
      </c>
      <c r="O396" s="16" t="n">
        <v>0.154967345767905</v>
      </c>
      <c r="P396" s="16" t="n">
        <v>0.180423357708033</v>
      </c>
      <c r="Q396" s="16" t="n">
        <v>0.142538073576751</v>
      </c>
      <c r="R396" s="16"/>
      <c r="S396" s="16" t="n">
        <v>0.194432161818333</v>
      </c>
      <c r="T396" s="16" t="n">
        <v>0.187752612008665</v>
      </c>
      <c r="U396" s="16" t="n">
        <v>0.0991840020545857</v>
      </c>
      <c r="V396" s="16" t="n">
        <v>0.127475113767876</v>
      </c>
      <c r="W396" s="16" t="n">
        <v>0.147147416939743</v>
      </c>
      <c r="X396" s="16" t="n">
        <v>0.161754310570231</v>
      </c>
      <c r="Y396" s="16" t="n">
        <v>0.132504145762579</v>
      </c>
      <c r="Z396" s="16" t="n">
        <v>0.148743739432065</v>
      </c>
      <c r="AA396" s="16" t="n">
        <v>0.152118743987344</v>
      </c>
      <c r="AB396" s="16"/>
      <c r="AC396" s="16" t="n">
        <v>0.0982572396688421</v>
      </c>
      <c r="AD396" s="16" t="n">
        <v>0.15172155768043</v>
      </c>
      <c r="AE396" s="16" t="n">
        <v>0.206463464265453</v>
      </c>
      <c r="AF396" s="16"/>
      <c r="AG396" s="16" t="n">
        <v>0.0888932284219228</v>
      </c>
      <c r="AH396" s="16" t="n">
        <v>0.202649354250481</v>
      </c>
      <c r="AI396" s="16" t="n">
        <v>0.0987473897921706</v>
      </c>
      <c r="AJ396" s="16" t="n">
        <v>0.106739802600243</v>
      </c>
      <c r="AK396" s="16" t="n">
        <v>0.180264838697018</v>
      </c>
      <c r="AL396" s="16"/>
      <c r="AM396" s="16" t="n">
        <v>0.0870649532845723</v>
      </c>
      <c r="AN396" s="16" t="n">
        <v>0.186066312739946</v>
      </c>
      <c r="AO396" s="16" t="n">
        <v>0.13318959605735</v>
      </c>
      <c r="AP396" s="16" t="n">
        <v>0.101077516347731</v>
      </c>
      <c r="AQ396" s="16" t="n">
        <v>0.26073978731564</v>
      </c>
      <c r="AR396" s="16"/>
      <c r="AS396" s="16" t="n">
        <v>0.178388648045361</v>
      </c>
      <c r="AT396" s="16" t="n">
        <v>0.122663479157175</v>
      </c>
      <c r="AU396" s="16" t="n">
        <v>0.137562045461786</v>
      </c>
      <c r="AV396" s="16" t="n">
        <v>0.096940752788555</v>
      </c>
      <c r="AW396" s="16" t="n">
        <v>0.28688154501293</v>
      </c>
      <c r="AX396" s="16" t="n">
        <v>0.132755969340347</v>
      </c>
      <c r="AY396" s="16"/>
      <c r="AZ396" s="16" t="n">
        <v>0.115102818899868</v>
      </c>
      <c r="BA396" s="16" t="n">
        <v>0.176174138781393</v>
      </c>
      <c r="BB396" s="16" t="n">
        <v>0.161773879446443</v>
      </c>
      <c r="BC396" s="16" t="n">
        <v>0.191739144914689</v>
      </c>
      <c r="BD396" s="16" t="n">
        <v>0.256008628976327</v>
      </c>
      <c r="BE396" s="16"/>
      <c r="BF396" s="16" t="n">
        <v>0.170179225962508</v>
      </c>
      <c r="BG396" s="16" t="n">
        <v>0.145507255924572</v>
      </c>
    </row>
    <row r="397">
      <c r="B397" t="s">
        <v>81</v>
      </c>
      <c r="C397" s="16" t="n">
        <v>0.628926127920498</v>
      </c>
      <c r="D397" s="16" t="n">
        <v>0.630922875818798</v>
      </c>
      <c r="E397" s="16" t="n">
        <v>0.630083625997136</v>
      </c>
      <c r="F397" s="16"/>
      <c r="G397" s="16" t="n">
        <v>0.336348790501413</v>
      </c>
      <c r="H397" s="16" t="n">
        <v>0.526531642159981</v>
      </c>
      <c r="I397" s="16" t="n">
        <v>0.470475982157023</v>
      </c>
      <c r="J397" s="16" t="n">
        <v>0.670022382223606</v>
      </c>
      <c r="K397" s="16" t="n">
        <v>0.727304741686772</v>
      </c>
      <c r="L397" s="16" t="n">
        <v>0.84998941233001</v>
      </c>
      <c r="M397" s="16"/>
      <c r="N397" s="16" t="n">
        <v>0.673246554581166</v>
      </c>
      <c r="O397" s="16" t="n">
        <v>0.606034413190549</v>
      </c>
      <c r="P397" s="16" t="n">
        <v>0.5810109253004</v>
      </c>
      <c r="Q397" s="16" t="n">
        <v>0.640313863129107</v>
      </c>
      <c r="R397" s="16"/>
      <c r="S397" s="16" t="n">
        <v>0.529265607367782</v>
      </c>
      <c r="T397" s="16" t="n">
        <v>0.559074531028124</v>
      </c>
      <c r="U397" s="16" t="n">
        <v>0.763541509638765</v>
      </c>
      <c r="V397" s="16" t="n">
        <v>0.6920324609079</v>
      </c>
      <c r="W397" s="16" t="n">
        <v>0.683701820369276</v>
      </c>
      <c r="X397" s="16" t="n">
        <v>0.576265324859781</v>
      </c>
      <c r="Y397" s="16" t="n">
        <v>0.691694955911603</v>
      </c>
      <c r="Z397" s="16" t="n">
        <v>0.611982881021755</v>
      </c>
      <c r="AA397" s="16" t="n">
        <v>0.64241766264684</v>
      </c>
      <c r="AB397" s="16"/>
      <c r="AC397" s="16" t="n">
        <v>0.740733773643731</v>
      </c>
      <c r="AD397" s="16" t="n">
        <v>0.647350860266014</v>
      </c>
      <c r="AE397" s="16" t="n">
        <v>0.493688672960869</v>
      </c>
      <c r="AF397" s="16"/>
      <c r="AG397" s="16" t="n">
        <v>0.777762998814798</v>
      </c>
      <c r="AH397" s="16" t="n">
        <v>0.519093143538793</v>
      </c>
      <c r="AI397" s="16" t="n">
        <v>0.756100352524771</v>
      </c>
      <c r="AJ397" s="16" t="n">
        <v>0.725689995255628</v>
      </c>
      <c r="AK397" s="16" t="n">
        <v>0.569325745646753</v>
      </c>
      <c r="AL397" s="16"/>
      <c r="AM397" s="16" t="n">
        <v>0.784108142239067</v>
      </c>
      <c r="AN397" s="16" t="n">
        <v>0.58973204257608</v>
      </c>
      <c r="AO397" s="16" t="n">
        <v>0.637872585536274</v>
      </c>
      <c r="AP397" s="16" t="n">
        <v>0.722992941942393</v>
      </c>
      <c r="AQ397" s="16" t="n">
        <v>0.349721674170719</v>
      </c>
      <c r="AR397" s="16"/>
      <c r="AS397" s="16" t="n">
        <v>0.60658126917674</v>
      </c>
      <c r="AT397" s="16" t="n">
        <v>0.723005776438382</v>
      </c>
      <c r="AU397" s="16" t="n">
        <v>0.666214299837207</v>
      </c>
      <c r="AV397" s="16" t="n">
        <v>0.729778908895074</v>
      </c>
      <c r="AW397" s="16" t="n">
        <v>0.321297750490625</v>
      </c>
      <c r="AX397" s="16" t="n">
        <v>0.648823807183597</v>
      </c>
      <c r="AY397" s="16"/>
      <c r="AZ397" s="16" t="n">
        <v>0.714294564996991</v>
      </c>
      <c r="BA397" s="16" t="n">
        <v>0.57545361289141</v>
      </c>
      <c r="BB397" s="16" t="n">
        <v>0.606481441885429</v>
      </c>
      <c r="BC397" s="16" t="n">
        <v>0.600940085982571</v>
      </c>
      <c r="BD397" s="16" t="n">
        <v>0.428223722786599</v>
      </c>
      <c r="BE397" s="16"/>
      <c r="BF397" s="16" t="n">
        <v>0.582340999626868</v>
      </c>
      <c r="BG397" s="16" t="n">
        <v>0.657692804545367</v>
      </c>
    </row>
    <row r="398">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row>
    <row r="399">
      <c r="B399" s="7" t="s">
        <v>209</v>
      </c>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row>
    <row r="400">
      <c r="B400" s="26" t="s">
        <v>85</v>
      </c>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row>
    <row r="401">
      <c r="B401" t="s">
        <v>242</v>
      </c>
      <c r="C401" s="16" t="n">
        <v>0.614333903264414</v>
      </c>
      <c r="D401" s="16" t="n">
        <v>0.652247878703998</v>
      </c>
      <c r="E401" s="16" t="n">
        <v>0.581613805662398</v>
      </c>
      <c r="F401" s="16"/>
      <c r="G401" s="16" t="n">
        <v>0.49798162236155</v>
      </c>
      <c r="H401" s="16" t="n">
        <v>0.573382664761993</v>
      </c>
      <c r="I401" s="16" t="n">
        <v>0.597732378093575</v>
      </c>
      <c r="J401" s="16" t="n">
        <v>0.586926951774629</v>
      </c>
      <c r="K401" s="16" t="n">
        <v>0.642568418181994</v>
      </c>
      <c r="L401" s="16" t="n">
        <v>0.708732536802171</v>
      </c>
      <c r="M401" s="16"/>
      <c r="N401" s="16" t="n">
        <v>0.698248239119201</v>
      </c>
      <c r="O401" s="16" t="n">
        <v>0.553003471814623</v>
      </c>
      <c r="P401" s="16" t="n">
        <v>0.589809104258548</v>
      </c>
      <c r="Q401" s="16" t="n">
        <v>0.603346532552652</v>
      </c>
      <c r="R401" s="16"/>
      <c r="S401" s="16" t="n">
        <v>0.617735033224864</v>
      </c>
      <c r="T401" s="16" t="n">
        <v>0.60099175888171</v>
      </c>
      <c r="U401" s="16" t="n">
        <v>0.666248520437182</v>
      </c>
      <c r="V401" s="16" t="n">
        <v>0.688830299701188</v>
      </c>
      <c r="W401" s="16" t="n">
        <v>0.513297599216059</v>
      </c>
      <c r="X401" s="16" t="n">
        <v>0.51298357643925</v>
      </c>
      <c r="Y401" s="16" t="n">
        <v>0.67345127857904</v>
      </c>
      <c r="Z401" s="16" t="n">
        <v>0.603089249519962</v>
      </c>
      <c r="AA401" s="16" t="n">
        <v>0.631132421381743</v>
      </c>
      <c r="AB401" s="16"/>
      <c r="AC401" s="16" t="n">
        <v>0.703681706770304</v>
      </c>
      <c r="AD401" s="16" t="n">
        <v>0.592172269503869</v>
      </c>
      <c r="AE401" s="16" t="n">
        <v>0.504976301112922</v>
      </c>
      <c r="AF401" s="16"/>
      <c r="AG401" s="16" t="n">
        <v>0.727057099609442</v>
      </c>
      <c r="AH401" s="16" t="n">
        <v>0.553685219154623</v>
      </c>
      <c r="AI401" s="16" t="n">
        <v>0.510388497042219</v>
      </c>
      <c r="AJ401" s="16" t="n">
        <v>0.653099243902659</v>
      </c>
      <c r="AK401" s="16" t="n">
        <v>0.55836743495404</v>
      </c>
      <c r="AL401" s="16"/>
      <c r="AM401" s="16" t="n">
        <v>0.753585925989356</v>
      </c>
      <c r="AN401" s="16" t="n">
        <v>0.599506921610393</v>
      </c>
      <c r="AO401" s="16" t="n">
        <v>0.525444685641931</v>
      </c>
      <c r="AP401" s="16" t="n">
        <v>0.692318902757174</v>
      </c>
      <c r="AQ401" s="16" t="n">
        <v>0.331892572912121</v>
      </c>
      <c r="AR401" s="16"/>
      <c r="AS401" s="16" t="n">
        <v>0.57768759848423</v>
      </c>
      <c r="AT401" s="16" t="n">
        <v>0.715065813612486</v>
      </c>
      <c r="AU401" s="16" t="n">
        <v>0.558073533016614</v>
      </c>
      <c r="AV401" s="16" t="n">
        <v>0.7296722627562</v>
      </c>
      <c r="AW401" s="16" t="n">
        <v>0.340453630805185</v>
      </c>
      <c r="AX401" s="16" t="n">
        <v>0.546089935086481</v>
      </c>
      <c r="AY401" s="16"/>
      <c r="AZ401" s="16" t="n">
        <v>0.606124307537095</v>
      </c>
      <c r="BA401" s="16" t="n">
        <v>0.593124907660689</v>
      </c>
      <c r="BB401" s="16" t="n">
        <v>0.653209618707563</v>
      </c>
      <c r="BC401" s="16" t="n">
        <v>0.614705784312128</v>
      </c>
      <c r="BD401" s="16" t="n">
        <v>0.615175067471172</v>
      </c>
      <c r="BE401" s="16"/>
      <c r="BF401" s="16" t="n">
        <v>0.56597455670767</v>
      </c>
      <c r="BG401" s="16" t="n">
        <v>0.644196173373867</v>
      </c>
    </row>
    <row r="402">
      <c r="B402" t="s">
        <v>243</v>
      </c>
      <c r="C402" s="16" t="n">
        <v>0.293957651493944</v>
      </c>
      <c r="D402" s="16" t="n">
        <v>0.27908973860345</v>
      </c>
      <c r="E402" s="16" t="n">
        <v>0.304250170326926</v>
      </c>
      <c r="F402" s="16"/>
      <c r="G402" s="16" t="n">
        <v>0.370486113398063</v>
      </c>
      <c r="H402" s="16" t="n">
        <v>0.333100598278009</v>
      </c>
      <c r="I402" s="16" t="n">
        <v>0.302062772966209</v>
      </c>
      <c r="J402" s="16" t="n">
        <v>0.302352871564405</v>
      </c>
      <c r="K402" s="16" t="n">
        <v>0.291327224799409</v>
      </c>
      <c r="L402" s="16" t="n">
        <v>0.220969069334698</v>
      </c>
      <c r="M402" s="16"/>
      <c r="N402" s="16" t="n">
        <v>0.217222966800891</v>
      </c>
      <c r="O402" s="16" t="n">
        <v>0.354730121635648</v>
      </c>
      <c r="P402" s="16" t="n">
        <v>0.317686594396267</v>
      </c>
      <c r="Q402" s="16" t="n">
        <v>0.300918177485486</v>
      </c>
      <c r="R402" s="16"/>
      <c r="S402" s="16" t="n">
        <v>0.314950190718527</v>
      </c>
      <c r="T402" s="16" t="n">
        <v>0.303476481845257</v>
      </c>
      <c r="U402" s="16" t="n">
        <v>0.243191074106381</v>
      </c>
      <c r="V402" s="16" t="n">
        <v>0.26808486285015</v>
      </c>
      <c r="W402" s="16" t="n">
        <v>0.3411289701749</v>
      </c>
      <c r="X402" s="16" t="n">
        <v>0.330294141985146</v>
      </c>
      <c r="Y402" s="16" t="n">
        <v>0.2275215722393</v>
      </c>
      <c r="Z402" s="16" t="n">
        <v>0.267518510838388</v>
      </c>
      <c r="AA402" s="16" t="n">
        <v>0.317805432605297</v>
      </c>
      <c r="AB402" s="16"/>
      <c r="AC402" s="16" t="n">
        <v>0.22585965589526</v>
      </c>
      <c r="AD402" s="16" t="n">
        <v>0.336214131633122</v>
      </c>
      <c r="AE402" s="16" t="n">
        <v>0.33651907146363</v>
      </c>
      <c r="AF402" s="16"/>
      <c r="AG402" s="16" t="n">
        <v>0.226524947536347</v>
      </c>
      <c r="AH402" s="16" t="n">
        <v>0.352126403871513</v>
      </c>
      <c r="AI402" s="16" t="n">
        <v>0.346005072935756</v>
      </c>
      <c r="AJ402" s="16" t="n">
        <v>0.346900756097341</v>
      </c>
      <c r="AK402" s="16" t="n">
        <v>0.307301075585674</v>
      </c>
      <c r="AL402" s="16"/>
      <c r="AM402" s="16" t="n">
        <v>0.212910867830511</v>
      </c>
      <c r="AN402" s="16" t="n">
        <v>0.332279310349836</v>
      </c>
      <c r="AO402" s="16" t="n">
        <v>0.295789609122857</v>
      </c>
      <c r="AP402" s="16" t="n">
        <v>0.231418140303236</v>
      </c>
      <c r="AQ402" s="16" t="n">
        <v>0.458624784070306</v>
      </c>
      <c r="AR402" s="16"/>
      <c r="AS402" s="16" t="n">
        <v>0.361561143636518</v>
      </c>
      <c r="AT402" s="16" t="n">
        <v>0.250877086535436</v>
      </c>
      <c r="AU402" s="16" t="n">
        <v>0.313533934737627</v>
      </c>
      <c r="AV402" s="16" t="n">
        <v>0.193592925384585</v>
      </c>
      <c r="AW402" s="16" t="n">
        <v>0.414783743868267</v>
      </c>
      <c r="AX402" s="16" t="n">
        <v>0.31291082614481</v>
      </c>
      <c r="AY402" s="16"/>
      <c r="AZ402" s="16" t="n">
        <v>0.306763693104126</v>
      </c>
      <c r="BA402" s="16" t="n">
        <v>0.295644704972788</v>
      </c>
      <c r="BB402" s="16" t="n">
        <v>0.242610369204921</v>
      </c>
      <c r="BC402" s="16" t="n">
        <v>0.334549178979775</v>
      </c>
      <c r="BD402" s="16" t="n">
        <v>0.236124960735516</v>
      </c>
      <c r="BE402" s="16"/>
      <c r="BF402" s="16" t="n">
        <v>0.315888624492676</v>
      </c>
      <c r="BG402" s="16" t="n">
        <v>0.28041510623472</v>
      </c>
    </row>
    <row r="403">
      <c r="B403" t="s">
        <v>244</v>
      </c>
      <c r="C403" s="16" t="n">
        <v>0.0333810648612639</v>
      </c>
      <c r="D403" s="16" t="n">
        <v>0.0203880412820832</v>
      </c>
      <c r="E403" s="16" t="n">
        <v>0.0458487588392697</v>
      </c>
      <c r="F403" s="16"/>
      <c r="G403" s="16" t="n">
        <v>0.042875743329924</v>
      </c>
      <c r="H403" s="16" t="n">
        <v>0.0380830891239366</v>
      </c>
      <c r="I403" s="16" t="n">
        <v>0.0370125312235634</v>
      </c>
      <c r="J403" s="16" t="n">
        <v>0.0315955547101188</v>
      </c>
      <c r="K403" s="16" t="n">
        <v>0.024485147568105</v>
      </c>
      <c r="L403" s="16" t="n">
        <v>0.030458555719788</v>
      </c>
      <c r="M403" s="16"/>
      <c r="N403" s="16" t="n">
        <v>0.048306222044338</v>
      </c>
      <c r="O403" s="16" t="n">
        <v>0.0212783414707853</v>
      </c>
      <c r="P403" s="16" t="n">
        <v>0.0332784416968812</v>
      </c>
      <c r="Q403" s="16" t="n">
        <v>0.0308728592105038</v>
      </c>
      <c r="R403" s="16"/>
      <c r="S403" s="16" t="n">
        <v>0.0219831520806662</v>
      </c>
      <c r="T403" s="16" t="n">
        <v>0.038786645397114</v>
      </c>
      <c r="U403" s="16" t="n">
        <v>0.0311076082951185</v>
      </c>
      <c r="V403" s="16" t="n">
        <v>0</v>
      </c>
      <c r="W403" s="16" t="n">
        <v>0.052694962055106</v>
      </c>
      <c r="X403" s="16" t="n">
        <v>0.04188052347989</v>
      </c>
      <c r="Y403" s="16" t="n">
        <v>0.0704398334184476</v>
      </c>
      <c r="Z403" s="16" t="n">
        <v>0.0324687234536267</v>
      </c>
      <c r="AA403" s="16" t="n">
        <v>0.023363000411628</v>
      </c>
      <c r="AB403" s="16"/>
      <c r="AC403" s="16" t="n">
        <v>0.0143481696114224</v>
      </c>
      <c r="AD403" s="16" t="n">
        <v>0.0413397058527551</v>
      </c>
      <c r="AE403" s="16" t="n">
        <v>0.0551513661004007</v>
      </c>
      <c r="AF403" s="16"/>
      <c r="AG403" s="16" t="n">
        <v>0.0108119038892726</v>
      </c>
      <c r="AH403" s="16" t="n">
        <v>0.0451434475534341</v>
      </c>
      <c r="AI403" s="16" t="n">
        <v>0.0579972744914046</v>
      </c>
      <c r="AJ403" s="16" t="n">
        <v>0</v>
      </c>
      <c r="AK403" s="16" t="n">
        <v>0.0294066902696825</v>
      </c>
      <c r="AL403" s="16"/>
      <c r="AM403" s="16" t="n">
        <v>0.0085898154188312</v>
      </c>
      <c r="AN403" s="16" t="n">
        <v>0.0294449232587989</v>
      </c>
      <c r="AO403" s="16" t="n">
        <v>0.0882658906813637</v>
      </c>
      <c r="AP403" s="16" t="n">
        <v>0.00885564772003688</v>
      </c>
      <c r="AQ403" s="16" t="n">
        <v>0.119670096009267</v>
      </c>
      <c r="AR403" s="16"/>
      <c r="AS403" s="16" t="n">
        <v>0.0309876074848736</v>
      </c>
      <c r="AT403" s="16" t="n">
        <v>0.00814365400838692</v>
      </c>
      <c r="AU403" s="16" t="n">
        <v>0.060131667086217</v>
      </c>
      <c r="AV403" s="16" t="n">
        <v>0.0226349208700179</v>
      </c>
      <c r="AW403" s="16" t="n">
        <v>0.129780276506523</v>
      </c>
      <c r="AX403" s="16" t="n">
        <v>0.0312350584033018</v>
      </c>
      <c r="AY403" s="16"/>
      <c r="AZ403" s="16" t="n">
        <v>0.0282631898191148</v>
      </c>
      <c r="BA403" s="16" t="n">
        <v>0.0336483150895133</v>
      </c>
      <c r="BB403" s="16" t="n">
        <v>0.051027064867549</v>
      </c>
      <c r="BC403" s="16" t="n">
        <v>0.0221741362573227</v>
      </c>
      <c r="BD403" s="16" t="n">
        <v>0</v>
      </c>
      <c r="BE403" s="16"/>
      <c r="BF403" s="16" t="n">
        <v>0.0394787321381884</v>
      </c>
      <c r="BG403" s="16" t="n">
        <v>0.0296157082089066</v>
      </c>
    </row>
    <row r="404">
      <c r="B404" t="s">
        <v>78</v>
      </c>
      <c r="C404" s="16" t="n">
        <v>0.0583273803803774</v>
      </c>
      <c r="D404" s="16" t="n">
        <v>0.048274341410469</v>
      </c>
      <c r="E404" s="16" t="n">
        <v>0.0682872651714061</v>
      </c>
      <c r="F404" s="16"/>
      <c r="G404" s="16" t="n">
        <v>0.0886565209104631</v>
      </c>
      <c r="H404" s="16" t="n">
        <v>0.0554336478360614</v>
      </c>
      <c r="I404" s="16" t="n">
        <v>0.0631923177166525</v>
      </c>
      <c r="J404" s="16" t="n">
        <v>0.0791246219508479</v>
      </c>
      <c r="K404" s="16" t="n">
        <v>0.0416192094504929</v>
      </c>
      <c r="L404" s="16" t="n">
        <v>0.0398398381433431</v>
      </c>
      <c r="M404" s="16"/>
      <c r="N404" s="16" t="n">
        <v>0.0362225720355696</v>
      </c>
      <c r="O404" s="16" t="n">
        <v>0.070988065078944</v>
      </c>
      <c r="P404" s="16" t="n">
        <v>0.0592258596483039</v>
      </c>
      <c r="Q404" s="16" t="n">
        <v>0.0648624307513577</v>
      </c>
      <c r="R404" s="16"/>
      <c r="S404" s="16" t="n">
        <v>0.0453316239759433</v>
      </c>
      <c r="T404" s="16" t="n">
        <v>0.0567451138759188</v>
      </c>
      <c r="U404" s="16" t="n">
        <v>0.0594527971613183</v>
      </c>
      <c r="V404" s="16" t="n">
        <v>0.0430848374486625</v>
      </c>
      <c r="W404" s="16" t="n">
        <v>0.0928784685539351</v>
      </c>
      <c r="X404" s="16" t="n">
        <v>0.114841758095714</v>
      </c>
      <c r="Y404" s="16" t="n">
        <v>0.0285873157632121</v>
      </c>
      <c r="Z404" s="16" t="n">
        <v>0.0969235161880233</v>
      </c>
      <c r="AA404" s="16" t="n">
        <v>0.0276991456013322</v>
      </c>
      <c r="AB404" s="16"/>
      <c r="AC404" s="16" t="n">
        <v>0.0561104677230131</v>
      </c>
      <c r="AD404" s="16" t="n">
        <v>0.0302738930102544</v>
      </c>
      <c r="AE404" s="16" t="n">
        <v>0.103353261323048</v>
      </c>
      <c r="AF404" s="16"/>
      <c r="AG404" s="16" t="n">
        <v>0.0356060489649381</v>
      </c>
      <c r="AH404" s="16" t="n">
        <v>0.0490449294204304</v>
      </c>
      <c r="AI404" s="16" t="n">
        <v>0.0856091555306203</v>
      </c>
      <c r="AJ404" s="16" t="n">
        <v>0</v>
      </c>
      <c r="AK404" s="16" t="n">
        <v>0.104924799190603</v>
      </c>
      <c r="AL404" s="16"/>
      <c r="AM404" s="16" t="n">
        <v>0.0249133907613015</v>
      </c>
      <c r="AN404" s="16" t="n">
        <v>0.0387688447809717</v>
      </c>
      <c r="AO404" s="16" t="n">
        <v>0.0904998145538476</v>
      </c>
      <c r="AP404" s="16" t="n">
        <v>0.067407309219553</v>
      </c>
      <c r="AQ404" s="16" t="n">
        <v>0.0898125470083064</v>
      </c>
      <c r="AR404" s="16"/>
      <c r="AS404" s="16" t="n">
        <v>0.0297636503943783</v>
      </c>
      <c r="AT404" s="16" t="n">
        <v>0.0259134458436918</v>
      </c>
      <c r="AU404" s="16" t="n">
        <v>0.068260865159542</v>
      </c>
      <c r="AV404" s="16" t="n">
        <v>0.0540998909891965</v>
      </c>
      <c r="AW404" s="16" t="n">
        <v>0.114982348820025</v>
      </c>
      <c r="AX404" s="16" t="n">
        <v>0.109764180365407</v>
      </c>
      <c r="AY404" s="16"/>
      <c r="AZ404" s="16" t="n">
        <v>0.0588488095396646</v>
      </c>
      <c r="BA404" s="16" t="n">
        <v>0.0775820722770102</v>
      </c>
      <c r="BB404" s="16" t="n">
        <v>0.0531529472199666</v>
      </c>
      <c r="BC404" s="16" t="n">
        <v>0.0285709004507752</v>
      </c>
      <c r="BD404" s="16" t="n">
        <v>0.148699971793312</v>
      </c>
      <c r="BE404" s="16"/>
      <c r="BF404" s="16" t="n">
        <v>0.0786580866614662</v>
      </c>
      <c r="BG404" s="16" t="n">
        <v>0.0457730121825065</v>
      </c>
    </row>
    <row r="405">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row>
    <row r="406">
      <c r="B406" s="7" t="s">
        <v>250</v>
      </c>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row>
    <row r="407">
      <c r="B407" s="26" t="s">
        <v>85</v>
      </c>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row>
    <row r="408">
      <c r="B408" t="s">
        <v>235</v>
      </c>
      <c r="C408" s="16" t="n">
        <v>0.245100748157118</v>
      </c>
      <c r="D408" s="16" t="n">
        <v>0.270579156415399</v>
      </c>
      <c r="E408" s="16" t="n">
        <v>0.223646364573365</v>
      </c>
      <c r="F408" s="16"/>
      <c r="G408" s="16" t="n">
        <v>0.134609470530873</v>
      </c>
      <c r="H408" s="16" t="n">
        <v>0.223611573416294</v>
      </c>
      <c r="I408" s="16" t="n">
        <v>0.263237846662625</v>
      </c>
      <c r="J408" s="16" t="n">
        <v>0.263161271200559</v>
      </c>
      <c r="K408" s="16" t="n">
        <v>0.264381681498931</v>
      </c>
      <c r="L408" s="16" t="n">
        <v>0.272127938515244</v>
      </c>
      <c r="M408" s="16"/>
      <c r="N408" s="16" t="n">
        <v>0.25729509367071</v>
      </c>
      <c r="O408" s="16" t="n">
        <v>0.208647779271156</v>
      </c>
      <c r="P408" s="16" t="n">
        <v>0.23984946143229</v>
      </c>
      <c r="Q408" s="16" t="n">
        <v>0.277088680080823</v>
      </c>
      <c r="R408" s="16"/>
      <c r="S408" s="16" t="n">
        <v>0.255136822017453</v>
      </c>
      <c r="T408" s="16" t="n">
        <v>0.215130388759748</v>
      </c>
      <c r="U408" s="16" t="n">
        <v>0.30782482502299</v>
      </c>
      <c r="V408" s="16" t="n">
        <v>0.256873857171242</v>
      </c>
      <c r="W408" s="16" t="n">
        <v>0.244563680294637</v>
      </c>
      <c r="X408" s="16" t="n">
        <v>0.153863326078832</v>
      </c>
      <c r="Y408" s="16" t="n">
        <v>0.23161346556168</v>
      </c>
      <c r="Z408" s="16" t="n">
        <v>0.176182220881594</v>
      </c>
      <c r="AA408" s="16" t="n">
        <v>0.320974213118042</v>
      </c>
      <c r="AB408" s="16"/>
      <c r="AC408" s="16" t="n">
        <v>0.293128516650543</v>
      </c>
      <c r="AD408" s="16" t="n">
        <v>0.242365200797336</v>
      </c>
      <c r="AE408" s="16" t="n">
        <v>0.217732685940127</v>
      </c>
      <c r="AF408" s="16"/>
      <c r="AG408" s="16" t="n">
        <v>0.268282583425313</v>
      </c>
      <c r="AH408" s="16" t="n">
        <v>0.259938847016517</v>
      </c>
      <c r="AI408" s="16" t="n">
        <v>0.204723061221284</v>
      </c>
      <c r="AJ408" s="16" t="n">
        <v>0.391144033008657</v>
      </c>
      <c r="AK408" s="16" t="n">
        <v>0.2403151139976</v>
      </c>
      <c r="AL408" s="16"/>
      <c r="AM408" s="16" t="n">
        <v>0.275937196997804</v>
      </c>
      <c r="AN408" s="16" t="n">
        <v>0.253903945050664</v>
      </c>
      <c r="AO408" s="16" t="n">
        <v>0.245779979583486</v>
      </c>
      <c r="AP408" s="16" t="n">
        <v>0.252420125831846</v>
      </c>
      <c r="AQ408" s="16" t="n">
        <v>0.198901716040139</v>
      </c>
      <c r="AR408" s="16"/>
      <c r="AS408" s="16" t="n">
        <v>0.263930767752337</v>
      </c>
      <c r="AT408" s="16" t="n">
        <v>0.268135599672696</v>
      </c>
      <c r="AU408" s="16" t="n">
        <v>0.243176955044114</v>
      </c>
      <c r="AV408" s="16" t="n">
        <v>0.278115991898881</v>
      </c>
      <c r="AW408" s="16" t="n">
        <v>0.126489823697191</v>
      </c>
      <c r="AX408" s="16" t="n">
        <v>0.142965334004342</v>
      </c>
      <c r="AY408" s="16"/>
      <c r="AZ408" s="16" t="n">
        <v>0.270738491365923</v>
      </c>
      <c r="BA408" s="16" t="n">
        <v>0.236554877579914</v>
      </c>
      <c r="BB408" s="16" t="n">
        <v>0.220043482239629</v>
      </c>
      <c r="BC408" s="16" t="n">
        <v>0.26500341628995</v>
      </c>
      <c r="BD408" s="16" t="n">
        <v>0.255023288945436</v>
      </c>
      <c r="BE408" s="16"/>
      <c r="BF408" s="16" t="n">
        <v>0.231501330248604</v>
      </c>
      <c r="BG408" s="16" t="n">
        <v>0.253498493780891</v>
      </c>
    </row>
    <row r="409">
      <c r="B409" t="s">
        <v>236</v>
      </c>
      <c r="C409" s="16" t="n">
        <v>0.2561769681124</v>
      </c>
      <c r="D409" s="16" t="n">
        <v>0.28457949284492</v>
      </c>
      <c r="E409" s="16" t="n">
        <v>0.2320958964981</v>
      </c>
      <c r="F409" s="16"/>
      <c r="G409" s="16" t="n">
        <v>0.207129437665533</v>
      </c>
      <c r="H409" s="16" t="n">
        <v>0.243283297563786</v>
      </c>
      <c r="I409" s="16" t="n">
        <v>0.325520777301676</v>
      </c>
      <c r="J409" s="16" t="n">
        <v>0.289707331216305</v>
      </c>
      <c r="K409" s="16" t="n">
        <v>0.166108828281734</v>
      </c>
      <c r="L409" s="16" t="n">
        <v>0.276837440345742</v>
      </c>
      <c r="M409" s="16"/>
      <c r="N409" s="16" t="n">
        <v>0.257314161532145</v>
      </c>
      <c r="O409" s="16" t="n">
        <v>0.271047178637931</v>
      </c>
      <c r="P409" s="16" t="n">
        <v>0.240436850622129</v>
      </c>
      <c r="Q409" s="16" t="n">
        <v>0.252172495890783</v>
      </c>
      <c r="R409" s="16"/>
      <c r="S409" s="16" t="n">
        <v>0.293294010974633</v>
      </c>
      <c r="T409" s="16" t="n">
        <v>0.260950933665749</v>
      </c>
      <c r="U409" s="16" t="n">
        <v>0.209743175131783</v>
      </c>
      <c r="V409" s="16" t="n">
        <v>0.27647299558624</v>
      </c>
      <c r="W409" s="16" t="n">
        <v>0.249137920692266</v>
      </c>
      <c r="X409" s="16" t="n">
        <v>0.262567843398653</v>
      </c>
      <c r="Y409" s="16" t="n">
        <v>0.274840847810432</v>
      </c>
      <c r="Z409" s="16" t="n">
        <v>0.184484396745791</v>
      </c>
      <c r="AA409" s="16" t="n">
        <v>0.236895679684689</v>
      </c>
      <c r="AB409" s="16"/>
      <c r="AC409" s="16" t="n">
        <v>0.264480713204785</v>
      </c>
      <c r="AD409" s="16" t="n">
        <v>0.271674453173654</v>
      </c>
      <c r="AE409" s="16" t="n">
        <v>0.252539155559971</v>
      </c>
      <c r="AF409" s="16"/>
      <c r="AG409" s="16" t="n">
        <v>0.266614676033938</v>
      </c>
      <c r="AH409" s="16" t="n">
        <v>0.267559679463184</v>
      </c>
      <c r="AI409" s="16" t="n">
        <v>0.249863144560169</v>
      </c>
      <c r="AJ409" s="16" t="n">
        <v>0.433325645783252</v>
      </c>
      <c r="AK409" s="16" t="n">
        <v>0.213411654134866</v>
      </c>
      <c r="AL409" s="16"/>
      <c r="AM409" s="16" t="n">
        <v>0.263541601630697</v>
      </c>
      <c r="AN409" s="16" t="n">
        <v>0.251999349024382</v>
      </c>
      <c r="AO409" s="16" t="n">
        <v>0.255449487622623</v>
      </c>
      <c r="AP409" s="16" t="n">
        <v>0.286933226998528</v>
      </c>
      <c r="AQ409" s="16" t="n">
        <v>0.215119052354852</v>
      </c>
      <c r="AR409" s="16"/>
      <c r="AS409" s="16" t="n">
        <v>0.294455642561772</v>
      </c>
      <c r="AT409" s="16" t="n">
        <v>0.28150697715871</v>
      </c>
      <c r="AU409" s="16" t="n">
        <v>0.200289522761313</v>
      </c>
      <c r="AV409" s="16" t="n">
        <v>0.29994666136648</v>
      </c>
      <c r="AW409" s="16" t="n">
        <v>0.163207596747306</v>
      </c>
      <c r="AX409" s="16" t="n">
        <v>0.166068559504858</v>
      </c>
      <c r="AY409" s="16"/>
      <c r="AZ409" s="16" t="n">
        <v>0.246921073134652</v>
      </c>
      <c r="BA409" s="16" t="n">
        <v>0.263348091182235</v>
      </c>
      <c r="BB409" s="16" t="n">
        <v>0.232476867515481</v>
      </c>
      <c r="BC409" s="16" t="n">
        <v>0.337474992720761</v>
      </c>
      <c r="BD409" s="16" t="n">
        <v>0.357084998766472</v>
      </c>
      <c r="BE409" s="16"/>
      <c r="BF409" s="16" t="n">
        <v>0.245030804725914</v>
      </c>
      <c r="BG409" s="16" t="n">
        <v>0.263059810115668</v>
      </c>
    </row>
    <row r="410">
      <c r="B410" t="s">
        <v>237</v>
      </c>
      <c r="C410" s="16" t="n">
        <v>0.266474857154415</v>
      </c>
      <c r="D410" s="16" t="n">
        <v>0.243811275202157</v>
      </c>
      <c r="E410" s="16" t="n">
        <v>0.288463496020767</v>
      </c>
      <c r="F410" s="16"/>
      <c r="G410" s="16" t="n">
        <v>0.299869559202065</v>
      </c>
      <c r="H410" s="16" t="n">
        <v>0.297722801866897</v>
      </c>
      <c r="I410" s="16" t="n">
        <v>0.19197361023158</v>
      </c>
      <c r="J410" s="16" t="n">
        <v>0.239160737907334</v>
      </c>
      <c r="K410" s="16" t="n">
        <v>0.321573675396937</v>
      </c>
      <c r="L410" s="16" t="n">
        <v>0.262490324028344</v>
      </c>
      <c r="M410" s="16"/>
      <c r="N410" s="16" t="n">
        <v>0.270889080966637</v>
      </c>
      <c r="O410" s="16" t="n">
        <v>0.254897319647816</v>
      </c>
      <c r="P410" s="16" t="n">
        <v>0.283777701919454</v>
      </c>
      <c r="Q410" s="16" t="n">
        <v>0.25558530034528</v>
      </c>
      <c r="R410" s="16"/>
      <c r="S410" s="16" t="n">
        <v>0.196663093374237</v>
      </c>
      <c r="T410" s="16" t="n">
        <v>0.257221152753835</v>
      </c>
      <c r="U410" s="16" t="n">
        <v>0.301673281294394</v>
      </c>
      <c r="V410" s="16" t="n">
        <v>0.259363304965013</v>
      </c>
      <c r="W410" s="16" t="n">
        <v>0.309785719125941</v>
      </c>
      <c r="X410" s="16" t="n">
        <v>0.248212530723275</v>
      </c>
      <c r="Y410" s="16" t="n">
        <v>0.305559650411991</v>
      </c>
      <c r="Z410" s="16" t="n">
        <v>0.381371602182938</v>
      </c>
      <c r="AA410" s="16" t="n">
        <v>0.254365926081605</v>
      </c>
      <c r="AB410" s="16"/>
      <c r="AC410" s="16" t="n">
        <v>0.250177945575046</v>
      </c>
      <c r="AD410" s="16" t="n">
        <v>0.269118558607986</v>
      </c>
      <c r="AE410" s="16" t="n">
        <v>0.263452239330815</v>
      </c>
      <c r="AF410" s="16"/>
      <c r="AG410" s="16" t="n">
        <v>0.276675178366159</v>
      </c>
      <c r="AH410" s="16" t="n">
        <v>0.24976039561968</v>
      </c>
      <c r="AI410" s="16" t="n">
        <v>0.307035147162782</v>
      </c>
      <c r="AJ410" s="16" t="n">
        <v>0.0577046120342263</v>
      </c>
      <c r="AK410" s="16" t="n">
        <v>0.273897953274817</v>
      </c>
      <c r="AL410" s="16"/>
      <c r="AM410" s="16" t="n">
        <v>0.246229125569978</v>
      </c>
      <c r="AN410" s="16" t="n">
        <v>0.278922278326215</v>
      </c>
      <c r="AO410" s="16" t="n">
        <v>0.214241087976243</v>
      </c>
      <c r="AP410" s="16" t="n">
        <v>0.287144721580294</v>
      </c>
      <c r="AQ410" s="16" t="n">
        <v>0.282345122619254</v>
      </c>
      <c r="AR410" s="16"/>
      <c r="AS410" s="16" t="n">
        <v>0.260148083538376</v>
      </c>
      <c r="AT410" s="16" t="n">
        <v>0.241228229617106</v>
      </c>
      <c r="AU410" s="16" t="n">
        <v>0.28617900478782</v>
      </c>
      <c r="AV410" s="16" t="n">
        <v>0.238355244306336</v>
      </c>
      <c r="AW410" s="16" t="n">
        <v>0.36629672874704</v>
      </c>
      <c r="AX410" s="16" t="n">
        <v>0.359181184321185</v>
      </c>
      <c r="AY410" s="16"/>
      <c r="AZ410" s="16" t="n">
        <v>0.227019980693766</v>
      </c>
      <c r="BA410" s="16" t="n">
        <v>0.266282076428547</v>
      </c>
      <c r="BB410" s="16" t="n">
        <v>0.281499715050647</v>
      </c>
      <c r="BC410" s="16" t="n">
        <v>0.233802726496736</v>
      </c>
      <c r="BD410" s="16" t="n">
        <v>0.265092450593294</v>
      </c>
      <c r="BE410" s="16"/>
      <c r="BF410" s="16" t="n">
        <v>0.253358249683485</v>
      </c>
      <c r="BG410" s="16" t="n">
        <v>0.274574463602921</v>
      </c>
    </row>
    <row r="411">
      <c r="B411" t="s">
        <v>238</v>
      </c>
      <c r="C411" s="16" t="n">
        <v>0.172855543973328</v>
      </c>
      <c r="D411" s="16" t="n">
        <v>0.141399618262488</v>
      </c>
      <c r="E411" s="16" t="n">
        <v>0.196052822370103</v>
      </c>
      <c r="F411" s="16"/>
      <c r="G411" s="16" t="n">
        <v>0.296236306256987</v>
      </c>
      <c r="H411" s="16" t="n">
        <v>0.190533046072927</v>
      </c>
      <c r="I411" s="16" t="n">
        <v>0.191184010624217</v>
      </c>
      <c r="J411" s="16" t="n">
        <v>0.179705426420409</v>
      </c>
      <c r="K411" s="16" t="n">
        <v>0.147137590449495</v>
      </c>
      <c r="L411" s="16" t="n">
        <v>0.1039746006338</v>
      </c>
      <c r="M411" s="16"/>
      <c r="N411" s="16" t="n">
        <v>0.182272639018638</v>
      </c>
      <c r="O411" s="16" t="n">
        <v>0.174108498963757</v>
      </c>
      <c r="P411" s="16" t="n">
        <v>0.171487581893151</v>
      </c>
      <c r="Q411" s="16" t="n">
        <v>0.162408770910779</v>
      </c>
      <c r="R411" s="16"/>
      <c r="S411" s="16" t="n">
        <v>0.21157921940028</v>
      </c>
      <c r="T411" s="16" t="n">
        <v>0.209848091513138</v>
      </c>
      <c r="U411" s="16" t="n">
        <v>0.149600692466561</v>
      </c>
      <c r="V411" s="16" t="n">
        <v>0.138798882449347</v>
      </c>
      <c r="W411" s="16" t="n">
        <v>0.158519580534494</v>
      </c>
      <c r="X411" s="16" t="n">
        <v>0.200101438249569</v>
      </c>
      <c r="Y411" s="16" t="n">
        <v>0.159816757513031</v>
      </c>
      <c r="Z411" s="16" t="n">
        <v>0.116782956311971</v>
      </c>
      <c r="AA411" s="16" t="n">
        <v>0.145438666860303</v>
      </c>
      <c r="AB411" s="16"/>
      <c r="AC411" s="16" t="n">
        <v>0.113745416481137</v>
      </c>
      <c r="AD411" s="16" t="n">
        <v>0.179973318957664</v>
      </c>
      <c r="AE411" s="16" t="n">
        <v>0.193403987330239</v>
      </c>
      <c r="AF411" s="16"/>
      <c r="AG411" s="16" t="n">
        <v>0.128447499056099</v>
      </c>
      <c r="AH411" s="16" t="n">
        <v>0.181318095033465</v>
      </c>
      <c r="AI411" s="16" t="n">
        <v>0.14855731849606</v>
      </c>
      <c r="AJ411" s="16" t="n">
        <v>0.117825709173865</v>
      </c>
      <c r="AK411" s="16" t="n">
        <v>0.201758599391668</v>
      </c>
      <c r="AL411" s="16"/>
      <c r="AM411" s="16" t="n">
        <v>0.140684579827542</v>
      </c>
      <c r="AN411" s="16" t="n">
        <v>0.173718516353522</v>
      </c>
      <c r="AO411" s="16" t="n">
        <v>0.205283032731594</v>
      </c>
      <c r="AP411" s="16" t="n">
        <v>0.129344235870861</v>
      </c>
      <c r="AQ411" s="16" t="n">
        <v>0.243899109741994</v>
      </c>
      <c r="AR411" s="16"/>
      <c r="AS411" s="16" t="n">
        <v>0.148807019118466</v>
      </c>
      <c r="AT411" s="16" t="n">
        <v>0.154240396236601</v>
      </c>
      <c r="AU411" s="16" t="n">
        <v>0.194198330510797</v>
      </c>
      <c r="AV411" s="16" t="n">
        <v>0.137591668341087</v>
      </c>
      <c r="AW411" s="16" t="n">
        <v>0.293939346789294</v>
      </c>
      <c r="AX411" s="16" t="n">
        <v>0.212832962469568</v>
      </c>
      <c r="AY411" s="16"/>
      <c r="AZ411" s="16" t="n">
        <v>0.184837369728541</v>
      </c>
      <c r="BA411" s="16" t="n">
        <v>0.170118556793169</v>
      </c>
      <c r="BB411" s="16" t="n">
        <v>0.203539108933542</v>
      </c>
      <c r="BC411" s="16" t="n">
        <v>0.155484709136089</v>
      </c>
      <c r="BD411" s="16" t="n">
        <v>0.122799261694798</v>
      </c>
      <c r="BE411" s="16"/>
      <c r="BF411" s="16" t="n">
        <v>0.196375171358397</v>
      </c>
      <c r="BG411" s="16" t="n">
        <v>0.158331992357045</v>
      </c>
    </row>
    <row r="412">
      <c r="B412" t="s">
        <v>78</v>
      </c>
      <c r="C412" s="16" t="n">
        <v>0.0593918826027382</v>
      </c>
      <c r="D412" s="16" t="n">
        <v>0.0596304572750354</v>
      </c>
      <c r="E412" s="16" t="n">
        <v>0.0597414205376661</v>
      </c>
      <c r="F412" s="16"/>
      <c r="G412" s="16" t="n">
        <v>0.0621552263445411</v>
      </c>
      <c r="H412" s="16" t="n">
        <v>0.0448492810800965</v>
      </c>
      <c r="I412" s="16" t="n">
        <v>0.0280837551799017</v>
      </c>
      <c r="J412" s="16" t="n">
        <v>0.0282652332553934</v>
      </c>
      <c r="K412" s="16" t="n">
        <v>0.100798224372903</v>
      </c>
      <c r="L412" s="16" t="n">
        <v>0.0845696964768707</v>
      </c>
      <c r="M412" s="16"/>
      <c r="N412" s="16" t="n">
        <v>0.0322290248118708</v>
      </c>
      <c r="O412" s="16" t="n">
        <v>0.0912992234793404</v>
      </c>
      <c r="P412" s="16" t="n">
        <v>0.0644484041329753</v>
      </c>
      <c r="Q412" s="16" t="n">
        <v>0.0527447527723343</v>
      </c>
      <c r="R412" s="16"/>
      <c r="S412" s="16" t="n">
        <v>0.0433268542333962</v>
      </c>
      <c r="T412" s="16" t="n">
        <v>0.0568494333075305</v>
      </c>
      <c r="U412" s="16" t="n">
        <v>0.031158026084271</v>
      </c>
      <c r="V412" s="16" t="n">
        <v>0.0684909598281588</v>
      </c>
      <c r="W412" s="16" t="n">
        <v>0.0379930993526622</v>
      </c>
      <c r="X412" s="16" t="n">
        <v>0.13525486154967</v>
      </c>
      <c r="Y412" s="16" t="n">
        <v>0.0281692787028663</v>
      </c>
      <c r="Z412" s="16" t="n">
        <v>0.141178823877705</v>
      </c>
      <c r="AA412" s="16" t="n">
        <v>0.0423255142553602</v>
      </c>
      <c r="AB412" s="16"/>
      <c r="AC412" s="16" t="n">
        <v>0.0784674080884888</v>
      </c>
      <c r="AD412" s="16" t="n">
        <v>0.0368684684633607</v>
      </c>
      <c r="AE412" s="16" t="n">
        <v>0.0728719318388485</v>
      </c>
      <c r="AF412" s="16"/>
      <c r="AG412" s="16" t="n">
        <v>0.0599800631184904</v>
      </c>
      <c r="AH412" s="16" t="n">
        <v>0.0414229828671532</v>
      </c>
      <c r="AI412" s="16" t="n">
        <v>0.0898213285597057</v>
      </c>
      <c r="AJ412" s="16" t="n">
        <v>0</v>
      </c>
      <c r="AK412" s="16" t="n">
        <v>0.0706166792010481</v>
      </c>
      <c r="AL412" s="16"/>
      <c r="AM412" s="16" t="n">
        <v>0.0736074959739794</v>
      </c>
      <c r="AN412" s="16" t="n">
        <v>0.0414559112452177</v>
      </c>
      <c r="AO412" s="16" t="n">
        <v>0.0792464120860538</v>
      </c>
      <c r="AP412" s="16" t="n">
        <v>0.0441576897184705</v>
      </c>
      <c r="AQ412" s="16" t="n">
        <v>0.0597349992437604</v>
      </c>
      <c r="AR412" s="16"/>
      <c r="AS412" s="16" t="n">
        <v>0.0326584870290489</v>
      </c>
      <c r="AT412" s="16" t="n">
        <v>0.054888797314887</v>
      </c>
      <c r="AU412" s="16" t="n">
        <v>0.0761561868959561</v>
      </c>
      <c r="AV412" s="16" t="n">
        <v>0.045990434087216</v>
      </c>
      <c r="AW412" s="16" t="n">
        <v>0.0500665040191693</v>
      </c>
      <c r="AX412" s="16" t="n">
        <v>0.118951959700047</v>
      </c>
      <c r="AY412" s="16"/>
      <c r="AZ412" s="16" t="n">
        <v>0.0704830850771187</v>
      </c>
      <c r="BA412" s="16" t="n">
        <v>0.0636963980161353</v>
      </c>
      <c r="BB412" s="16" t="n">
        <v>0.0624408262607008</v>
      </c>
      <c r="BC412" s="16" t="n">
        <v>0.00823415535646369</v>
      </c>
      <c r="BD412" s="16" t="n">
        <v>0</v>
      </c>
      <c r="BE412" s="16"/>
      <c r="BF412" s="16" t="n">
        <v>0.0737344439835995</v>
      </c>
      <c r="BG412" s="16" t="n">
        <v>0.0505352401434752</v>
      </c>
    </row>
    <row r="413">
      <c r="B413" t="s">
        <v>239</v>
      </c>
      <c r="C413" s="16" t="n">
        <v>0.501277716269519</v>
      </c>
      <c r="D413" s="16" t="n">
        <v>0.55515864926032</v>
      </c>
      <c r="E413" s="16" t="n">
        <v>0.455742261071464</v>
      </c>
      <c r="F413" s="16"/>
      <c r="G413" s="16" t="n">
        <v>0.341738908196407</v>
      </c>
      <c r="H413" s="16" t="n">
        <v>0.46689487098008</v>
      </c>
      <c r="I413" s="16" t="n">
        <v>0.588758623964301</v>
      </c>
      <c r="J413" s="16" t="n">
        <v>0.552868602416863</v>
      </c>
      <c r="K413" s="16" t="n">
        <v>0.430490509780664</v>
      </c>
      <c r="L413" s="16" t="n">
        <v>0.548965378860986</v>
      </c>
      <c r="M413" s="16"/>
      <c r="N413" s="16" t="n">
        <v>0.514609255202855</v>
      </c>
      <c r="O413" s="16" t="n">
        <v>0.479694957909087</v>
      </c>
      <c r="P413" s="16" t="n">
        <v>0.48028631205442</v>
      </c>
      <c r="Q413" s="16" t="n">
        <v>0.529261175971607</v>
      </c>
      <c r="R413" s="16"/>
      <c r="S413" s="16" t="n">
        <v>0.548430832992086</v>
      </c>
      <c r="T413" s="16" t="n">
        <v>0.476081322425496</v>
      </c>
      <c r="U413" s="16" t="n">
        <v>0.517568000154773</v>
      </c>
      <c r="V413" s="16" t="n">
        <v>0.533346852757481</v>
      </c>
      <c r="W413" s="16" t="n">
        <v>0.493701600986903</v>
      </c>
      <c r="X413" s="16" t="n">
        <v>0.416431169477486</v>
      </c>
      <c r="Y413" s="16" t="n">
        <v>0.506454313372112</v>
      </c>
      <c r="Z413" s="16" t="n">
        <v>0.360666617627386</v>
      </c>
      <c r="AA413" s="16" t="n">
        <v>0.557869892802731</v>
      </c>
      <c r="AB413" s="16"/>
      <c r="AC413" s="16" t="n">
        <v>0.557609229855328</v>
      </c>
      <c r="AD413" s="16" t="n">
        <v>0.51403965397099</v>
      </c>
      <c r="AE413" s="16" t="n">
        <v>0.470271841500098</v>
      </c>
      <c r="AF413" s="16"/>
      <c r="AG413" s="16" t="n">
        <v>0.534897259459251</v>
      </c>
      <c r="AH413" s="16" t="n">
        <v>0.527498526479702</v>
      </c>
      <c r="AI413" s="16" t="n">
        <v>0.454586205781453</v>
      </c>
      <c r="AJ413" s="16" t="n">
        <v>0.824469678791908</v>
      </c>
      <c r="AK413" s="16" t="n">
        <v>0.453726768132467</v>
      </c>
      <c r="AL413" s="16"/>
      <c r="AM413" s="16" t="n">
        <v>0.539478798628501</v>
      </c>
      <c r="AN413" s="16" t="n">
        <v>0.505903294075045</v>
      </c>
      <c r="AO413" s="16" t="n">
        <v>0.501229467206109</v>
      </c>
      <c r="AP413" s="16" t="n">
        <v>0.539353352830374</v>
      </c>
      <c r="AQ413" s="16" t="n">
        <v>0.414020768394991</v>
      </c>
      <c r="AR413" s="16"/>
      <c r="AS413" s="16" t="n">
        <v>0.558386410314109</v>
      </c>
      <c r="AT413" s="16" t="n">
        <v>0.549642576831406</v>
      </c>
      <c r="AU413" s="16" t="n">
        <v>0.443466477805427</v>
      </c>
      <c r="AV413" s="16" t="n">
        <v>0.578062653265361</v>
      </c>
      <c r="AW413" s="16" t="n">
        <v>0.289697420444497</v>
      </c>
      <c r="AX413" s="16" t="n">
        <v>0.3090338935092</v>
      </c>
      <c r="AY413" s="16"/>
      <c r="AZ413" s="16" t="n">
        <v>0.517659564500575</v>
      </c>
      <c r="BA413" s="16" t="n">
        <v>0.499902968762149</v>
      </c>
      <c r="BB413" s="16" t="n">
        <v>0.45252034975511</v>
      </c>
      <c r="BC413" s="16" t="n">
        <v>0.602478409010711</v>
      </c>
      <c r="BD413" s="16" t="n">
        <v>0.612108287711908</v>
      </c>
      <c r="BE413" s="16"/>
      <c r="BF413" s="16" t="n">
        <v>0.476532134974518</v>
      </c>
      <c r="BG413" s="16" t="n">
        <v>0.516558303896559</v>
      </c>
    </row>
    <row r="414">
      <c r="B414" t="s">
        <v>240</v>
      </c>
      <c r="C414" s="16" t="n">
        <v>0.439330401127743</v>
      </c>
      <c r="D414" s="16" t="n">
        <v>0.385210893464645</v>
      </c>
      <c r="E414" s="16" t="n">
        <v>0.48451631839087</v>
      </c>
      <c r="F414" s="16"/>
      <c r="G414" s="16" t="n">
        <v>0.596105865459052</v>
      </c>
      <c r="H414" s="16" t="n">
        <v>0.488255847939824</v>
      </c>
      <c r="I414" s="16" t="n">
        <v>0.383157620855797</v>
      </c>
      <c r="J414" s="16" t="n">
        <v>0.418866164327743</v>
      </c>
      <c r="K414" s="16" t="n">
        <v>0.468711265846432</v>
      </c>
      <c r="L414" s="16" t="n">
        <v>0.366464924662143</v>
      </c>
      <c r="M414" s="16"/>
      <c r="N414" s="16" t="n">
        <v>0.453161719985274</v>
      </c>
      <c r="O414" s="16" t="n">
        <v>0.429005818611572</v>
      </c>
      <c r="P414" s="16" t="n">
        <v>0.455265283812605</v>
      </c>
      <c r="Q414" s="16" t="n">
        <v>0.417994071256059</v>
      </c>
      <c r="R414" s="16"/>
      <c r="S414" s="16" t="n">
        <v>0.408242312774518</v>
      </c>
      <c r="T414" s="16" t="n">
        <v>0.467069244266973</v>
      </c>
      <c r="U414" s="16" t="n">
        <v>0.451273973760956</v>
      </c>
      <c r="V414" s="16" t="n">
        <v>0.39816218741436</v>
      </c>
      <c r="W414" s="16" t="n">
        <v>0.468305299660435</v>
      </c>
      <c r="X414" s="16" t="n">
        <v>0.448313968972844</v>
      </c>
      <c r="Y414" s="16" t="n">
        <v>0.465376407925022</v>
      </c>
      <c r="Z414" s="16" t="n">
        <v>0.498154558494909</v>
      </c>
      <c r="AA414" s="16" t="n">
        <v>0.399804592941909</v>
      </c>
      <c r="AB414" s="16"/>
      <c r="AC414" s="16" t="n">
        <v>0.363923362056183</v>
      </c>
      <c r="AD414" s="16" t="n">
        <v>0.449091877565649</v>
      </c>
      <c r="AE414" s="16" t="n">
        <v>0.456856226661053</v>
      </c>
      <c r="AF414" s="16"/>
      <c r="AG414" s="16" t="n">
        <v>0.405122677422258</v>
      </c>
      <c r="AH414" s="16" t="n">
        <v>0.431078490653145</v>
      </c>
      <c r="AI414" s="16" t="n">
        <v>0.455592465658841</v>
      </c>
      <c r="AJ414" s="16" t="n">
        <v>0.175530321208092</v>
      </c>
      <c r="AK414" s="16" t="n">
        <v>0.475656552666485</v>
      </c>
      <c r="AL414" s="16"/>
      <c r="AM414" s="16" t="n">
        <v>0.38691370539752</v>
      </c>
      <c r="AN414" s="16" t="n">
        <v>0.452640794679737</v>
      </c>
      <c r="AO414" s="16" t="n">
        <v>0.419524120707837</v>
      </c>
      <c r="AP414" s="16" t="n">
        <v>0.416488957451155</v>
      </c>
      <c r="AQ414" s="16" t="n">
        <v>0.526244232361249</v>
      </c>
      <c r="AR414" s="16"/>
      <c r="AS414" s="16" t="n">
        <v>0.408955102656842</v>
      </c>
      <c r="AT414" s="16" t="n">
        <v>0.395468625853707</v>
      </c>
      <c r="AU414" s="16" t="n">
        <v>0.480377335298617</v>
      </c>
      <c r="AV414" s="16" t="n">
        <v>0.375946912647423</v>
      </c>
      <c r="AW414" s="16" t="n">
        <v>0.660236075536334</v>
      </c>
      <c r="AX414" s="16" t="n">
        <v>0.572014146790752</v>
      </c>
      <c r="AY414" s="16"/>
      <c r="AZ414" s="16" t="n">
        <v>0.411857350422307</v>
      </c>
      <c r="BA414" s="16" t="n">
        <v>0.436400633221716</v>
      </c>
      <c r="BB414" s="16" t="n">
        <v>0.485038823984189</v>
      </c>
      <c r="BC414" s="16" t="n">
        <v>0.389287435632825</v>
      </c>
      <c r="BD414" s="16" t="n">
        <v>0.387891712288092</v>
      </c>
      <c r="BE414" s="16"/>
      <c r="BF414" s="16" t="n">
        <v>0.449733421041882</v>
      </c>
      <c r="BG414" s="16" t="n">
        <v>0.432906455959966</v>
      </c>
    </row>
    <row r="415">
      <c r="B415" t="s">
        <v>81</v>
      </c>
      <c r="C415" s="16" t="n">
        <v>0.0619473151417762</v>
      </c>
      <c r="D415" s="16" t="n">
        <v>0.169947755795675</v>
      </c>
      <c r="E415" s="16" t="n">
        <v>-0.0287740573194053</v>
      </c>
      <c r="F415" s="16"/>
      <c r="G415" s="16" t="n">
        <v>-0.254366957262646</v>
      </c>
      <c r="H415" s="16" t="n">
        <v>-0.0213609769597445</v>
      </c>
      <c r="I415" s="16" t="n">
        <v>0.205601003108504</v>
      </c>
      <c r="J415" s="16" t="n">
        <v>0.13400243808912</v>
      </c>
      <c r="K415" s="16" t="n">
        <v>-0.0382207560657677</v>
      </c>
      <c r="L415" s="16" t="n">
        <v>0.182500454198843</v>
      </c>
      <c r="M415" s="16"/>
      <c r="N415" s="16" t="n">
        <v>0.0614475352175805</v>
      </c>
      <c r="O415" s="16" t="n">
        <v>0.0506891392975151</v>
      </c>
      <c r="P415" s="16" t="n">
        <v>0.0250210282418143</v>
      </c>
      <c r="Q415" s="16" t="n">
        <v>0.111267104715548</v>
      </c>
      <c r="R415" s="16"/>
      <c r="S415" s="16" t="n">
        <v>0.140188520217568</v>
      </c>
      <c r="T415" s="16" t="n">
        <v>0.00901207815852312</v>
      </c>
      <c r="U415" s="16" t="n">
        <v>0.0662940263938178</v>
      </c>
      <c r="V415" s="16" t="n">
        <v>0.135184665343122</v>
      </c>
      <c r="W415" s="16" t="n">
        <v>0.0253963013264674</v>
      </c>
      <c r="X415" s="16" t="n">
        <v>-0.0318827994953581</v>
      </c>
      <c r="Y415" s="16" t="n">
        <v>0.0410779054470897</v>
      </c>
      <c r="Z415" s="16" t="n">
        <v>-0.137487940867523</v>
      </c>
      <c r="AA415" s="16" t="n">
        <v>0.158065299860823</v>
      </c>
      <c r="AB415" s="16"/>
      <c r="AC415" s="16" t="n">
        <v>0.193685867799145</v>
      </c>
      <c r="AD415" s="16" t="n">
        <v>0.0649477764053404</v>
      </c>
      <c r="AE415" s="16" t="n">
        <v>0.0134156148390446</v>
      </c>
      <c r="AF415" s="16"/>
      <c r="AG415" s="16" t="n">
        <v>0.129774582036993</v>
      </c>
      <c r="AH415" s="16" t="n">
        <v>0.0964200358265563</v>
      </c>
      <c r="AI415" s="16" t="n">
        <v>-0.00100625987738828</v>
      </c>
      <c r="AJ415" s="16" t="n">
        <v>0.648939357583816</v>
      </c>
      <c r="AK415" s="16" t="n">
        <v>-0.0219297845340187</v>
      </c>
      <c r="AL415" s="16"/>
      <c r="AM415" s="16" t="n">
        <v>0.152565093230982</v>
      </c>
      <c r="AN415" s="16" t="n">
        <v>0.0532624993953085</v>
      </c>
      <c r="AO415" s="16" t="n">
        <v>0.081705346498272</v>
      </c>
      <c r="AP415" s="16" t="n">
        <v>0.122864395379219</v>
      </c>
      <c r="AQ415" s="16" t="n">
        <v>-0.112223463966258</v>
      </c>
      <c r="AR415" s="16"/>
      <c r="AS415" s="16" t="n">
        <v>0.149431307657267</v>
      </c>
      <c r="AT415" s="16" t="n">
        <v>0.154173950977699</v>
      </c>
      <c r="AU415" s="16" t="n">
        <v>-0.0369108574931906</v>
      </c>
      <c r="AV415" s="16" t="n">
        <v>0.202115740617938</v>
      </c>
      <c r="AW415" s="16" t="n">
        <v>-0.370538655091837</v>
      </c>
      <c r="AX415" s="16" t="n">
        <v>-0.262980253281552</v>
      </c>
      <c r="AY415" s="16"/>
      <c r="AZ415" s="16" t="n">
        <v>0.105802214078268</v>
      </c>
      <c r="BA415" s="16" t="n">
        <v>0.0635023355404332</v>
      </c>
      <c r="BB415" s="16" t="n">
        <v>-0.0325184742290792</v>
      </c>
      <c r="BC415" s="16" t="n">
        <v>0.213190973377886</v>
      </c>
      <c r="BD415" s="16" t="n">
        <v>0.224216575423816</v>
      </c>
      <c r="BE415" s="16"/>
      <c r="BF415" s="16" t="n">
        <v>0.026798713932636</v>
      </c>
      <c r="BG415" s="16" t="n">
        <v>0.0836518479365928</v>
      </c>
    </row>
    <row r="4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row>
    <row r="417">
      <c r="B417" s="7" t="s">
        <v>251</v>
      </c>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row>
    <row r="418">
      <c r="B418" s="26" t="s">
        <v>85</v>
      </c>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row>
    <row r="419">
      <c r="B419" t="s">
        <v>235</v>
      </c>
      <c r="C419" s="16" t="n">
        <v>0.445158864071419</v>
      </c>
      <c r="D419" s="16" t="n">
        <v>0.403326125261075</v>
      </c>
      <c r="E419" s="16" t="n">
        <v>0.482767117958868</v>
      </c>
      <c r="F419" s="16"/>
      <c r="G419" s="16" t="n">
        <v>0.347278229562443</v>
      </c>
      <c r="H419" s="16" t="n">
        <v>0.427205178482203</v>
      </c>
      <c r="I419" s="16" t="n">
        <v>0.507354387659708</v>
      </c>
      <c r="J419" s="16" t="n">
        <v>0.432911255284511</v>
      </c>
      <c r="K419" s="16" t="n">
        <v>0.457690450870847</v>
      </c>
      <c r="L419" s="16" t="n">
        <v>0.459448062730453</v>
      </c>
      <c r="M419" s="16"/>
      <c r="N419" s="16" t="n">
        <v>0.458840206032632</v>
      </c>
      <c r="O419" s="16" t="n">
        <v>0.446728708239005</v>
      </c>
      <c r="P419" s="16" t="n">
        <v>0.418235286112096</v>
      </c>
      <c r="Q419" s="16" t="n">
        <v>0.455806215673638</v>
      </c>
      <c r="R419" s="16"/>
      <c r="S419" s="16" t="n">
        <v>0.406273612794518</v>
      </c>
      <c r="T419" s="16" t="n">
        <v>0.476403179519664</v>
      </c>
      <c r="U419" s="16" t="n">
        <v>0.496708226286089</v>
      </c>
      <c r="V419" s="16" t="n">
        <v>0.425540311867313</v>
      </c>
      <c r="W419" s="16" t="n">
        <v>0.442828523868952</v>
      </c>
      <c r="X419" s="16" t="n">
        <v>0.390989058986284</v>
      </c>
      <c r="Y419" s="16" t="n">
        <v>0.404201130246049</v>
      </c>
      <c r="Z419" s="16" t="n">
        <v>0.352473690120935</v>
      </c>
      <c r="AA419" s="16" t="n">
        <v>0.539265495192787</v>
      </c>
      <c r="AB419" s="16"/>
      <c r="AC419" s="16" t="n">
        <v>0.484888166997998</v>
      </c>
      <c r="AD419" s="16" t="n">
        <v>0.4205108326114</v>
      </c>
      <c r="AE419" s="16" t="n">
        <v>0.434806729742252</v>
      </c>
      <c r="AF419" s="16"/>
      <c r="AG419" s="16" t="n">
        <v>0.452201926093278</v>
      </c>
      <c r="AH419" s="16" t="n">
        <v>0.468219960535459</v>
      </c>
      <c r="AI419" s="16" t="n">
        <v>0.323113965800806</v>
      </c>
      <c r="AJ419" s="16" t="n">
        <v>0.586733554416747</v>
      </c>
      <c r="AK419" s="16" t="n">
        <v>0.44874450379162</v>
      </c>
      <c r="AL419" s="16"/>
      <c r="AM419" s="16" t="n">
        <v>0.445599397011186</v>
      </c>
      <c r="AN419" s="16" t="n">
        <v>0.463521516153882</v>
      </c>
      <c r="AO419" s="16" t="n">
        <v>0.3063344423879</v>
      </c>
      <c r="AP419" s="16" t="n">
        <v>0.520004063118957</v>
      </c>
      <c r="AQ419" s="16" t="n">
        <v>0.444611338181171</v>
      </c>
      <c r="AR419" s="16"/>
      <c r="AS419" s="16" t="n">
        <v>0.468864524636032</v>
      </c>
      <c r="AT419" s="16" t="n">
        <v>0.432468362245042</v>
      </c>
      <c r="AU419" s="16" t="n">
        <v>0.363002441390254</v>
      </c>
      <c r="AV419" s="16" t="n">
        <v>0.519187840720943</v>
      </c>
      <c r="AW419" s="16" t="n">
        <v>0.412375832033255</v>
      </c>
      <c r="AX419" s="16" t="n">
        <v>0.436038305426009</v>
      </c>
      <c r="AY419" s="16"/>
      <c r="AZ419" s="16" t="n">
        <v>0.476139096540184</v>
      </c>
      <c r="BA419" s="16" t="n">
        <v>0.401405214390856</v>
      </c>
      <c r="BB419" s="16" t="n">
        <v>0.423526310808562</v>
      </c>
      <c r="BC419" s="16" t="n">
        <v>0.49503976777496</v>
      </c>
      <c r="BD419" s="16" t="n">
        <v>0.454556349082019</v>
      </c>
      <c r="BE419" s="16"/>
      <c r="BF419" s="16" t="n">
        <v>0.401784606452948</v>
      </c>
      <c r="BG419" s="16" t="n">
        <v>0.471942803248097</v>
      </c>
    </row>
    <row r="420">
      <c r="B420" t="s">
        <v>236</v>
      </c>
      <c r="C420" s="16" t="n">
        <v>0.371217963485693</v>
      </c>
      <c r="D420" s="16" t="n">
        <v>0.378329631967641</v>
      </c>
      <c r="E420" s="16" t="n">
        <v>0.366714372385425</v>
      </c>
      <c r="F420" s="16"/>
      <c r="G420" s="16" t="n">
        <v>0.418459841691958</v>
      </c>
      <c r="H420" s="16" t="n">
        <v>0.381368109218612</v>
      </c>
      <c r="I420" s="16" t="n">
        <v>0.342504917813843</v>
      </c>
      <c r="J420" s="16" t="n">
        <v>0.347221788045072</v>
      </c>
      <c r="K420" s="16" t="n">
        <v>0.355959463197174</v>
      </c>
      <c r="L420" s="16" t="n">
        <v>0.389945257480803</v>
      </c>
      <c r="M420" s="16"/>
      <c r="N420" s="16" t="n">
        <v>0.362906431579737</v>
      </c>
      <c r="O420" s="16" t="n">
        <v>0.406507145318439</v>
      </c>
      <c r="P420" s="16" t="n">
        <v>0.389987091672519</v>
      </c>
      <c r="Q420" s="16" t="n">
        <v>0.325667401844232</v>
      </c>
      <c r="R420" s="16"/>
      <c r="S420" s="16" t="n">
        <v>0.398473634166502</v>
      </c>
      <c r="T420" s="16" t="n">
        <v>0.366056872838658</v>
      </c>
      <c r="U420" s="16" t="n">
        <v>0.3480395529346</v>
      </c>
      <c r="V420" s="16" t="n">
        <v>0.330102917690878</v>
      </c>
      <c r="W420" s="16" t="n">
        <v>0.363065385475588</v>
      </c>
      <c r="X420" s="16" t="n">
        <v>0.406468511349346</v>
      </c>
      <c r="Y420" s="16" t="n">
        <v>0.457834411254481</v>
      </c>
      <c r="Z420" s="16" t="n">
        <v>0.462113333116029</v>
      </c>
      <c r="AA420" s="16" t="n">
        <v>0.276382463272301</v>
      </c>
      <c r="AB420" s="16"/>
      <c r="AC420" s="16" t="n">
        <v>0.333458671264944</v>
      </c>
      <c r="AD420" s="16" t="n">
        <v>0.392766812882902</v>
      </c>
      <c r="AE420" s="16" t="n">
        <v>0.402526763413892</v>
      </c>
      <c r="AF420" s="16"/>
      <c r="AG420" s="16" t="n">
        <v>0.391420416655167</v>
      </c>
      <c r="AH420" s="16" t="n">
        <v>0.353514965780486</v>
      </c>
      <c r="AI420" s="16" t="n">
        <v>0.412918941658283</v>
      </c>
      <c r="AJ420" s="16" t="n">
        <v>0.0999710632957415</v>
      </c>
      <c r="AK420" s="16" t="n">
        <v>0.374070485645929</v>
      </c>
      <c r="AL420" s="16"/>
      <c r="AM420" s="16" t="n">
        <v>0.402043684349331</v>
      </c>
      <c r="AN420" s="16" t="n">
        <v>0.363147503220468</v>
      </c>
      <c r="AO420" s="16" t="n">
        <v>0.410343233667087</v>
      </c>
      <c r="AP420" s="16" t="n">
        <v>0.309803621716825</v>
      </c>
      <c r="AQ420" s="16" t="n">
        <v>0.328426957309729</v>
      </c>
      <c r="AR420" s="16"/>
      <c r="AS420" s="16" t="n">
        <v>0.358849499985184</v>
      </c>
      <c r="AT420" s="16" t="n">
        <v>0.417708251836068</v>
      </c>
      <c r="AU420" s="16" t="n">
        <v>0.387792822106705</v>
      </c>
      <c r="AV420" s="16" t="n">
        <v>0.310848474733723</v>
      </c>
      <c r="AW420" s="16" t="n">
        <v>0.280356073626199</v>
      </c>
      <c r="AX420" s="16" t="n">
        <v>0.435897391373959</v>
      </c>
      <c r="AY420" s="16"/>
      <c r="AZ420" s="16" t="n">
        <v>0.339257510274222</v>
      </c>
      <c r="BA420" s="16" t="n">
        <v>0.389420929408619</v>
      </c>
      <c r="BB420" s="16" t="n">
        <v>0.390051123109341</v>
      </c>
      <c r="BC420" s="16" t="n">
        <v>0.334283541771215</v>
      </c>
      <c r="BD420" s="16" t="n">
        <v>0.370638345174788</v>
      </c>
      <c r="BE420" s="16"/>
      <c r="BF420" s="16" t="n">
        <v>0.39468913272843</v>
      </c>
      <c r="BG420" s="16" t="n">
        <v>0.356724335146673</v>
      </c>
    </row>
    <row r="421">
      <c r="B421" t="s">
        <v>237</v>
      </c>
      <c r="C421" s="16" t="n">
        <v>0.097183860476837</v>
      </c>
      <c r="D421" s="16" t="n">
        <v>0.11212145670187</v>
      </c>
      <c r="E421" s="16" t="n">
        <v>0.0817395017207688</v>
      </c>
      <c r="F421" s="16"/>
      <c r="G421" s="16" t="n">
        <v>0.163217293598121</v>
      </c>
      <c r="H421" s="16" t="n">
        <v>0.125856458052755</v>
      </c>
      <c r="I421" s="16" t="n">
        <v>0.0461911447304613</v>
      </c>
      <c r="J421" s="16" t="n">
        <v>0.0916318093915701</v>
      </c>
      <c r="K421" s="16" t="n">
        <v>0.0784096999479196</v>
      </c>
      <c r="L421" s="16" t="n">
        <v>0.0986620861006296</v>
      </c>
      <c r="M421" s="16"/>
      <c r="N421" s="16" t="n">
        <v>0.122216093936771</v>
      </c>
      <c r="O421" s="16" t="n">
        <v>0.0931199918934953</v>
      </c>
      <c r="P421" s="16" t="n">
        <v>0.0899839330116878</v>
      </c>
      <c r="Q421" s="16" t="n">
        <v>0.0804798125192492</v>
      </c>
      <c r="R421" s="16"/>
      <c r="S421" s="16" t="n">
        <v>0.0701469355132087</v>
      </c>
      <c r="T421" s="16" t="n">
        <v>0.106404249861858</v>
      </c>
      <c r="U421" s="16" t="n">
        <v>0.0605064280452518</v>
      </c>
      <c r="V421" s="16" t="n">
        <v>0.142073381869328</v>
      </c>
      <c r="W421" s="16" t="n">
        <v>0.159271744550232</v>
      </c>
      <c r="X421" s="16" t="n">
        <v>0.089892530135755</v>
      </c>
      <c r="Y421" s="16" t="n">
        <v>0.0884553812704209</v>
      </c>
      <c r="Z421" s="16" t="n">
        <v>0.0722235079366225</v>
      </c>
      <c r="AA421" s="16" t="n">
        <v>0.0892717221891872</v>
      </c>
      <c r="AB421" s="16"/>
      <c r="AC421" s="16" t="n">
        <v>0.0876492689442235</v>
      </c>
      <c r="AD421" s="16" t="n">
        <v>0.102675637866697</v>
      </c>
      <c r="AE421" s="16" t="n">
        <v>0.0786508010778984</v>
      </c>
      <c r="AF421" s="16"/>
      <c r="AG421" s="16" t="n">
        <v>0.0829629664235581</v>
      </c>
      <c r="AH421" s="16" t="n">
        <v>0.078261147520034</v>
      </c>
      <c r="AI421" s="16" t="n">
        <v>0.166428654857864</v>
      </c>
      <c r="AJ421" s="16" t="n">
        <v>0.254489047055269</v>
      </c>
      <c r="AK421" s="16" t="n">
        <v>0.0808457522443811</v>
      </c>
      <c r="AL421" s="16"/>
      <c r="AM421" s="16" t="n">
        <v>0.089595642382958</v>
      </c>
      <c r="AN421" s="16" t="n">
        <v>0.0836202141433876</v>
      </c>
      <c r="AO421" s="16" t="n">
        <v>0.144804899326215</v>
      </c>
      <c r="AP421" s="16" t="n">
        <v>0.0988453120489544</v>
      </c>
      <c r="AQ421" s="16" t="n">
        <v>0.16896626951411</v>
      </c>
      <c r="AR421" s="16"/>
      <c r="AS421" s="16" t="n">
        <v>0.0916684456803074</v>
      </c>
      <c r="AT421" s="16" t="n">
        <v>0.0890592018233593</v>
      </c>
      <c r="AU421" s="16" t="n">
        <v>0.131968497874875</v>
      </c>
      <c r="AV421" s="16" t="n">
        <v>0.0877400138045438</v>
      </c>
      <c r="AW421" s="16" t="n">
        <v>0.179512503914959</v>
      </c>
      <c r="AX421" s="16" t="n">
        <v>0.0572820939579991</v>
      </c>
      <c r="AY421" s="16"/>
      <c r="AZ421" s="16" t="n">
        <v>0.0842497095573973</v>
      </c>
      <c r="BA421" s="16" t="n">
        <v>0.101420082562773</v>
      </c>
      <c r="BB421" s="16" t="n">
        <v>0.108600710900949</v>
      </c>
      <c r="BC421" s="16" t="n">
        <v>0.0907969499720952</v>
      </c>
      <c r="BD421" s="16" t="n">
        <v>0.146374348457296</v>
      </c>
      <c r="BE421" s="16"/>
      <c r="BF421" s="16" t="n">
        <v>0.114670409899981</v>
      </c>
      <c r="BG421" s="16" t="n">
        <v>0.0863857811119005</v>
      </c>
    </row>
    <row r="422">
      <c r="B422" t="s">
        <v>238</v>
      </c>
      <c r="C422" s="16" t="n">
        <v>0.0390526648627787</v>
      </c>
      <c r="D422" s="16" t="n">
        <v>0.0559315045499481</v>
      </c>
      <c r="E422" s="16" t="n">
        <v>0.0236507922795539</v>
      </c>
      <c r="F422" s="16"/>
      <c r="G422" s="16" t="n">
        <v>0.0517219658841422</v>
      </c>
      <c r="H422" s="16" t="n">
        <v>0.0363771230448251</v>
      </c>
      <c r="I422" s="16" t="n">
        <v>0.0172490632439763</v>
      </c>
      <c r="J422" s="16" t="n">
        <v>0.0614795702379288</v>
      </c>
      <c r="K422" s="16" t="n">
        <v>0.0598167004460325</v>
      </c>
      <c r="L422" s="16" t="n">
        <v>0.0203106373225088</v>
      </c>
      <c r="M422" s="16"/>
      <c r="N422" s="16" t="n">
        <v>0.0440081341528842</v>
      </c>
      <c r="O422" s="16" t="n">
        <v>0.0127534740041154</v>
      </c>
      <c r="P422" s="16" t="n">
        <v>0.0581883097649309</v>
      </c>
      <c r="Q422" s="16" t="n">
        <v>0.041079445068621</v>
      </c>
      <c r="R422" s="16"/>
      <c r="S422" s="16" t="n">
        <v>0.0844725640343576</v>
      </c>
      <c r="T422" s="16" t="n">
        <v>0.0201132829453963</v>
      </c>
      <c r="U422" s="16" t="n">
        <v>0.0255387292205351</v>
      </c>
      <c r="V422" s="16" t="n">
        <v>0.0288449413732362</v>
      </c>
      <c r="W422" s="16" t="n">
        <v>0.0348343461052272</v>
      </c>
      <c r="X422" s="16" t="n">
        <v>0.0542136093818034</v>
      </c>
      <c r="Y422" s="16" t="n">
        <v>0.00648907944611841</v>
      </c>
      <c r="Z422" s="16" t="n">
        <v>0.0182473703981888</v>
      </c>
      <c r="AA422" s="16" t="n">
        <v>0.0502865195810459</v>
      </c>
      <c r="AB422" s="16"/>
      <c r="AC422" s="16" t="n">
        <v>0.0405741321228671</v>
      </c>
      <c r="AD422" s="16" t="n">
        <v>0.0444178487247177</v>
      </c>
      <c r="AE422" s="16" t="n">
        <v>0.0131594697886714</v>
      </c>
      <c r="AF422" s="16"/>
      <c r="AG422" s="16" t="n">
        <v>0.0298675890981506</v>
      </c>
      <c r="AH422" s="16" t="n">
        <v>0.0511667990433544</v>
      </c>
      <c r="AI422" s="16" t="n">
        <v>0.0598546384248721</v>
      </c>
      <c r="AJ422" s="16" t="n">
        <v>0.058806335232243</v>
      </c>
      <c r="AK422" s="16" t="n">
        <v>0.0198377185600605</v>
      </c>
      <c r="AL422" s="16"/>
      <c r="AM422" s="16" t="n">
        <v>0.0222508618580935</v>
      </c>
      <c r="AN422" s="16" t="n">
        <v>0.0498237847709444</v>
      </c>
      <c r="AO422" s="16" t="n">
        <v>0.0772109629815557</v>
      </c>
      <c r="AP422" s="16" t="n">
        <v>0.0300554713746828</v>
      </c>
      <c r="AQ422" s="16" t="n">
        <v>0.0178727034423481</v>
      </c>
      <c r="AR422" s="16"/>
      <c r="AS422" s="16" t="n">
        <v>0.0538182479049626</v>
      </c>
      <c r="AT422" s="16" t="n">
        <v>0.0220278286628746</v>
      </c>
      <c r="AU422" s="16" t="n">
        <v>0.050173132852791</v>
      </c>
      <c r="AV422" s="16" t="n">
        <v>0.0295146574485193</v>
      </c>
      <c r="AW422" s="16" t="n">
        <v>0.0761302755079708</v>
      </c>
      <c r="AX422" s="16" t="n">
        <v>0.0314844656704936</v>
      </c>
      <c r="AY422" s="16"/>
      <c r="AZ422" s="16" t="n">
        <v>0.0308993975183481</v>
      </c>
      <c r="BA422" s="16" t="n">
        <v>0.0468194594612673</v>
      </c>
      <c r="BB422" s="16" t="n">
        <v>0.0399140548163803</v>
      </c>
      <c r="BC422" s="16" t="n">
        <v>0.070376455627197</v>
      </c>
      <c r="BD422" s="16" t="n">
        <v>0.0284309572858963</v>
      </c>
      <c r="BE422" s="16"/>
      <c r="BF422" s="16" t="n">
        <v>0.0390267104736525</v>
      </c>
      <c r="BG422" s="16" t="n">
        <v>0.0390686918985804</v>
      </c>
    </row>
    <row r="423">
      <c r="B423" t="s">
        <v>78</v>
      </c>
      <c r="C423" s="16" t="n">
        <v>0.0473866471032726</v>
      </c>
      <c r="D423" s="16" t="n">
        <v>0.0502912815194659</v>
      </c>
      <c r="E423" s="16" t="n">
        <v>0.0451282156553839</v>
      </c>
      <c r="F423" s="16"/>
      <c r="G423" s="16" t="n">
        <v>0.0193226692633358</v>
      </c>
      <c r="H423" s="16" t="n">
        <v>0.0291931312016038</v>
      </c>
      <c r="I423" s="16" t="n">
        <v>0.0867004865520109</v>
      </c>
      <c r="J423" s="16" t="n">
        <v>0.0667555770409191</v>
      </c>
      <c r="K423" s="16" t="n">
        <v>0.0481236855380264</v>
      </c>
      <c r="L423" s="16" t="n">
        <v>0.0316339563656053</v>
      </c>
      <c r="M423" s="16"/>
      <c r="N423" s="16" t="n">
        <v>0.0120291342979757</v>
      </c>
      <c r="O423" s="16" t="n">
        <v>0.0408906805449448</v>
      </c>
      <c r="P423" s="16" t="n">
        <v>0.0436053794387659</v>
      </c>
      <c r="Q423" s="16" t="n">
        <v>0.0969671248942602</v>
      </c>
      <c r="R423" s="16"/>
      <c r="S423" s="16" t="n">
        <v>0.0406332534914132</v>
      </c>
      <c r="T423" s="16" t="n">
        <v>0.0310224148344231</v>
      </c>
      <c r="U423" s="16" t="n">
        <v>0.0692070635135244</v>
      </c>
      <c r="V423" s="16" t="n">
        <v>0.0734384471992459</v>
      </c>
      <c r="W423" s="16" t="n">
        <v>0</v>
      </c>
      <c r="X423" s="16" t="n">
        <v>0.0584362901468115</v>
      </c>
      <c r="Y423" s="16" t="n">
        <v>0.0430199977829308</v>
      </c>
      <c r="Z423" s="16" t="n">
        <v>0.0949420984282245</v>
      </c>
      <c r="AA423" s="16" t="n">
        <v>0.0447937997646786</v>
      </c>
      <c r="AB423" s="16"/>
      <c r="AC423" s="16" t="n">
        <v>0.0534297606699682</v>
      </c>
      <c r="AD423" s="16" t="n">
        <v>0.0396288679142834</v>
      </c>
      <c r="AE423" s="16" t="n">
        <v>0.0708562359772858</v>
      </c>
      <c r="AF423" s="16"/>
      <c r="AG423" s="16" t="n">
        <v>0.0435471017298462</v>
      </c>
      <c r="AH423" s="16" t="n">
        <v>0.0488371271206671</v>
      </c>
      <c r="AI423" s="16" t="n">
        <v>0.0376837992581747</v>
      </c>
      <c r="AJ423" s="16" t="n">
        <v>0</v>
      </c>
      <c r="AK423" s="16" t="n">
        <v>0.0765015397580097</v>
      </c>
      <c r="AL423" s="16"/>
      <c r="AM423" s="16" t="n">
        <v>0.0405104143984319</v>
      </c>
      <c r="AN423" s="16" t="n">
        <v>0.0398869817113186</v>
      </c>
      <c r="AO423" s="16" t="n">
        <v>0.0613064616372417</v>
      </c>
      <c r="AP423" s="16" t="n">
        <v>0.0412915317405814</v>
      </c>
      <c r="AQ423" s="16" t="n">
        <v>0.0401227315526417</v>
      </c>
      <c r="AR423" s="16"/>
      <c r="AS423" s="16" t="n">
        <v>0.0267992817935139</v>
      </c>
      <c r="AT423" s="16" t="n">
        <v>0.0387363554326559</v>
      </c>
      <c r="AU423" s="16" t="n">
        <v>0.0670631057753756</v>
      </c>
      <c r="AV423" s="16" t="n">
        <v>0.0527090132922701</v>
      </c>
      <c r="AW423" s="16" t="n">
        <v>0.0516253149176158</v>
      </c>
      <c r="AX423" s="16" t="n">
        <v>0.0392977435715394</v>
      </c>
      <c r="AY423" s="16"/>
      <c r="AZ423" s="16" t="n">
        <v>0.069454286109848</v>
      </c>
      <c r="BA423" s="16" t="n">
        <v>0.0609343141764841</v>
      </c>
      <c r="BB423" s="16" t="n">
        <v>0.037907800364768</v>
      </c>
      <c r="BC423" s="16" t="n">
        <v>0.00950328485453276</v>
      </c>
      <c r="BD423" s="16" t="n">
        <v>0</v>
      </c>
      <c r="BE423" s="16"/>
      <c r="BF423" s="16" t="n">
        <v>0.0498291404449887</v>
      </c>
      <c r="BG423" s="16" t="n">
        <v>0.0458783885947487</v>
      </c>
    </row>
    <row r="424">
      <c r="B424" t="s">
        <v>239</v>
      </c>
      <c r="C424" s="16" t="n">
        <v>0.816376827557112</v>
      </c>
      <c r="D424" s="16" t="n">
        <v>0.781655757228716</v>
      </c>
      <c r="E424" s="16" t="n">
        <v>0.849481490344294</v>
      </c>
      <c r="F424" s="16"/>
      <c r="G424" s="16" t="n">
        <v>0.765738071254401</v>
      </c>
      <c r="H424" s="16" t="n">
        <v>0.808573287700816</v>
      </c>
      <c r="I424" s="16" t="n">
        <v>0.849859305473551</v>
      </c>
      <c r="J424" s="16" t="n">
        <v>0.780133043329582</v>
      </c>
      <c r="K424" s="16" t="n">
        <v>0.813649914068021</v>
      </c>
      <c r="L424" s="16" t="n">
        <v>0.849393320211256</v>
      </c>
      <c r="M424" s="16"/>
      <c r="N424" s="16" t="n">
        <v>0.821746637612369</v>
      </c>
      <c r="O424" s="16" t="n">
        <v>0.853235853557445</v>
      </c>
      <c r="P424" s="16" t="n">
        <v>0.808222377784615</v>
      </c>
      <c r="Q424" s="16" t="n">
        <v>0.78147361751787</v>
      </c>
      <c r="R424" s="16"/>
      <c r="S424" s="16" t="n">
        <v>0.80474724696102</v>
      </c>
      <c r="T424" s="16" t="n">
        <v>0.842460052358322</v>
      </c>
      <c r="U424" s="16" t="n">
        <v>0.844747779220689</v>
      </c>
      <c r="V424" s="16" t="n">
        <v>0.75564322955819</v>
      </c>
      <c r="W424" s="16" t="n">
        <v>0.80589390934454</v>
      </c>
      <c r="X424" s="16" t="n">
        <v>0.79745757033563</v>
      </c>
      <c r="Y424" s="16" t="n">
        <v>0.86203554150053</v>
      </c>
      <c r="Z424" s="16" t="n">
        <v>0.814587023236964</v>
      </c>
      <c r="AA424" s="16" t="n">
        <v>0.815647958465088</v>
      </c>
      <c r="AB424" s="16"/>
      <c r="AC424" s="16" t="n">
        <v>0.818346838262941</v>
      </c>
      <c r="AD424" s="16" t="n">
        <v>0.813277645494302</v>
      </c>
      <c r="AE424" s="16" t="n">
        <v>0.837333493156144</v>
      </c>
      <c r="AF424" s="16"/>
      <c r="AG424" s="16" t="n">
        <v>0.843622342748445</v>
      </c>
      <c r="AH424" s="16" t="n">
        <v>0.821734926315945</v>
      </c>
      <c r="AI424" s="16" t="n">
        <v>0.736032907459089</v>
      </c>
      <c r="AJ424" s="16" t="n">
        <v>0.686704617712488</v>
      </c>
      <c r="AK424" s="16" t="n">
        <v>0.822814989437549</v>
      </c>
      <c r="AL424" s="16"/>
      <c r="AM424" s="16" t="n">
        <v>0.847643081360517</v>
      </c>
      <c r="AN424" s="16" t="n">
        <v>0.826669019374349</v>
      </c>
      <c r="AO424" s="16" t="n">
        <v>0.716677676054988</v>
      </c>
      <c r="AP424" s="16" t="n">
        <v>0.829807684835781</v>
      </c>
      <c r="AQ424" s="16" t="n">
        <v>0.7730382954909</v>
      </c>
      <c r="AR424" s="16"/>
      <c r="AS424" s="16" t="n">
        <v>0.827714024621216</v>
      </c>
      <c r="AT424" s="16" t="n">
        <v>0.85017661408111</v>
      </c>
      <c r="AU424" s="16" t="n">
        <v>0.750795263496958</v>
      </c>
      <c r="AV424" s="16" t="n">
        <v>0.830036315454667</v>
      </c>
      <c r="AW424" s="16" t="n">
        <v>0.692731905659454</v>
      </c>
      <c r="AX424" s="16" t="n">
        <v>0.871935696799968</v>
      </c>
      <c r="AY424" s="16"/>
      <c r="AZ424" s="16" t="n">
        <v>0.815396606814407</v>
      </c>
      <c r="BA424" s="16" t="n">
        <v>0.790826143799475</v>
      </c>
      <c r="BB424" s="16" t="n">
        <v>0.813577433917902</v>
      </c>
      <c r="BC424" s="16" t="n">
        <v>0.829323309546175</v>
      </c>
      <c r="BD424" s="16" t="n">
        <v>0.825194694256807</v>
      </c>
      <c r="BE424" s="16"/>
      <c r="BF424" s="16" t="n">
        <v>0.796473739181378</v>
      </c>
      <c r="BG424" s="16" t="n">
        <v>0.82866713839477</v>
      </c>
    </row>
    <row r="425">
      <c r="B425" t="s">
        <v>240</v>
      </c>
      <c r="C425" s="16" t="n">
        <v>0.136236525339616</v>
      </c>
      <c r="D425" s="16" t="n">
        <v>0.168052961251818</v>
      </c>
      <c r="E425" s="16" t="n">
        <v>0.105390294000323</v>
      </c>
      <c r="F425" s="16"/>
      <c r="G425" s="16" t="n">
        <v>0.214939259482263</v>
      </c>
      <c r="H425" s="16" t="n">
        <v>0.16223358109758</v>
      </c>
      <c r="I425" s="16" t="n">
        <v>0.0634402079744377</v>
      </c>
      <c r="J425" s="16" t="n">
        <v>0.153111379629499</v>
      </c>
      <c r="K425" s="16" t="n">
        <v>0.138226400393952</v>
      </c>
      <c r="L425" s="16" t="n">
        <v>0.118972723423138</v>
      </c>
      <c r="M425" s="16"/>
      <c r="N425" s="16" t="n">
        <v>0.166224228089655</v>
      </c>
      <c r="O425" s="16" t="n">
        <v>0.105873465897611</v>
      </c>
      <c r="P425" s="16" t="n">
        <v>0.148172242776619</v>
      </c>
      <c r="Q425" s="16" t="n">
        <v>0.12155925758787</v>
      </c>
      <c r="R425" s="16"/>
      <c r="S425" s="16" t="n">
        <v>0.154619499547566</v>
      </c>
      <c r="T425" s="16" t="n">
        <v>0.126517532807255</v>
      </c>
      <c r="U425" s="16" t="n">
        <v>0.0860451572657868</v>
      </c>
      <c r="V425" s="16" t="n">
        <v>0.170918323242564</v>
      </c>
      <c r="W425" s="16" t="n">
        <v>0.19410609065546</v>
      </c>
      <c r="X425" s="16" t="n">
        <v>0.144106139517558</v>
      </c>
      <c r="Y425" s="16" t="n">
        <v>0.0949444607165393</v>
      </c>
      <c r="Z425" s="16" t="n">
        <v>0.0904708783348112</v>
      </c>
      <c r="AA425" s="16" t="n">
        <v>0.139558241770233</v>
      </c>
      <c r="AB425" s="16"/>
      <c r="AC425" s="16" t="n">
        <v>0.128223401067091</v>
      </c>
      <c r="AD425" s="16" t="n">
        <v>0.147093486591414</v>
      </c>
      <c r="AE425" s="16" t="n">
        <v>0.0918102708665698</v>
      </c>
      <c r="AF425" s="16"/>
      <c r="AG425" s="16" t="n">
        <v>0.112830555521709</v>
      </c>
      <c r="AH425" s="16" t="n">
        <v>0.129427946563388</v>
      </c>
      <c r="AI425" s="16" t="n">
        <v>0.226283293282736</v>
      </c>
      <c r="AJ425" s="16" t="n">
        <v>0.313295382287512</v>
      </c>
      <c r="AK425" s="16" t="n">
        <v>0.100683470804442</v>
      </c>
      <c r="AL425" s="16"/>
      <c r="AM425" s="16" t="n">
        <v>0.111846504241052</v>
      </c>
      <c r="AN425" s="16" t="n">
        <v>0.133443998914332</v>
      </c>
      <c r="AO425" s="16" t="n">
        <v>0.222015862307771</v>
      </c>
      <c r="AP425" s="16" t="n">
        <v>0.128900783423637</v>
      </c>
      <c r="AQ425" s="16" t="n">
        <v>0.186838972956458</v>
      </c>
      <c r="AR425" s="16"/>
      <c r="AS425" s="16" t="n">
        <v>0.14548669358527</v>
      </c>
      <c r="AT425" s="16" t="n">
        <v>0.111087030486234</v>
      </c>
      <c r="AU425" s="16" t="n">
        <v>0.182141630727666</v>
      </c>
      <c r="AV425" s="16" t="n">
        <v>0.117254671253063</v>
      </c>
      <c r="AW425" s="16" t="n">
        <v>0.25564277942293</v>
      </c>
      <c r="AX425" s="16" t="n">
        <v>0.0887665596284927</v>
      </c>
      <c r="AY425" s="16"/>
      <c r="AZ425" s="16" t="n">
        <v>0.115149107075745</v>
      </c>
      <c r="BA425" s="16" t="n">
        <v>0.148239542024041</v>
      </c>
      <c r="BB425" s="16" t="n">
        <v>0.14851476571733</v>
      </c>
      <c r="BC425" s="16" t="n">
        <v>0.161173405599292</v>
      </c>
      <c r="BD425" s="16" t="n">
        <v>0.174805305743193</v>
      </c>
      <c r="BE425" s="16"/>
      <c r="BF425" s="16" t="n">
        <v>0.153697120373633</v>
      </c>
      <c r="BG425" s="16" t="n">
        <v>0.125454473010481</v>
      </c>
    </row>
    <row r="426">
      <c r="B426" t="s">
        <v>81</v>
      </c>
      <c r="C426" s="16" t="n">
        <v>0.680140302217496</v>
      </c>
      <c r="D426" s="16" t="n">
        <v>0.613602795976898</v>
      </c>
      <c r="E426" s="16" t="n">
        <v>0.744091196343971</v>
      </c>
      <c r="F426" s="16"/>
      <c r="G426" s="16" t="n">
        <v>0.550798811772138</v>
      </c>
      <c r="H426" s="16" t="n">
        <v>0.646339706603235</v>
      </c>
      <c r="I426" s="16" t="n">
        <v>0.786419097499114</v>
      </c>
      <c r="J426" s="16" t="n">
        <v>0.627021663700083</v>
      </c>
      <c r="K426" s="16" t="n">
        <v>0.675423513674069</v>
      </c>
      <c r="L426" s="16" t="n">
        <v>0.730420596788118</v>
      </c>
      <c r="M426" s="16"/>
      <c r="N426" s="16" t="n">
        <v>0.655522409522713</v>
      </c>
      <c r="O426" s="16" t="n">
        <v>0.747362387659834</v>
      </c>
      <c r="P426" s="16" t="n">
        <v>0.660050135007997</v>
      </c>
      <c r="Q426" s="16" t="n">
        <v>0.659914359929999</v>
      </c>
      <c r="R426" s="16"/>
      <c r="S426" s="16" t="n">
        <v>0.650127747413454</v>
      </c>
      <c r="T426" s="16" t="n">
        <v>0.715942519551067</v>
      </c>
      <c r="U426" s="16" t="n">
        <v>0.758702621954902</v>
      </c>
      <c r="V426" s="16" t="n">
        <v>0.584724906315627</v>
      </c>
      <c r="W426" s="16" t="n">
        <v>0.611787818689081</v>
      </c>
      <c r="X426" s="16" t="n">
        <v>0.653351430818071</v>
      </c>
      <c r="Y426" s="16" t="n">
        <v>0.767091080783991</v>
      </c>
      <c r="Z426" s="16" t="n">
        <v>0.724116144902153</v>
      </c>
      <c r="AA426" s="16" t="n">
        <v>0.676089716694855</v>
      </c>
      <c r="AB426" s="16"/>
      <c r="AC426" s="16" t="n">
        <v>0.690123437195851</v>
      </c>
      <c r="AD426" s="16" t="n">
        <v>0.666184158902888</v>
      </c>
      <c r="AE426" s="16" t="n">
        <v>0.745523222289575</v>
      </c>
      <c r="AF426" s="16"/>
      <c r="AG426" s="16" t="n">
        <v>0.730791787226737</v>
      </c>
      <c r="AH426" s="16" t="n">
        <v>0.692306979752556</v>
      </c>
      <c r="AI426" s="16" t="n">
        <v>0.509749614176353</v>
      </c>
      <c r="AJ426" s="16" t="n">
        <v>0.373409235424977</v>
      </c>
      <c r="AK426" s="16" t="n">
        <v>0.722131518633107</v>
      </c>
      <c r="AL426" s="16"/>
      <c r="AM426" s="16" t="n">
        <v>0.735796577119465</v>
      </c>
      <c r="AN426" s="16" t="n">
        <v>0.693225020460017</v>
      </c>
      <c r="AO426" s="16" t="n">
        <v>0.494661813747217</v>
      </c>
      <c r="AP426" s="16" t="n">
        <v>0.700906901412144</v>
      </c>
      <c r="AQ426" s="16" t="n">
        <v>0.586199322534442</v>
      </c>
      <c r="AR426" s="16"/>
      <c r="AS426" s="16" t="n">
        <v>0.682227331035946</v>
      </c>
      <c r="AT426" s="16" t="n">
        <v>0.739089583594876</v>
      </c>
      <c r="AU426" s="16" t="n">
        <v>0.568653632769292</v>
      </c>
      <c r="AV426" s="16" t="n">
        <v>0.712781644201604</v>
      </c>
      <c r="AW426" s="16" t="n">
        <v>0.437089126236524</v>
      </c>
      <c r="AX426" s="16" t="n">
        <v>0.783169137171475</v>
      </c>
      <c r="AY426" s="16"/>
      <c r="AZ426" s="16" t="n">
        <v>0.700247499738661</v>
      </c>
      <c r="BA426" s="16" t="n">
        <v>0.642586601775435</v>
      </c>
      <c r="BB426" s="16" t="n">
        <v>0.665062668200573</v>
      </c>
      <c r="BC426" s="16" t="n">
        <v>0.668149903946883</v>
      </c>
      <c r="BD426" s="16" t="n">
        <v>0.650389388513615</v>
      </c>
      <c r="BE426" s="16"/>
      <c r="BF426" s="16" t="n">
        <v>0.642776618807745</v>
      </c>
      <c r="BG426" s="16" t="n">
        <v>0.703212665384289</v>
      </c>
    </row>
    <row r="427">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row>
    <row r="428">
      <c r="B428" s="7" t="s">
        <v>252</v>
      </c>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row>
    <row r="429">
      <c r="B429" s="26" t="s">
        <v>85</v>
      </c>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row>
    <row r="430">
      <c r="B430" t="s">
        <v>235</v>
      </c>
      <c r="C430" s="16" t="n">
        <v>0.504340707583005</v>
      </c>
      <c r="D430" s="16" t="n">
        <v>0.463920413463406</v>
      </c>
      <c r="E430" s="16" t="n">
        <v>0.54508580041629</v>
      </c>
      <c r="F430" s="16"/>
      <c r="G430" s="16" t="n">
        <v>0.313103348406143</v>
      </c>
      <c r="H430" s="16" t="n">
        <v>0.463909456830363</v>
      </c>
      <c r="I430" s="16" t="n">
        <v>0.494056869854103</v>
      </c>
      <c r="J430" s="16" t="n">
        <v>0.459577948726579</v>
      </c>
      <c r="K430" s="16" t="n">
        <v>0.5846360414193</v>
      </c>
      <c r="L430" s="16" t="n">
        <v>0.604827732612949</v>
      </c>
      <c r="M430" s="16"/>
      <c r="N430" s="16" t="n">
        <v>0.539200900672112</v>
      </c>
      <c r="O430" s="16" t="n">
        <v>0.425174193308706</v>
      </c>
      <c r="P430" s="16" t="n">
        <v>0.517423206331568</v>
      </c>
      <c r="Q430" s="16" t="n">
        <v>0.532279241558879</v>
      </c>
      <c r="R430" s="16"/>
      <c r="S430" s="16" t="n">
        <v>0.479489257587859</v>
      </c>
      <c r="T430" s="16" t="n">
        <v>0.520195345336051</v>
      </c>
      <c r="U430" s="16" t="n">
        <v>0.575186996610183</v>
      </c>
      <c r="V430" s="16" t="n">
        <v>0.513231273323838</v>
      </c>
      <c r="W430" s="16" t="n">
        <v>0.430253504720722</v>
      </c>
      <c r="X430" s="16" t="n">
        <v>0.511146331397919</v>
      </c>
      <c r="Y430" s="16" t="n">
        <v>0.423416791296547</v>
      </c>
      <c r="Z430" s="16" t="n">
        <v>0.485449943326392</v>
      </c>
      <c r="AA430" s="16" t="n">
        <v>0.562536098469883</v>
      </c>
      <c r="AB430" s="16"/>
      <c r="AC430" s="16" t="n">
        <v>0.569341381039588</v>
      </c>
      <c r="AD430" s="16" t="n">
        <v>0.506890376565425</v>
      </c>
      <c r="AE430" s="16" t="n">
        <v>0.430021960570283</v>
      </c>
      <c r="AF430" s="16"/>
      <c r="AG430" s="16" t="n">
        <v>0.542794060212319</v>
      </c>
      <c r="AH430" s="16" t="n">
        <v>0.49820320949361</v>
      </c>
      <c r="AI430" s="16" t="n">
        <v>0.468179638133319</v>
      </c>
      <c r="AJ430" s="16" t="n">
        <v>0.773129238461053</v>
      </c>
      <c r="AK430" s="16" t="n">
        <v>0.52346675566177</v>
      </c>
      <c r="AL430" s="16"/>
      <c r="AM430" s="16" t="n">
        <v>0.541984980822676</v>
      </c>
      <c r="AN430" s="16" t="n">
        <v>0.508197530727048</v>
      </c>
      <c r="AO430" s="16" t="n">
        <v>0.392017904527627</v>
      </c>
      <c r="AP430" s="16" t="n">
        <v>0.609401670390784</v>
      </c>
      <c r="AQ430" s="16" t="n">
        <v>0.391758905573547</v>
      </c>
      <c r="AR430" s="16"/>
      <c r="AS430" s="16" t="n">
        <v>0.498622021442441</v>
      </c>
      <c r="AT430" s="16" t="n">
        <v>0.540102106237261</v>
      </c>
      <c r="AU430" s="16" t="n">
        <v>0.433147575515169</v>
      </c>
      <c r="AV430" s="16" t="n">
        <v>0.576199518291392</v>
      </c>
      <c r="AW430" s="16" t="n">
        <v>0.373415304047802</v>
      </c>
      <c r="AX430" s="16" t="n">
        <v>0.516880242392088</v>
      </c>
      <c r="AY430" s="16"/>
      <c r="AZ430" s="16" t="n">
        <v>0.555050023333734</v>
      </c>
      <c r="BA430" s="16" t="n">
        <v>0.45555253017341</v>
      </c>
      <c r="BB430" s="16" t="n">
        <v>0.486983969206098</v>
      </c>
      <c r="BC430" s="16" t="n">
        <v>0.485296507245087</v>
      </c>
      <c r="BD430" s="16" t="n">
        <v>0.581116760844615</v>
      </c>
      <c r="BE430" s="16"/>
      <c r="BF430" s="16" t="n">
        <v>0.422598205162198</v>
      </c>
      <c r="BG430" s="16" t="n">
        <v>0.554817334347355</v>
      </c>
    </row>
    <row r="431">
      <c r="B431" t="s">
        <v>236</v>
      </c>
      <c r="C431" s="16" t="n">
        <v>0.356401526104334</v>
      </c>
      <c r="D431" s="16" t="n">
        <v>0.378379246623915</v>
      </c>
      <c r="E431" s="16" t="n">
        <v>0.335737844940462</v>
      </c>
      <c r="F431" s="16"/>
      <c r="G431" s="16" t="n">
        <v>0.404898830537638</v>
      </c>
      <c r="H431" s="16" t="n">
        <v>0.389672094819774</v>
      </c>
      <c r="I431" s="16" t="n">
        <v>0.383141321272686</v>
      </c>
      <c r="J431" s="16" t="n">
        <v>0.385295521853923</v>
      </c>
      <c r="K431" s="16" t="n">
        <v>0.271671671324854</v>
      </c>
      <c r="L431" s="16" t="n">
        <v>0.328637543868016</v>
      </c>
      <c r="M431" s="16"/>
      <c r="N431" s="16" t="n">
        <v>0.326236107787143</v>
      </c>
      <c r="O431" s="16" t="n">
        <v>0.453443725010429</v>
      </c>
      <c r="P431" s="16" t="n">
        <v>0.326312333024868</v>
      </c>
      <c r="Q431" s="16" t="n">
        <v>0.315896607390823</v>
      </c>
      <c r="R431" s="16"/>
      <c r="S431" s="16" t="n">
        <v>0.378175369238626</v>
      </c>
      <c r="T431" s="16" t="n">
        <v>0.37072448968126</v>
      </c>
      <c r="U431" s="16" t="n">
        <v>0.3328277925841</v>
      </c>
      <c r="V431" s="16" t="n">
        <v>0.326979240481664</v>
      </c>
      <c r="W431" s="16" t="n">
        <v>0.397973122365366</v>
      </c>
      <c r="X431" s="16" t="n">
        <v>0.322511705082486</v>
      </c>
      <c r="Y431" s="16" t="n">
        <v>0.393073050209139</v>
      </c>
      <c r="Z431" s="16" t="n">
        <v>0.365899166891487</v>
      </c>
      <c r="AA431" s="16" t="n">
        <v>0.324573722465727</v>
      </c>
      <c r="AB431" s="16"/>
      <c r="AC431" s="16" t="n">
        <v>0.312141489686875</v>
      </c>
      <c r="AD431" s="16" t="n">
        <v>0.382867982530199</v>
      </c>
      <c r="AE431" s="16" t="n">
        <v>0.386160153291146</v>
      </c>
      <c r="AF431" s="16"/>
      <c r="AG431" s="16" t="n">
        <v>0.336943070669979</v>
      </c>
      <c r="AH431" s="16" t="n">
        <v>0.363061453888395</v>
      </c>
      <c r="AI431" s="16" t="n">
        <v>0.366663204755823</v>
      </c>
      <c r="AJ431" s="16" t="n">
        <v>0.169875451908969</v>
      </c>
      <c r="AK431" s="16" t="n">
        <v>0.34793471550726</v>
      </c>
      <c r="AL431" s="16"/>
      <c r="AM431" s="16" t="n">
        <v>0.356234239734006</v>
      </c>
      <c r="AN431" s="16" t="n">
        <v>0.346211923143102</v>
      </c>
      <c r="AO431" s="16" t="n">
        <v>0.41191361303338</v>
      </c>
      <c r="AP431" s="16" t="n">
        <v>0.281070688363879</v>
      </c>
      <c r="AQ431" s="16" t="n">
        <v>0.494021170068218</v>
      </c>
      <c r="AR431" s="16"/>
      <c r="AS431" s="16" t="n">
        <v>0.363629286695711</v>
      </c>
      <c r="AT431" s="16" t="n">
        <v>0.35956134952607</v>
      </c>
      <c r="AU431" s="16" t="n">
        <v>0.376180809692253</v>
      </c>
      <c r="AV431" s="16" t="n">
        <v>0.276651466237053</v>
      </c>
      <c r="AW431" s="16" t="n">
        <v>0.40711340038331</v>
      </c>
      <c r="AX431" s="16" t="n">
        <v>0.391789457237069</v>
      </c>
      <c r="AY431" s="16"/>
      <c r="AZ431" s="16" t="n">
        <v>0.313346847863415</v>
      </c>
      <c r="BA431" s="16" t="n">
        <v>0.384658334400764</v>
      </c>
      <c r="BB431" s="16" t="n">
        <v>0.385543549016909</v>
      </c>
      <c r="BC431" s="16" t="n">
        <v>0.377020200749775</v>
      </c>
      <c r="BD431" s="16" t="n">
        <v>0.307223689749583</v>
      </c>
      <c r="BE431" s="16"/>
      <c r="BF431" s="16" t="n">
        <v>0.406161969296206</v>
      </c>
      <c r="BG431" s="16" t="n">
        <v>0.325674067998214</v>
      </c>
    </row>
    <row r="432">
      <c r="B432" t="s">
        <v>237</v>
      </c>
      <c r="C432" s="16" t="n">
        <v>0.0697430968757821</v>
      </c>
      <c r="D432" s="16" t="n">
        <v>0.0714501935120069</v>
      </c>
      <c r="E432" s="16" t="n">
        <v>0.0646358782196602</v>
      </c>
      <c r="F432" s="16"/>
      <c r="G432" s="16" t="n">
        <v>0.168936712118703</v>
      </c>
      <c r="H432" s="16" t="n">
        <v>0.076790316901895</v>
      </c>
      <c r="I432" s="16" t="n">
        <v>0.0842138099137442</v>
      </c>
      <c r="J432" s="16" t="n">
        <v>0.0496179562007884</v>
      </c>
      <c r="K432" s="16" t="n">
        <v>0.0369074416370054</v>
      </c>
      <c r="L432" s="16" t="n">
        <v>0.046334561224135</v>
      </c>
      <c r="M432" s="16"/>
      <c r="N432" s="16" t="n">
        <v>0.0638004634280376</v>
      </c>
      <c r="O432" s="16" t="n">
        <v>0.0758694324515669</v>
      </c>
      <c r="P432" s="16" t="n">
        <v>0.0734934896586638</v>
      </c>
      <c r="Q432" s="16" t="n">
        <v>0.0684317221832423</v>
      </c>
      <c r="R432" s="16"/>
      <c r="S432" s="16" t="n">
        <v>0.0726088142854306</v>
      </c>
      <c r="T432" s="16" t="n">
        <v>0.0645380230246106</v>
      </c>
      <c r="U432" s="16" t="n">
        <v>0.0382265906025559</v>
      </c>
      <c r="V432" s="16" t="n">
        <v>0.0902891887432476</v>
      </c>
      <c r="W432" s="16" t="n">
        <v>0.120282220680483</v>
      </c>
      <c r="X432" s="16" t="n">
        <v>0.0590186844633789</v>
      </c>
      <c r="Y432" s="16" t="n">
        <v>0.131247347206878</v>
      </c>
      <c r="Z432" s="16" t="n">
        <v>0.0340743444573623</v>
      </c>
      <c r="AA432" s="16" t="n">
        <v>0.0223844995263056</v>
      </c>
      <c r="AB432" s="16"/>
      <c r="AC432" s="16" t="n">
        <v>0.0448929609570455</v>
      </c>
      <c r="AD432" s="16" t="n">
        <v>0.0549598630331179</v>
      </c>
      <c r="AE432" s="16" t="n">
        <v>0.119205290672549</v>
      </c>
      <c r="AF432" s="16"/>
      <c r="AG432" s="16" t="n">
        <v>0.0531803440976091</v>
      </c>
      <c r="AH432" s="16" t="n">
        <v>0.071764607415256</v>
      </c>
      <c r="AI432" s="16" t="n">
        <v>0.0826791620518569</v>
      </c>
      <c r="AJ432" s="16" t="n">
        <v>0.0569953096299786</v>
      </c>
      <c r="AK432" s="16" t="n">
        <v>0.0569723544300558</v>
      </c>
      <c r="AL432" s="16"/>
      <c r="AM432" s="16" t="n">
        <v>0.0560980310996308</v>
      </c>
      <c r="AN432" s="16" t="n">
        <v>0.0734712262472883</v>
      </c>
      <c r="AO432" s="16" t="n">
        <v>0.0985521187108734</v>
      </c>
      <c r="AP432" s="16" t="n">
        <v>0.0645141485614316</v>
      </c>
      <c r="AQ432" s="16" t="n">
        <v>0.0266490952826951</v>
      </c>
      <c r="AR432" s="16"/>
      <c r="AS432" s="16" t="n">
        <v>0.0727757182303937</v>
      </c>
      <c r="AT432" s="16" t="n">
        <v>0.0464802489242404</v>
      </c>
      <c r="AU432" s="16" t="n">
        <v>0.0886658043650643</v>
      </c>
      <c r="AV432" s="16" t="n">
        <v>0.0935394413686969</v>
      </c>
      <c r="AW432" s="16" t="n">
        <v>0.0854054723143667</v>
      </c>
      <c r="AX432" s="16" t="n">
        <v>0.0465646353744202</v>
      </c>
      <c r="AY432" s="16"/>
      <c r="AZ432" s="16" t="n">
        <v>0.0520930040479101</v>
      </c>
      <c r="BA432" s="16" t="n">
        <v>0.0956660262098225</v>
      </c>
      <c r="BB432" s="16" t="n">
        <v>0.074416023899347</v>
      </c>
      <c r="BC432" s="16" t="n">
        <v>0.0406749644517525</v>
      </c>
      <c r="BD432" s="16" t="n">
        <v>0.0832285921199058</v>
      </c>
      <c r="BE432" s="16"/>
      <c r="BF432" s="16" t="n">
        <v>0.0834378169089926</v>
      </c>
      <c r="BG432" s="16" t="n">
        <v>0.0612865014537328</v>
      </c>
    </row>
    <row r="433">
      <c r="B433" t="s">
        <v>238</v>
      </c>
      <c r="C433" s="16" t="n">
        <v>0.0331856142112937</v>
      </c>
      <c r="D433" s="16" t="n">
        <v>0.046223689617485</v>
      </c>
      <c r="E433" s="16" t="n">
        <v>0.0213175309381442</v>
      </c>
      <c r="F433" s="16"/>
      <c r="G433" s="16" t="n">
        <v>0.0742576513795275</v>
      </c>
      <c r="H433" s="16" t="n">
        <v>0.0275535684056765</v>
      </c>
      <c r="I433" s="16" t="n">
        <v>0</v>
      </c>
      <c r="J433" s="16" t="n">
        <v>0.0613653578003833</v>
      </c>
      <c r="K433" s="16" t="n">
        <v>0.0466622214685781</v>
      </c>
      <c r="L433" s="16" t="n">
        <v>0.0125150742005438</v>
      </c>
      <c r="M433" s="16"/>
      <c r="N433" s="16" t="n">
        <v>0.0504111212528562</v>
      </c>
      <c r="O433" s="16" t="n">
        <v>0.0173775853001646</v>
      </c>
      <c r="P433" s="16" t="n">
        <v>0.0482695750017924</v>
      </c>
      <c r="Q433" s="16" t="n">
        <v>0.0186697859336846</v>
      </c>
      <c r="R433" s="16"/>
      <c r="S433" s="16" t="n">
        <v>0.056222688899696</v>
      </c>
      <c r="T433" s="16" t="n">
        <v>0.0241772758870658</v>
      </c>
      <c r="U433" s="16" t="n">
        <v>0.00653511207450028</v>
      </c>
      <c r="V433" s="16" t="n">
        <v>0.0282683859234497</v>
      </c>
      <c r="W433" s="16" t="n">
        <v>0.0345885927917472</v>
      </c>
      <c r="X433" s="16" t="n">
        <v>0.0394979574676084</v>
      </c>
      <c r="Y433" s="16" t="n">
        <v>0.0253421293810804</v>
      </c>
      <c r="Z433" s="16" t="n">
        <v>0.0182473703981888</v>
      </c>
      <c r="AA433" s="16" t="n">
        <v>0.0472582091677665</v>
      </c>
      <c r="AB433" s="16"/>
      <c r="AC433" s="16" t="n">
        <v>0.0280917137167817</v>
      </c>
      <c r="AD433" s="16" t="n">
        <v>0.0326082950296651</v>
      </c>
      <c r="AE433" s="16" t="n">
        <v>0.0141120597976314</v>
      </c>
      <c r="AF433" s="16"/>
      <c r="AG433" s="16" t="n">
        <v>0.030645802571702</v>
      </c>
      <c r="AH433" s="16" t="n">
        <v>0.0341065965430098</v>
      </c>
      <c r="AI433" s="16" t="n">
        <v>0.0682553485559842</v>
      </c>
      <c r="AJ433" s="16" t="n">
        <v>0</v>
      </c>
      <c r="AK433" s="16" t="n">
        <v>0.0104033907521182</v>
      </c>
      <c r="AL433" s="16"/>
      <c r="AM433" s="16" t="n">
        <v>0.0271746417414755</v>
      </c>
      <c r="AN433" s="16" t="n">
        <v>0.0459905455739077</v>
      </c>
      <c r="AO433" s="16" t="n">
        <v>0.0463705123963863</v>
      </c>
      <c r="AP433" s="16" t="n">
        <v>0.015788711581775</v>
      </c>
      <c r="AQ433" s="16" t="n">
        <v>0.0359506405818966</v>
      </c>
      <c r="AR433" s="16"/>
      <c r="AS433" s="16" t="n">
        <v>0.0476621983961677</v>
      </c>
      <c r="AT433" s="16" t="n">
        <v>0.0303704804053279</v>
      </c>
      <c r="AU433" s="16" t="n">
        <v>0.0532440965370895</v>
      </c>
      <c r="AV433" s="16" t="n">
        <v>0.0124692425626364</v>
      </c>
      <c r="AW433" s="16" t="n">
        <v>0.0622499853089676</v>
      </c>
      <c r="AX433" s="16" t="n">
        <v>0.00971042734224185</v>
      </c>
      <c r="AY433" s="16"/>
      <c r="AZ433" s="16" t="n">
        <v>0.032969394027314</v>
      </c>
      <c r="BA433" s="16" t="n">
        <v>0.0220173851084327</v>
      </c>
      <c r="BB433" s="16" t="n">
        <v>0.0164100413816095</v>
      </c>
      <c r="BC433" s="16" t="n">
        <v>0.0887357159779887</v>
      </c>
      <c r="BD433" s="16" t="n">
        <v>0.0284309572858963</v>
      </c>
      <c r="BE433" s="16"/>
      <c r="BF433" s="16" t="n">
        <v>0.041198564072717</v>
      </c>
      <c r="BG433" s="16" t="n">
        <v>0.0282375557660758</v>
      </c>
    </row>
    <row r="434">
      <c r="B434" t="s">
        <v>78</v>
      </c>
      <c r="C434" s="16" t="n">
        <v>0.0363290552255851</v>
      </c>
      <c r="D434" s="16" t="n">
        <v>0.0400264567831876</v>
      </c>
      <c r="E434" s="16" t="n">
        <v>0.0332229454854432</v>
      </c>
      <c r="F434" s="16"/>
      <c r="G434" s="16" t="n">
        <v>0.0388034575579888</v>
      </c>
      <c r="H434" s="16" t="n">
        <v>0.0420745630422909</v>
      </c>
      <c r="I434" s="16" t="n">
        <v>0.0385879989594665</v>
      </c>
      <c r="J434" s="16" t="n">
        <v>0.044143215418327</v>
      </c>
      <c r="K434" s="16" t="n">
        <v>0.0601226241502628</v>
      </c>
      <c r="L434" s="16" t="n">
        <v>0.00768508809435585</v>
      </c>
      <c r="M434" s="16"/>
      <c r="N434" s="16" t="n">
        <v>0.0203514068598516</v>
      </c>
      <c r="O434" s="16" t="n">
        <v>0.028135063929133</v>
      </c>
      <c r="P434" s="16" t="n">
        <v>0.0345013959831084</v>
      </c>
      <c r="Q434" s="16" t="n">
        <v>0.0647226429333708</v>
      </c>
      <c r="R434" s="16"/>
      <c r="S434" s="16" t="n">
        <v>0.0135038699883878</v>
      </c>
      <c r="T434" s="16" t="n">
        <v>0.0203648660710122</v>
      </c>
      <c r="U434" s="16" t="n">
        <v>0.0472235081286612</v>
      </c>
      <c r="V434" s="16" t="n">
        <v>0.0412319115278006</v>
      </c>
      <c r="W434" s="16" t="n">
        <v>0.016902559441681</v>
      </c>
      <c r="X434" s="16" t="n">
        <v>0.067825321588608</v>
      </c>
      <c r="Y434" s="16" t="n">
        <v>0.0269206819063557</v>
      </c>
      <c r="Z434" s="16" t="n">
        <v>0.0963291749265704</v>
      </c>
      <c r="AA434" s="16" t="n">
        <v>0.0432474703703185</v>
      </c>
      <c r="AB434" s="16"/>
      <c r="AC434" s="16" t="n">
        <v>0.0455324545997103</v>
      </c>
      <c r="AD434" s="16" t="n">
        <v>0.0226734828415925</v>
      </c>
      <c r="AE434" s="16" t="n">
        <v>0.0505005356683907</v>
      </c>
      <c r="AF434" s="16"/>
      <c r="AG434" s="16" t="n">
        <v>0.0364367224483909</v>
      </c>
      <c r="AH434" s="16" t="n">
        <v>0.0328641326597284</v>
      </c>
      <c r="AI434" s="16" t="n">
        <v>0.0142226465030174</v>
      </c>
      <c r="AJ434" s="16" t="n">
        <v>0</v>
      </c>
      <c r="AK434" s="16" t="n">
        <v>0.0612227836487956</v>
      </c>
      <c r="AL434" s="16"/>
      <c r="AM434" s="16" t="n">
        <v>0.0185081066022119</v>
      </c>
      <c r="AN434" s="16" t="n">
        <v>0.0261287743086537</v>
      </c>
      <c r="AO434" s="16" t="n">
        <v>0.0511458513317332</v>
      </c>
      <c r="AP434" s="16" t="n">
        <v>0.0292247811021305</v>
      </c>
      <c r="AQ434" s="16" t="n">
        <v>0.0516201884936429</v>
      </c>
      <c r="AR434" s="16"/>
      <c r="AS434" s="16" t="n">
        <v>0.0173107752352868</v>
      </c>
      <c r="AT434" s="16" t="n">
        <v>0.0234858149071004</v>
      </c>
      <c r="AU434" s="16" t="n">
        <v>0.0487617138904244</v>
      </c>
      <c r="AV434" s="16" t="n">
        <v>0.041140331540221</v>
      </c>
      <c r="AW434" s="16" t="n">
        <v>0.0718158379455542</v>
      </c>
      <c r="AX434" s="16" t="n">
        <v>0.0350552376541807</v>
      </c>
      <c r="AY434" s="16"/>
      <c r="AZ434" s="16" t="n">
        <v>0.0465407307276269</v>
      </c>
      <c r="BA434" s="16" t="n">
        <v>0.0421057241075709</v>
      </c>
      <c r="BB434" s="16" t="n">
        <v>0.0366464164960364</v>
      </c>
      <c r="BC434" s="16" t="n">
        <v>0.00827261157539638</v>
      </c>
      <c r="BD434" s="16" t="n">
        <v>0</v>
      </c>
      <c r="BE434" s="16"/>
      <c r="BF434" s="16" t="n">
        <v>0.0466034445598864</v>
      </c>
      <c r="BG434" s="16" t="n">
        <v>0.0299845404346219</v>
      </c>
    </row>
    <row r="435">
      <c r="B435" t="s">
        <v>239</v>
      </c>
      <c r="C435" s="16" t="n">
        <v>0.860742233687339</v>
      </c>
      <c r="D435" s="16" t="n">
        <v>0.84229966008732</v>
      </c>
      <c r="E435" s="16" t="n">
        <v>0.880823645356752</v>
      </c>
      <c r="F435" s="16"/>
      <c r="G435" s="16" t="n">
        <v>0.71800217894378</v>
      </c>
      <c r="H435" s="16" t="n">
        <v>0.853581551650137</v>
      </c>
      <c r="I435" s="16" t="n">
        <v>0.877198191126789</v>
      </c>
      <c r="J435" s="16" t="n">
        <v>0.844873470580501</v>
      </c>
      <c r="K435" s="16" t="n">
        <v>0.856307712744154</v>
      </c>
      <c r="L435" s="16" t="n">
        <v>0.933465276480965</v>
      </c>
      <c r="M435" s="16"/>
      <c r="N435" s="16" t="n">
        <v>0.865437008459255</v>
      </c>
      <c r="O435" s="16" t="n">
        <v>0.878617918319135</v>
      </c>
      <c r="P435" s="16" t="n">
        <v>0.843735539356435</v>
      </c>
      <c r="Q435" s="16" t="n">
        <v>0.848175848949702</v>
      </c>
      <c r="R435" s="16"/>
      <c r="S435" s="16" t="n">
        <v>0.857664626826486</v>
      </c>
      <c r="T435" s="16" t="n">
        <v>0.890919835017311</v>
      </c>
      <c r="U435" s="16" t="n">
        <v>0.908014789194283</v>
      </c>
      <c r="V435" s="16" t="n">
        <v>0.840210513805502</v>
      </c>
      <c r="W435" s="16" t="n">
        <v>0.828226627086089</v>
      </c>
      <c r="X435" s="16" t="n">
        <v>0.833658036480405</v>
      </c>
      <c r="Y435" s="16" t="n">
        <v>0.816489841505686</v>
      </c>
      <c r="Z435" s="16" t="n">
        <v>0.851349110217879</v>
      </c>
      <c r="AA435" s="16" t="n">
        <v>0.887109820935609</v>
      </c>
      <c r="AB435" s="16"/>
      <c r="AC435" s="16" t="n">
        <v>0.881482870726463</v>
      </c>
      <c r="AD435" s="16" t="n">
        <v>0.889758359095625</v>
      </c>
      <c r="AE435" s="16" t="n">
        <v>0.816182113861429</v>
      </c>
      <c r="AF435" s="16"/>
      <c r="AG435" s="16" t="n">
        <v>0.879737130882298</v>
      </c>
      <c r="AH435" s="16" t="n">
        <v>0.861264663382006</v>
      </c>
      <c r="AI435" s="16" t="n">
        <v>0.834842842889141</v>
      </c>
      <c r="AJ435" s="16" t="n">
        <v>0.943004690370021</v>
      </c>
      <c r="AK435" s="16" t="n">
        <v>0.87140147116903</v>
      </c>
      <c r="AL435" s="16"/>
      <c r="AM435" s="16" t="n">
        <v>0.898219220556682</v>
      </c>
      <c r="AN435" s="16" t="n">
        <v>0.85440945387015</v>
      </c>
      <c r="AO435" s="16" t="n">
        <v>0.803931517561007</v>
      </c>
      <c r="AP435" s="16" t="n">
        <v>0.890472358754663</v>
      </c>
      <c r="AQ435" s="16" t="n">
        <v>0.885780075641765</v>
      </c>
      <c r="AR435" s="16"/>
      <c r="AS435" s="16" t="n">
        <v>0.862251308138152</v>
      </c>
      <c r="AT435" s="16" t="n">
        <v>0.899663455763331</v>
      </c>
      <c r="AU435" s="16" t="n">
        <v>0.809328385207422</v>
      </c>
      <c r="AV435" s="16" t="n">
        <v>0.852850984528446</v>
      </c>
      <c r="AW435" s="16" t="n">
        <v>0.780528704431112</v>
      </c>
      <c r="AX435" s="16" t="n">
        <v>0.908669699629157</v>
      </c>
      <c r="AY435" s="16"/>
      <c r="AZ435" s="16" t="n">
        <v>0.868396871197149</v>
      </c>
      <c r="BA435" s="16" t="n">
        <v>0.840210864574174</v>
      </c>
      <c r="BB435" s="16" t="n">
        <v>0.872527518223007</v>
      </c>
      <c r="BC435" s="16" t="n">
        <v>0.862316707994862</v>
      </c>
      <c r="BD435" s="16" t="n">
        <v>0.888340450594198</v>
      </c>
      <c r="BE435" s="16"/>
      <c r="BF435" s="16" t="n">
        <v>0.828760174458404</v>
      </c>
      <c r="BG435" s="16" t="n">
        <v>0.88049140234557</v>
      </c>
    </row>
    <row r="436">
      <c r="B436" t="s">
        <v>240</v>
      </c>
      <c r="C436" s="16" t="n">
        <v>0.102928711087076</v>
      </c>
      <c r="D436" s="16" t="n">
        <v>0.117673883129492</v>
      </c>
      <c r="E436" s="16" t="n">
        <v>0.0859534091578045</v>
      </c>
      <c r="F436" s="16"/>
      <c r="G436" s="16" t="n">
        <v>0.243194363498231</v>
      </c>
      <c r="H436" s="16" t="n">
        <v>0.104343885307572</v>
      </c>
      <c r="I436" s="16" t="n">
        <v>0.0842138099137442</v>
      </c>
      <c r="J436" s="16" t="n">
        <v>0.110983314001172</v>
      </c>
      <c r="K436" s="16" t="n">
        <v>0.0835696631055835</v>
      </c>
      <c r="L436" s="16" t="n">
        <v>0.0588496354246789</v>
      </c>
      <c r="M436" s="16"/>
      <c r="N436" s="16" t="n">
        <v>0.114211584680894</v>
      </c>
      <c r="O436" s="16" t="n">
        <v>0.0932470177517316</v>
      </c>
      <c r="P436" s="16" t="n">
        <v>0.121763064660456</v>
      </c>
      <c r="Q436" s="16" t="n">
        <v>0.0871015081169269</v>
      </c>
      <c r="R436" s="16"/>
      <c r="S436" s="16" t="n">
        <v>0.128831503185127</v>
      </c>
      <c r="T436" s="16" t="n">
        <v>0.0887152989116765</v>
      </c>
      <c r="U436" s="16" t="n">
        <v>0.0447617026770561</v>
      </c>
      <c r="V436" s="16" t="n">
        <v>0.118557574666697</v>
      </c>
      <c r="W436" s="16" t="n">
        <v>0.15487081347223</v>
      </c>
      <c r="X436" s="16" t="n">
        <v>0.0985166419309874</v>
      </c>
      <c r="Y436" s="16" t="n">
        <v>0.156589476587958</v>
      </c>
      <c r="Z436" s="16" t="n">
        <v>0.052321714855551</v>
      </c>
      <c r="AA436" s="16" t="n">
        <v>0.069642708694072</v>
      </c>
      <c r="AB436" s="16"/>
      <c r="AC436" s="16" t="n">
        <v>0.0729846746738272</v>
      </c>
      <c r="AD436" s="16" t="n">
        <v>0.087568158062783</v>
      </c>
      <c r="AE436" s="16" t="n">
        <v>0.133317350470181</v>
      </c>
      <c r="AF436" s="16"/>
      <c r="AG436" s="16" t="n">
        <v>0.0838261466693111</v>
      </c>
      <c r="AH436" s="16" t="n">
        <v>0.105871203958266</v>
      </c>
      <c r="AI436" s="16" t="n">
        <v>0.150934510607841</v>
      </c>
      <c r="AJ436" s="16" t="n">
        <v>0.0569953096299786</v>
      </c>
      <c r="AK436" s="16" t="n">
        <v>0.067375745182174</v>
      </c>
      <c r="AL436" s="16"/>
      <c r="AM436" s="16" t="n">
        <v>0.0832726728411063</v>
      </c>
      <c r="AN436" s="16" t="n">
        <v>0.119461771821196</v>
      </c>
      <c r="AO436" s="16" t="n">
        <v>0.14492263110726</v>
      </c>
      <c r="AP436" s="16" t="n">
        <v>0.0803028601432066</v>
      </c>
      <c r="AQ436" s="16" t="n">
        <v>0.0625997358645917</v>
      </c>
      <c r="AR436" s="16"/>
      <c r="AS436" s="16" t="n">
        <v>0.120437916626561</v>
      </c>
      <c r="AT436" s="16" t="n">
        <v>0.0768507293295683</v>
      </c>
      <c r="AU436" s="16" t="n">
        <v>0.141909900902154</v>
      </c>
      <c r="AV436" s="16" t="n">
        <v>0.106008683931333</v>
      </c>
      <c r="AW436" s="16" t="n">
        <v>0.147655457623334</v>
      </c>
      <c r="AX436" s="16" t="n">
        <v>0.0562750627166621</v>
      </c>
      <c r="AY436" s="16"/>
      <c r="AZ436" s="16" t="n">
        <v>0.0850623980752241</v>
      </c>
      <c r="BA436" s="16" t="n">
        <v>0.117683411318255</v>
      </c>
      <c r="BB436" s="16" t="n">
        <v>0.0908260652809565</v>
      </c>
      <c r="BC436" s="16" t="n">
        <v>0.129410680429741</v>
      </c>
      <c r="BD436" s="16" t="n">
        <v>0.111659549405802</v>
      </c>
      <c r="BE436" s="16"/>
      <c r="BF436" s="16" t="n">
        <v>0.12463638098171</v>
      </c>
      <c r="BG436" s="16" t="n">
        <v>0.0895240572198086</v>
      </c>
    </row>
    <row r="437">
      <c r="B437" t="s">
        <v>81</v>
      </c>
      <c r="C437" s="16" t="n">
        <v>0.757813522600263</v>
      </c>
      <c r="D437" s="16" t="n">
        <v>0.724625776957828</v>
      </c>
      <c r="E437" s="16" t="n">
        <v>0.794870236198948</v>
      </c>
      <c r="F437" s="16"/>
      <c r="G437" s="16" t="n">
        <v>0.47480781544555</v>
      </c>
      <c r="H437" s="16" t="n">
        <v>0.749237666342566</v>
      </c>
      <c r="I437" s="16" t="n">
        <v>0.792984381213045</v>
      </c>
      <c r="J437" s="16" t="n">
        <v>0.73389015657933</v>
      </c>
      <c r="K437" s="16" t="n">
        <v>0.77273804963857</v>
      </c>
      <c r="L437" s="16" t="n">
        <v>0.874615641056286</v>
      </c>
      <c r="M437" s="16"/>
      <c r="N437" s="16" t="n">
        <v>0.751225423778361</v>
      </c>
      <c r="O437" s="16" t="n">
        <v>0.785370900567404</v>
      </c>
      <c r="P437" s="16" t="n">
        <v>0.721972474695979</v>
      </c>
      <c r="Q437" s="16" t="n">
        <v>0.761074340832776</v>
      </c>
      <c r="R437" s="16"/>
      <c r="S437" s="16" t="n">
        <v>0.728833123641359</v>
      </c>
      <c r="T437" s="16" t="n">
        <v>0.802204536105635</v>
      </c>
      <c r="U437" s="16" t="n">
        <v>0.863253086517227</v>
      </c>
      <c r="V437" s="16" t="n">
        <v>0.721652939138805</v>
      </c>
      <c r="W437" s="16" t="n">
        <v>0.673355813613859</v>
      </c>
      <c r="X437" s="16" t="n">
        <v>0.735141394549417</v>
      </c>
      <c r="Y437" s="16" t="n">
        <v>0.659900364917728</v>
      </c>
      <c r="Z437" s="16" t="n">
        <v>0.799027395362328</v>
      </c>
      <c r="AA437" s="16" t="n">
        <v>0.817467112241537</v>
      </c>
      <c r="AB437" s="16"/>
      <c r="AC437" s="16" t="n">
        <v>0.808498196052635</v>
      </c>
      <c r="AD437" s="16" t="n">
        <v>0.802190201032842</v>
      </c>
      <c r="AE437" s="16" t="n">
        <v>0.682864763391248</v>
      </c>
      <c r="AF437" s="16"/>
      <c r="AG437" s="16" t="n">
        <v>0.795910984212987</v>
      </c>
      <c r="AH437" s="16" t="n">
        <v>0.75539345942374</v>
      </c>
      <c r="AI437" s="16" t="n">
        <v>0.6839083322813</v>
      </c>
      <c r="AJ437" s="16" t="n">
        <v>0.886009380740043</v>
      </c>
      <c r="AK437" s="16" t="n">
        <v>0.804025725986856</v>
      </c>
      <c r="AL437" s="16"/>
      <c r="AM437" s="16" t="n">
        <v>0.814946547715576</v>
      </c>
      <c r="AN437" s="16" t="n">
        <v>0.734947682048954</v>
      </c>
      <c r="AO437" s="16" t="n">
        <v>0.659008886453747</v>
      </c>
      <c r="AP437" s="16" t="n">
        <v>0.810169498611456</v>
      </c>
      <c r="AQ437" s="16" t="n">
        <v>0.823180339777174</v>
      </c>
      <c r="AR437" s="16"/>
      <c r="AS437" s="16" t="n">
        <v>0.74181339151159</v>
      </c>
      <c r="AT437" s="16" t="n">
        <v>0.822812726433763</v>
      </c>
      <c r="AU437" s="16" t="n">
        <v>0.667418484305268</v>
      </c>
      <c r="AV437" s="16" t="n">
        <v>0.746842300597112</v>
      </c>
      <c r="AW437" s="16" t="n">
        <v>0.632873246807777</v>
      </c>
      <c r="AX437" s="16" t="n">
        <v>0.852394636912495</v>
      </c>
      <c r="AY437" s="16"/>
      <c r="AZ437" s="16" t="n">
        <v>0.783334473121925</v>
      </c>
      <c r="BA437" s="16" t="n">
        <v>0.722527453255919</v>
      </c>
      <c r="BB437" s="16" t="n">
        <v>0.781701452942051</v>
      </c>
      <c r="BC437" s="16" t="n">
        <v>0.732906027565121</v>
      </c>
      <c r="BD437" s="16" t="n">
        <v>0.776680901188396</v>
      </c>
      <c r="BE437" s="16"/>
      <c r="BF437" s="16" t="n">
        <v>0.704123793476695</v>
      </c>
      <c r="BG437" s="16" t="n">
        <v>0.790967345125761</v>
      </c>
    </row>
    <row r="438">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row>
    <row r="439">
      <c r="B439" s="7" t="s">
        <v>253</v>
      </c>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row>
    <row r="440">
      <c r="B440" s="26" t="s">
        <v>85</v>
      </c>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row>
    <row r="441">
      <c r="B441" t="s">
        <v>235</v>
      </c>
      <c r="C441" s="16" t="n">
        <v>0.374000113083746</v>
      </c>
      <c r="D441" s="16" t="n">
        <v>0.371770072675868</v>
      </c>
      <c r="E441" s="16" t="n">
        <v>0.37969024368258</v>
      </c>
      <c r="F441" s="16"/>
      <c r="G441" s="16" t="n">
        <v>0.204178799414245</v>
      </c>
      <c r="H441" s="16" t="n">
        <v>0.308469634357095</v>
      </c>
      <c r="I441" s="16" t="n">
        <v>0.29936023632585</v>
      </c>
      <c r="J441" s="16" t="n">
        <v>0.397890597639256</v>
      </c>
      <c r="K441" s="16" t="n">
        <v>0.487930165204429</v>
      </c>
      <c r="L441" s="16" t="n">
        <v>0.455987341878766</v>
      </c>
      <c r="M441" s="16"/>
      <c r="N441" s="16" t="n">
        <v>0.389281339671997</v>
      </c>
      <c r="O441" s="16" t="n">
        <v>0.330413298592339</v>
      </c>
      <c r="P441" s="16" t="n">
        <v>0.339698579715111</v>
      </c>
      <c r="Q441" s="16" t="n">
        <v>0.428847827444345</v>
      </c>
      <c r="R441" s="16"/>
      <c r="S441" s="16" t="n">
        <v>0.3520815971851</v>
      </c>
      <c r="T441" s="16" t="n">
        <v>0.340203509638938</v>
      </c>
      <c r="U441" s="16" t="n">
        <v>0.477516215689548</v>
      </c>
      <c r="V441" s="16" t="n">
        <v>0.390429352846011</v>
      </c>
      <c r="W441" s="16" t="n">
        <v>0.284342815344845</v>
      </c>
      <c r="X441" s="16" t="n">
        <v>0.381161951991933</v>
      </c>
      <c r="Y441" s="16" t="n">
        <v>0.300714995115327</v>
      </c>
      <c r="Z441" s="16" t="n">
        <v>0.403603264409423</v>
      </c>
      <c r="AA441" s="16" t="n">
        <v>0.445122962551455</v>
      </c>
      <c r="AB441" s="16"/>
      <c r="AC441" s="16" t="n">
        <v>0.447981838847009</v>
      </c>
      <c r="AD441" s="16" t="n">
        <v>0.38302569527672</v>
      </c>
      <c r="AE441" s="16" t="n">
        <v>0.29473072867596</v>
      </c>
      <c r="AF441" s="16"/>
      <c r="AG441" s="16" t="n">
        <v>0.443166683399161</v>
      </c>
      <c r="AH441" s="16" t="n">
        <v>0.354387106635086</v>
      </c>
      <c r="AI441" s="16" t="n">
        <v>0.382910093689783</v>
      </c>
      <c r="AJ441" s="16" t="n">
        <v>0.430582547656036</v>
      </c>
      <c r="AK441" s="16" t="n">
        <v>0.347177752691234</v>
      </c>
      <c r="AL441" s="16"/>
      <c r="AM441" s="16" t="n">
        <v>0.409103790557854</v>
      </c>
      <c r="AN441" s="16" t="n">
        <v>0.37214097474663</v>
      </c>
      <c r="AO441" s="16" t="n">
        <v>0.348959037139165</v>
      </c>
      <c r="AP441" s="16" t="n">
        <v>0.475768151047254</v>
      </c>
      <c r="AQ441" s="16" t="n">
        <v>0.237939447838646</v>
      </c>
      <c r="AR441" s="16"/>
      <c r="AS441" s="16" t="n">
        <v>0.389555755059446</v>
      </c>
      <c r="AT441" s="16" t="n">
        <v>0.400818925633758</v>
      </c>
      <c r="AU441" s="16" t="n">
        <v>0.331618380852212</v>
      </c>
      <c r="AV441" s="16" t="n">
        <v>0.438009077605834</v>
      </c>
      <c r="AW441" s="16" t="n">
        <v>0.292212011397364</v>
      </c>
      <c r="AX441" s="16" t="n">
        <v>0.263646674302181</v>
      </c>
      <c r="AY441" s="16"/>
      <c r="AZ441" s="16" t="n">
        <v>0.431858472112117</v>
      </c>
      <c r="BA441" s="16" t="n">
        <v>0.329412482918907</v>
      </c>
      <c r="BB441" s="16" t="n">
        <v>0.343981428316998</v>
      </c>
      <c r="BC441" s="16" t="n">
        <v>0.334377587868173</v>
      </c>
      <c r="BD441" s="16" t="n">
        <v>0.415902281621638</v>
      </c>
      <c r="BE441" s="16"/>
      <c r="BF441" s="16" t="n">
        <v>0.309235002084259</v>
      </c>
      <c r="BG441" s="16" t="n">
        <v>0.413993069482897</v>
      </c>
    </row>
    <row r="442">
      <c r="B442" t="s">
        <v>236</v>
      </c>
      <c r="C442" s="16" t="n">
        <v>0.348836222703486</v>
      </c>
      <c r="D442" s="16" t="n">
        <v>0.346306026068656</v>
      </c>
      <c r="E442" s="16" t="n">
        <v>0.354564351221033</v>
      </c>
      <c r="F442" s="16"/>
      <c r="G442" s="16" t="n">
        <v>0.307110075678751</v>
      </c>
      <c r="H442" s="16" t="n">
        <v>0.377160606600812</v>
      </c>
      <c r="I442" s="16" t="n">
        <v>0.406135076924498</v>
      </c>
      <c r="J442" s="16" t="n">
        <v>0.285922724264512</v>
      </c>
      <c r="K442" s="16" t="n">
        <v>0.269966111749443</v>
      </c>
      <c r="L442" s="16" t="n">
        <v>0.405782508362652</v>
      </c>
      <c r="M442" s="16"/>
      <c r="N442" s="16" t="n">
        <v>0.344072370627839</v>
      </c>
      <c r="O442" s="16" t="n">
        <v>0.389171914546966</v>
      </c>
      <c r="P442" s="16" t="n">
        <v>0.379905112351056</v>
      </c>
      <c r="Q442" s="16" t="n">
        <v>0.281130353486547</v>
      </c>
      <c r="R442" s="16"/>
      <c r="S442" s="16" t="n">
        <v>0.393813621556576</v>
      </c>
      <c r="T442" s="16" t="n">
        <v>0.368764074565386</v>
      </c>
      <c r="U442" s="16" t="n">
        <v>0.282774995527115</v>
      </c>
      <c r="V442" s="16" t="n">
        <v>0.357484971139874</v>
      </c>
      <c r="W442" s="16" t="n">
        <v>0.40758941508144</v>
      </c>
      <c r="X442" s="16" t="n">
        <v>0.323879300252245</v>
      </c>
      <c r="Y442" s="16" t="n">
        <v>0.363012428490546</v>
      </c>
      <c r="Z442" s="16" t="n">
        <v>0.298737163389826</v>
      </c>
      <c r="AA442" s="16" t="n">
        <v>0.303535520303315</v>
      </c>
      <c r="AB442" s="16"/>
      <c r="AC442" s="16" t="n">
        <v>0.333321373217506</v>
      </c>
      <c r="AD442" s="16" t="n">
        <v>0.364632598697356</v>
      </c>
      <c r="AE442" s="16" t="n">
        <v>0.377496565736463</v>
      </c>
      <c r="AF442" s="16"/>
      <c r="AG442" s="16" t="n">
        <v>0.349373911357384</v>
      </c>
      <c r="AH442" s="16" t="n">
        <v>0.33724765887312</v>
      </c>
      <c r="AI442" s="16" t="n">
        <v>0.322098593648564</v>
      </c>
      <c r="AJ442" s="16" t="n">
        <v>0.508587052800077</v>
      </c>
      <c r="AK442" s="16" t="n">
        <v>0.369903664178669</v>
      </c>
      <c r="AL442" s="16"/>
      <c r="AM442" s="16" t="n">
        <v>0.387017689518032</v>
      </c>
      <c r="AN442" s="16" t="n">
        <v>0.331893006006343</v>
      </c>
      <c r="AO442" s="16" t="n">
        <v>0.366656392182161</v>
      </c>
      <c r="AP442" s="16" t="n">
        <v>0.287366669563777</v>
      </c>
      <c r="AQ442" s="16" t="n">
        <v>0.348720335516195</v>
      </c>
      <c r="AR442" s="16"/>
      <c r="AS442" s="16" t="n">
        <v>0.33979563150238</v>
      </c>
      <c r="AT442" s="16" t="n">
        <v>0.406085294713178</v>
      </c>
      <c r="AU442" s="16" t="n">
        <v>0.381645185272836</v>
      </c>
      <c r="AV442" s="16" t="n">
        <v>0.314772949748128</v>
      </c>
      <c r="AW442" s="16" t="n">
        <v>0.314555499454616</v>
      </c>
      <c r="AX442" s="16" t="n">
        <v>0.330727198629492</v>
      </c>
      <c r="AY442" s="16"/>
      <c r="AZ442" s="16" t="n">
        <v>0.325868390677074</v>
      </c>
      <c r="BA442" s="16" t="n">
        <v>0.376955580631128</v>
      </c>
      <c r="BB442" s="16" t="n">
        <v>0.346904050181394</v>
      </c>
      <c r="BC442" s="16" t="n">
        <v>0.349163478697598</v>
      </c>
      <c r="BD442" s="16" t="n">
        <v>0.397573917820563</v>
      </c>
      <c r="BE442" s="16"/>
      <c r="BF442" s="16" t="n">
        <v>0.331047539551017</v>
      </c>
      <c r="BG442" s="16" t="n">
        <v>0.359820871980481</v>
      </c>
    </row>
    <row r="443">
      <c r="B443" t="s">
        <v>237</v>
      </c>
      <c r="C443" s="16" t="n">
        <v>0.148793149988643</v>
      </c>
      <c r="D443" s="16" t="n">
        <v>0.147003864297669</v>
      </c>
      <c r="E443" s="16" t="n">
        <v>0.146579267679154</v>
      </c>
      <c r="F443" s="16"/>
      <c r="G443" s="16" t="n">
        <v>0.252588161216036</v>
      </c>
      <c r="H443" s="16" t="n">
        <v>0.174659547119418</v>
      </c>
      <c r="I443" s="16" t="n">
        <v>0.171314173122309</v>
      </c>
      <c r="J443" s="16" t="n">
        <v>0.154654709226709</v>
      </c>
      <c r="K443" s="16" t="n">
        <v>0.108149165264933</v>
      </c>
      <c r="L443" s="16" t="n">
        <v>0.0907612030524976</v>
      </c>
      <c r="M443" s="16"/>
      <c r="N443" s="16" t="n">
        <v>0.146551051151259</v>
      </c>
      <c r="O443" s="16" t="n">
        <v>0.166639510838025</v>
      </c>
      <c r="P443" s="16" t="n">
        <v>0.134578966599341</v>
      </c>
      <c r="Q443" s="16" t="n">
        <v>0.149321417646804</v>
      </c>
      <c r="R443" s="16"/>
      <c r="S443" s="16" t="n">
        <v>0.119119425916996</v>
      </c>
      <c r="T443" s="16" t="n">
        <v>0.157585801248306</v>
      </c>
      <c r="U443" s="16" t="n">
        <v>0.136946873618389</v>
      </c>
      <c r="V443" s="16" t="n">
        <v>0.103617141371128</v>
      </c>
      <c r="W443" s="16" t="n">
        <v>0.17978497474346</v>
      </c>
      <c r="X443" s="16" t="n">
        <v>0.144145654816083</v>
      </c>
      <c r="Y443" s="16" t="n">
        <v>0.212070352152426</v>
      </c>
      <c r="Z443" s="16" t="n">
        <v>0.2001046628049</v>
      </c>
      <c r="AA443" s="16" t="n">
        <v>0.13772287083572</v>
      </c>
      <c r="AB443" s="16"/>
      <c r="AC443" s="16" t="n">
        <v>0.111356266180497</v>
      </c>
      <c r="AD443" s="16" t="n">
        <v>0.156880042935442</v>
      </c>
      <c r="AE443" s="16" t="n">
        <v>0.172369847985616</v>
      </c>
      <c r="AF443" s="16"/>
      <c r="AG443" s="16" t="n">
        <v>0.119620467554157</v>
      </c>
      <c r="AH443" s="16" t="n">
        <v>0.177441698320481</v>
      </c>
      <c r="AI443" s="16" t="n">
        <v>0.191643785435414</v>
      </c>
      <c r="AJ443" s="16" t="n">
        <v>0</v>
      </c>
      <c r="AK443" s="16" t="n">
        <v>0.114082266398696</v>
      </c>
      <c r="AL443" s="16"/>
      <c r="AM443" s="16" t="n">
        <v>0.127994698523302</v>
      </c>
      <c r="AN443" s="16" t="n">
        <v>0.172659527094137</v>
      </c>
      <c r="AO443" s="16" t="n">
        <v>0.108556990437958</v>
      </c>
      <c r="AP443" s="16" t="n">
        <v>0.125407809842268</v>
      </c>
      <c r="AQ443" s="16" t="n">
        <v>0.219533647836126</v>
      </c>
      <c r="AR443" s="16"/>
      <c r="AS443" s="16" t="n">
        <v>0.161831296275713</v>
      </c>
      <c r="AT443" s="16" t="n">
        <v>0.109104109996364</v>
      </c>
      <c r="AU443" s="16" t="n">
        <v>0.157350495936478</v>
      </c>
      <c r="AV443" s="16" t="n">
        <v>0.128551355647936</v>
      </c>
      <c r="AW443" s="16" t="n">
        <v>0.194275317239712</v>
      </c>
      <c r="AX443" s="16" t="n">
        <v>0.211511651164267</v>
      </c>
      <c r="AY443" s="16"/>
      <c r="AZ443" s="16" t="n">
        <v>0.113467869318747</v>
      </c>
      <c r="BA443" s="16" t="n">
        <v>0.150928123134791</v>
      </c>
      <c r="BB443" s="16" t="n">
        <v>0.160398081819241</v>
      </c>
      <c r="BC443" s="16" t="n">
        <v>0.183163540197018</v>
      </c>
      <c r="BD443" s="16" t="n">
        <v>0.186523800557799</v>
      </c>
      <c r="BE443" s="16"/>
      <c r="BF443" s="16" t="n">
        <v>0.185967174376298</v>
      </c>
      <c r="BG443" s="16" t="n">
        <v>0.125837902733245</v>
      </c>
    </row>
    <row r="444">
      <c r="B444" t="s">
        <v>238</v>
      </c>
      <c r="C444" s="16" t="n">
        <v>0.0770966883057251</v>
      </c>
      <c r="D444" s="16" t="n">
        <v>0.0809916901828936</v>
      </c>
      <c r="E444" s="16" t="n">
        <v>0.0698794628704709</v>
      </c>
      <c r="F444" s="16"/>
      <c r="G444" s="16" t="n">
        <v>0.174253571452707</v>
      </c>
      <c r="H444" s="16" t="n">
        <v>0.093736404299371</v>
      </c>
      <c r="I444" s="16" t="n">
        <v>0.0717304062318611</v>
      </c>
      <c r="J444" s="16" t="n">
        <v>0.102569888074281</v>
      </c>
      <c r="K444" s="16" t="n">
        <v>0.0665490271527824</v>
      </c>
      <c r="L444" s="16" t="n">
        <v>0.0137285351810102</v>
      </c>
      <c r="M444" s="16"/>
      <c r="N444" s="16" t="n">
        <v>0.0955844063569842</v>
      </c>
      <c r="O444" s="16" t="n">
        <v>0.0516922642072453</v>
      </c>
      <c r="P444" s="16" t="n">
        <v>0.0988769016935369</v>
      </c>
      <c r="Q444" s="16" t="n">
        <v>0.0665255040716443</v>
      </c>
      <c r="R444" s="16"/>
      <c r="S444" s="16" t="n">
        <v>0.0914815295627093</v>
      </c>
      <c r="T444" s="16" t="n">
        <v>0.079841737515939</v>
      </c>
      <c r="U444" s="16" t="n">
        <v>0.0702865710060759</v>
      </c>
      <c r="V444" s="16" t="n">
        <v>0.0780439013070364</v>
      </c>
      <c r="W444" s="16" t="n">
        <v>0.108388152122067</v>
      </c>
      <c r="X444" s="16" t="n">
        <v>0.0652274218326012</v>
      </c>
      <c r="Y444" s="16" t="n">
        <v>0.0591509136617748</v>
      </c>
      <c r="Z444" s="16" t="n">
        <v>0.0356630130700141</v>
      </c>
      <c r="AA444" s="16" t="n">
        <v>0.0786816334470929</v>
      </c>
      <c r="AB444" s="16"/>
      <c r="AC444" s="16" t="n">
        <v>0.0623226586811254</v>
      </c>
      <c r="AD444" s="16" t="n">
        <v>0.0564290182091522</v>
      </c>
      <c r="AE444" s="16" t="n">
        <v>0.0634566379851417</v>
      </c>
      <c r="AF444" s="16"/>
      <c r="AG444" s="16" t="n">
        <v>0.0482146519759915</v>
      </c>
      <c r="AH444" s="16" t="n">
        <v>0.0909872753576575</v>
      </c>
      <c r="AI444" s="16" t="n">
        <v>0.0591195746653118</v>
      </c>
      <c r="AJ444" s="16" t="n">
        <v>0</v>
      </c>
      <c r="AK444" s="16" t="n">
        <v>0.0828032552447256</v>
      </c>
      <c r="AL444" s="16"/>
      <c r="AM444" s="16" t="n">
        <v>0.0383700223549207</v>
      </c>
      <c r="AN444" s="16" t="n">
        <v>0.0909026405241784</v>
      </c>
      <c r="AO444" s="16" t="n">
        <v>0.098601121239581</v>
      </c>
      <c r="AP444" s="16" t="n">
        <v>0.0495750286750786</v>
      </c>
      <c r="AQ444" s="16" t="n">
        <v>0.113703227128951</v>
      </c>
      <c r="AR444" s="16"/>
      <c r="AS444" s="16" t="n">
        <v>0.082931064478225</v>
      </c>
      <c r="AT444" s="16" t="n">
        <v>0.046985673112934</v>
      </c>
      <c r="AU444" s="16" t="n">
        <v>0.0864754164351045</v>
      </c>
      <c r="AV444" s="16" t="n">
        <v>0.0644561629991708</v>
      </c>
      <c r="AW444" s="16" t="n">
        <v>0.120430669058543</v>
      </c>
      <c r="AX444" s="16" t="n">
        <v>0.0823831321391261</v>
      </c>
      <c r="AY444" s="16"/>
      <c r="AZ444" s="16" t="n">
        <v>0.0792991113167801</v>
      </c>
      <c r="BA444" s="16" t="n">
        <v>0.0725370797423298</v>
      </c>
      <c r="BB444" s="16" t="n">
        <v>0.0900334638025829</v>
      </c>
      <c r="BC444" s="16" t="n">
        <v>0.13329539323721</v>
      </c>
      <c r="BD444" s="16" t="n">
        <v>0</v>
      </c>
      <c r="BE444" s="16"/>
      <c r="BF444" s="16" t="n">
        <v>0.100469372477896</v>
      </c>
      <c r="BG444" s="16" t="n">
        <v>0.0626638752586482</v>
      </c>
    </row>
    <row r="445">
      <c r="B445" t="s">
        <v>78</v>
      </c>
      <c r="C445" s="16" t="n">
        <v>0.0512738259184006</v>
      </c>
      <c r="D445" s="16" t="n">
        <v>0.0539283467749128</v>
      </c>
      <c r="E445" s="16" t="n">
        <v>0.049286674546762</v>
      </c>
      <c r="F445" s="16"/>
      <c r="G445" s="16" t="n">
        <v>0.0618693922382617</v>
      </c>
      <c r="H445" s="16" t="n">
        <v>0.0459738076233038</v>
      </c>
      <c r="I445" s="16" t="n">
        <v>0.0514601073954826</v>
      </c>
      <c r="J445" s="16" t="n">
        <v>0.0589620807952419</v>
      </c>
      <c r="K445" s="16" t="n">
        <v>0.0674055306284129</v>
      </c>
      <c r="L445" s="16" t="n">
        <v>0.0337404115250742</v>
      </c>
      <c r="M445" s="16"/>
      <c r="N445" s="16" t="n">
        <v>0.0245108321919205</v>
      </c>
      <c r="O445" s="16" t="n">
        <v>0.0620830118154252</v>
      </c>
      <c r="P445" s="16" t="n">
        <v>0.0469404396409556</v>
      </c>
      <c r="Q445" s="16" t="n">
        <v>0.0741748973506591</v>
      </c>
      <c r="R445" s="16"/>
      <c r="S445" s="16" t="n">
        <v>0.0435038257786192</v>
      </c>
      <c r="T445" s="16" t="n">
        <v>0.0536048770314317</v>
      </c>
      <c r="U445" s="16" t="n">
        <v>0.0324753441588719</v>
      </c>
      <c r="V445" s="16" t="n">
        <v>0.07042463333595</v>
      </c>
      <c r="W445" s="16" t="n">
        <v>0.0198946427081872</v>
      </c>
      <c r="X445" s="16" t="n">
        <v>0.0855856711071376</v>
      </c>
      <c r="Y445" s="16" t="n">
        <v>0.0650513105799255</v>
      </c>
      <c r="Z445" s="16" t="n">
        <v>0.0618918963258371</v>
      </c>
      <c r="AA445" s="16" t="n">
        <v>0.0349370128624171</v>
      </c>
      <c r="AB445" s="16"/>
      <c r="AC445" s="16" t="n">
        <v>0.0450178630738621</v>
      </c>
      <c r="AD445" s="16" t="n">
        <v>0.0390326448813301</v>
      </c>
      <c r="AE445" s="16" t="n">
        <v>0.0919462196168196</v>
      </c>
      <c r="AF445" s="16"/>
      <c r="AG445" s="16" t="n">
        <v>0.0396242857133069</v>
      </c>
      <c r="AH445" s="16" t="n">
        <v>0.0399362608136546</v>
      </c>
      <c r="AI445" s="16" t="n">
        <v>0.0442279525609284</v>
      </c>
      <c r="AJ445" s="16" t="n">
        <v>0.0608303995438868</v>
      </c>
      <c r="AK445" s="16" t="n">
        <v>0.086033061486676</v>
      </c>
      <c r="AL445" s="16"/>
      <c r="AM445" s="16" t="n">
        <v>0.0375137990458918</v>
      </c>
      <c r="AN445" s="16" t="n">
        <v>0.0324038516287115</v>
      </c>
      <c r="AO445" s="16" t="n">
        <v>0.0772264590011348</v>
      </c>
      <c r="AP445" s="16" t="n">
        <v>0.0618823408716234</v>
      </c>
      <c r="AQ445" s="16" t="n">
        <v>0.0801033416800815</v>
      </c>
      <c r="AR445" s="16"/>
      <c r="AS445" s="16" t="n">
        <v>0.0258862526842361</v>
      </c>
      <c r="AT445" s="16" t="n">
        <v>0.0370059965437668</v>
      </c>
      <c r="AU445" s="16" t="n">
        <v>0.0429105215033693</v>
      </c>
      <c r="AV445" s="16" t="n">
        <v>0.0542104539989309</v>
      </c>
      <c r="AW445" s="16" t="n">
        <v>0.0785265028497654</v>
      </c>
      <c r="AX445" s="16" t="n">
        <v>0.111731343764934</v>
      </c>
      <c r="AY445" s="16"/>
      <c r="AZ445" s="16" t="n">
        <v>0.0495061565752815</v>
      </c>
      <c r="BA445" s="16" t="n">
        <v>0.0701667335728438</v>
      </c>
      <c r="BB445" s="16" t="n">
        <v>0.0586829758797842</v>
      </c>
      <c r="BC445" s="16" t="n">
        <v>0</v>
      </c>
      <c r="BD445" s="16" t="n">
        <v>0</v>
      </c>
      <c r="BE445" s="16"/>
      <c r="BF445" s="16" t="n">
        <v>0.0732809115105302</v>
      </c>
      <c r="BG445" s="16" t="n">
        <v>0.0376842805447286</v>
      </c>
    </row>
    <row r="446">
      <c r="B446" t="s">
        <v>239</v>
      </c>
      <c r="C446" s="16" t="n">
        <v>0.722836335787232</v>
      </c>
      <c r="D446" s="16" t="n">
        <v>0.718076098744524</v>
      </c>
      <c r="E446" s="16" t="n">
        <v>0.734254594903614</v>
      </c>
      <c r="F446" s="16"/>
      <c r="G446" s="16" t="n">
        <v>0.511288875092996</v>
      </c>
      <c r="H446" s="16" t="n">
        <v>0.685630240957907</v>
      </c>
      <c r="I446" s="16" t="n">
        <v>0.705495313250347</v>
      </c>
      <c r="J446" s="16" t="n">
        <v>0.683813321903768</v>
      </c>
      <c r="K446" s="16" t="n">
        <v>0.757896276953872</v>
      </c>
      <c r="L446" s="16" t="n">
        <v>0.861769850241418</v>
      </c>
      <c r="M446" s="16"/>
      <c r="N446" s="16" t="n">
        <v>0.733353710299837</v>
      </c>
      <c r="O446" s="16" t="n">
        <v>0.719585213139305</v>
      </c>
      <c r="P446" s="16" t="n">
        <v>0.719603692066167</v>
      </c>
      <c r="Q446" s="16" t="n">
        <v>0.709978180930893</v>
      </c>
      <c r="R446" s="16"/>
      <c r="S446" s="16" t="n">
        <v>0.745895218741676</v>
      </c>
      <c r="T446" s="16" t="n">
        <v>0.708967584204324</v>
      </c>
      <c r="U446" s="16" t="n">
        <v>0.760291211216663</v>
      </c>
      <c r="V446" s="16" t="n">
        <v>0.747914323985885</v>
      </c>
      <c r="W446" s="16" t="n">
        <v>0.691932230426285</v>
      </c>
      <c r="X446" s="16" t="n">
        <v>0.705041252244178</v>
      </c>
      <c r="Y446" s="16" t="n">
        <v>0.663727423605873</v>
      </c>
      <c r="Z446" s="16" t="n">
        <v>0.702340427799249</v>
      </c>
      <c r="AA446" s="16" t="n">
        <v>0.74865848285477</v>
      </c>
      <c r="AB446" s="16"/>
      <c r="AC446" s="16" t="n">
        <v>0.781303212064515</v>
      </c>
      <c r="AD446" s="16" t="n">
        <v>0.747658293974076</v>
      </c>
      <c r="AE446" s="16" t="n">
        <v>0.672227294412423</v>
      </c>
      <c r="AF446" s="16"/>
      <c r="AG446" s="16" t="n">
        <v>0.792540594756545</v>
      </c>
      <c r="AH446" s="16" t="n">
        <v>0.691634765508207</v>
      </c>
      <c r="AI446" s="16" t="n">
        <v>0.705008687338346</v>
      </c>
      <c r="AJ446" s="16" t="n">
        <v>0.939169600456113</v>
      </c>
      <c r="AK446" s="16" t="n">
        <v>0.717081416869903</v>
      </c>
      <c r="AL446" s="16"/>
      <c r="AM446" s="16" t="n">
        <v>0.796121480075886</v>
      </c>
      <c r="AN446" s="16" t="n">
        <v>0.704033980752973</v>
      </c>
      <c r="AO446" s="16" t="n">
        <v>0.715615429321326</v>
      </c>
      <c r="AP446" s="16" t="n">
        <v>0.76313482061103</v>
      </c>
      <c r="AQ446" s="16" t="n">
        <v>0.586659783354841</v>
      </c>
      <c r="AR446" s="16"/>
      <c r="AS446" s="16" t="n">
        <v>0.729351386561826</v>
      </c>
      <c r="AT446" s="16" t="n">
        <v>0.806904220346936</v>
      </c>
      <c r="AU446" s="16" t="n">
        <v>0.713263566125049</v>
      </c>
      <c r="AV446" s="16" t="n">
        <v>0.752782027353962</v>
      </c>
      <c r="AW446" s="16" t="n">
        <v>0.60676751085198</v>
      </c>
      <c r="AX446" s="16" t="n">
        <v>0.594373872931673</v>
      </c>
      <c r="AY446" s="16"/>
      <c r="AZ446" s="16" t="n">
        <v>0.757726862789191</v>
      </c>
      <c r="BA446" s="16" t="n">
        <v>0.706368063550035</v>
      </c>
      <c r="BB446" s="16" t="n">
        <v>0.690885478498392</v>
      </c>
      <c r="BC446" s="16" t="n">
        <v>0.683541066565772</v>
      </c>
      <c r="BD446" s="16" t="n">
        <v>0.813476199442201</v>
      </c>
      <c r="BE446" s="16"/>
      <c r="BF446" s="16" t="n">
        <v>0.640282541635276</v>
      </c>
      <c r="BG446" s="16" t="n">
        <v>0.773813941463378</v>
      </c>
    </row>
    <row r="447">
      <c r="B447" t="s">
        <v>240</v>
      </c>
      <c r="C447" s="16" t="n">
        <v>0.225889838294368</v>
      </c>
      <c r="D447" s="16" t="n">
        <v>0.227995554480563</v>
      </c>
      <c r="E447" s="16" t="n">
        <v>0.216458730549625</v>
      </c>
      <c r="F447" s="16"/>
      <c r="G447" s="16" t="n">
        <v>0.426841732668743</v>
      </c>
      <c r="H447" s="16" t="n">
        <v>0.268395951418789</v>
      </c>
      <c r="I447" s="16" t="n">
        <v>0.24304457935417</v>
      </c>
      <c r="J447" s="16" t="n">
        <v>0.257224597300991</v>
      </c>
      <c r="K447" s="16" t="n">
        <v>0.174698192417715</v>
      </c>
      <c r="L447" s="16" t="n">
        <v>0.104489738233508</v>
      </c>
      <c r="M447" s="16"/>
      <c r="N447" s="16" t="n">
        <v>0.242135457508243</v>
      </c>
      <c r="O447" s="16" t="n">
        <v>0.21833177504527</v>
      </c>
      <c r="P447" s="16" t="n">
        <v>0.233455868292878</v>
      </c>
      <c r="Q447" s="16" t="n">
        <v>0.215846921718448</v>
      </c>
      <c r="R447" s="16"/>
      <c r="S447" s="16" t="n">
        <v>0.210600955479705</v>
      </c>
      <c r="T447" s="16" t="n">
        <v>0.237427538764245</v>
      </c>
      <c r="U447" s="16" t="n">
        <v>0.207233444624465</v>
      </c>
      <c r="V447" s="16" t="n">
        <v>0.181661042678165</v>
      </c>
      <c r="W447" s="16" t="n">
        <v>0.288173126865527</v>
      </c>
      <c r="X447" s="16" t="n">
        <v>0.209373076648684</v>
      </c>
      <c r="Y447" s="16" t="n">
        <v>0.271221265814201</v>
      </c>
      <c r="Z447" s="16" t="n">
        <v>0.235767675874914</v>
      </c>
      <c r="AA447" s="16" t="n">
        <v>0.216404504282813</v>
      </c>
      <c r="AB447" s="16"/>
      <c r="AC447" s="16" t="n">
        <v>0.173678924861623</v>
      </c>
      <c r="AD447" s="16" t="n">
        <v>0.213309061144594</v>
      </c>
      <c r="AE447" s="16" t="n">
        <v>0.235826485970757</v>
      </c>
      <c r="AF447" s="16"/>
      <c r="AG447" s="16" t="n">
        <v>0.167835119530148</v>
      </c>
      <c r="AH447" s="16" t="n">
        <v>0.268428973678139</v>
      </c>
      <c r="AI447" s="16" t="n">
        <v>0.250763360100725</v>
      </c>
      <c r="AJ447" s="16" t="n">
        <v>0</v>
      </c>
      <c r="AK447" s="16" t="n">
        <v>0.196885521643421</v>
      </c>
      <c r="AL447" s="16"/>
      <c r="AM447" s="16" t="n">
        <v>0.166364720878222</v>
      </c>
      <c r="AN447" s="16" t="n">
        <v>0.263562167618315</v>
      </c>
      <c r="AO447" s="16" t="n">
        <v>0.207158111677539</v>
      </c>
      <c r="AP447" s="16" t="n">
        <v>0.174982838517346</v>
      </c>
      <c r="AQ447" s="16" t="n">
        <v>0.333236874965077</v>
      </c>
      <c r="AR447" s="16"/>
      <c r="AS447" s="16" t="n">
        <v>0.244762360753938</v>
      </c>
      <c r="AT447" s="16" t="n">
        <v>0.156089783109298</v>
      </c>
      <c r="AU447" s="16" t="n">
        <v>0.243825912371582</v>
      </c>
      <c r="AV447" s="16" t="n">
        <v>0.193007518647107</v>
      </c>
      <c r="AW447" s="16" t="n">
        <v>0.314705986298254</v>
      </c>
      <c r="AX447" s="16" t="n">
        <v>0.293894783303393</v>
      </c>
      <c r="AY447" s="16"/>
      <c r="AZ447" s="16" t="n">
        <v>0.192766980635527</v>
      </c>
      <c r="BA447" s="16" t="n">
        <v>0.223465202877121</v>
      </c>
      <c r="BB447" s="16" t="n">
        <v>0.250431545621824</v>
      </c>
      <c r="BC447" s="16" t="n">
        <v>0.316458933434228</v>
      </c>
      <c r="BD447" s="16" t="n">
        <v>0.186523800557799</v>
      </c>
      <c r="BE447" s="16"/>
      <c r="BF447" s="16" t="n">
        <v>0.286436546854194</v>
      </c>
      <c r="BG447" s="16" t="n">
        <v>0.188501777991893</v>
      </c>
    </row>
    <row r="448">
      <c r="B448" t="s">
        <v>81</v>
      </c>
      <c r="C448" s="16" t="n">
        <v>0.496946497492864</v>
      </c>
      <c r="D448" s="16" t="n">
        <v>0.490080544263962</v>
      </c>
      <c r="E448" s="16" t="n">
        <v>0.517795864353989</v>
      </c>
      <c r="F448" s="16"/>
      <c r="G448" s="16" t="n">
        <v>0.0844471424242529</v>
      </c>
      <c r="H448" s="16" t="n">
        <v>0.417234289539119</v>
      </c>
      <c r="I448" s="16" t="n">
        <v>0.462450733896177</v>
      </c>
      <c r="J448" s="16" t="n">
        <v>0.426588724602777</v>
      </c>
      <c r="K448" s="16" t="n">
        <v>0.583198084536157</v>
      </c>
      <c r="L448" s="16" t="n">
        <v>0.75728011200791</v>
      </c>
      <c r="M448" s="16"/>
      <c r="N448" s="16" t="n">
        <v>0.491218252791594</v>
      </c>
      <c r="O448" s="16" t="n">
        <v>0.501253438094035</v>
      </c>
      <c r="P448" s="16" t="n">
        <v>0.486147823773289</v>
      </c>
      <c r="Q448" s="16" t="n">
        <v>0.494131259212444</v>
      </c>
      <c r="R448" s="16"/>
      <c r="S448" s="16" t="n">
        <v>0.535294263261971</v>
      </c>
      <c r="T448" s="16" t="n">
        <v>0.471540045440079</v>
      </c>
      <c r="U448" s="16" t="n">
        <v>0.553057766592198</v>
      </c>
      <c r="V448" s="16" t="n">
        <v>0.566253281307721</v>
      </c>
      <c r="W448" s="16" t="n">
        <v>0.403759103560758</v>
      </c>
      <c r="X448" s="16" t="n">
        <v>0.495668175595494</v>
      </c>
      <c r="Y448" s="16" t="n">
        <v>0.392506157791672</v>
      </c>
      <c r="Z448" s="16" t="n">
        <v>0.466572751924335</v>
      </c>
      <c r="AA448" s="16" t="n">
        <v>0.532253978571956</v>
      </c>
      <c r="AB448" s="16"/>
      <c r="AC448" s="16" t="n">
        <v>0.607624287202893</v>
      </c>
      <c r="AD448" s="16" t="n">
        <v>0.534349232829482</v>
      </c>
      <c r="AE448" s="16" t="n">
        <v>0.436400808441666</v>
      </c>
      <c r="AF448" s="16"/>
      <c r="AG448" s="16" t="n">
        <v>0.624705475226397</v>
      </c>
      <c r="AH448" s="16" t="n">
        <v>0.423205791830068</v>
      </c>
      <c r="AI448" s="16" t="n">
        <v>0.454245327237621</v>
      </c>
      <c r="AJ448" s="16" t="n">
        <v>0.939169600456113</v>
      </c>
      <c r="AK448" s="16" t="n">
        <v>0.520195895226481</v>
      </c>
      <c r="AL448" s="16"/>
      <c r="AM448" s="16" t="n">
        <v>0.629756759197664</v>
      </c>
      <c r="AN448" s="16" t="n">
        <v>0.440471813134658</v>
      </c>
      <c r="AO448" s="16" t="n">
        <v>0.508457317643786</v>
      </c>
      <c r="AP448" s="16" t="n">
        <v>0.588151982093684</v>
      </c>
      <c r="AQ448" s="16" t="n">
        <v>0.253422908389764</v>
      </c>
      <c r="AR448" s="16"/>
      <c r="AS448" s="16" t="n">
        <v>0.484589025807888</v>
      </c>
      <c r="AT448" s="16" t="n">
        <v>0.650814437237638</v>
      </c>
      <c r="AU448" s="16" t="n">
        <v>0.469437653753467</v>
      </c>
      <c r="AV448" s="16" t="n">
        <v>0.559774508706855</v>
      </c>
      <c r="AW448" s="16" t="n">
        <v>0.292061524553726</v>
      </c>
      <c r="AX448" s="16" t="n">
        <v>0.30047908962828</v>
      </c>
      <c r="AY448" s="16"/>
      <c r="AZ448" s="16" t="n">
        <v>0.564959882153664</v>
      </c>
      <c r="BA448" s="16" t="n">
        <v>0.482902860672914</v>
      </c>
      <c r="BB448" s="16" t="n">
        <v>0.440453932876568</v>
      </c>
      <c r="BC448" s="16" t="n">
        <v>0.367082133131543</v>
      </c>
      <c r="BD448" s="16" t="n">
        <v>0.626952398884401</v>
      </c>
      <c r="BE448" s="16"/>
      <c r="BF448" s="16" t="n">
        <v>0.353845994781081</v>
      </c>
      <c r="BG448" s="16" t="n">
        <v>0.585312163471485</v>
      </c>
    </row>
    <row r="449">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row>
    <row r="450">
      <c r="B450" s="7" t="s">
        <v>257</v>
      </c>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row>
    <row r="451">
      <c r="B451" s="26" t="s">
        <v>126</v>
      </c>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row>
    <row r="452">
      <c r="B452" t="s">
        <v>254</v>
      </c>
      <c r="C452" s="16" t="n">
        <v>0.458628722843739</v>
      </c>
      <c r="D452" s="16" t="n">
        <v>0.508839437595714</v>
      </c>
      <c r="E452" s="16" t="n">
        <v>0.412024651207115</v>
      </c>
      <c r="F452" s="16"/>
      <c r="G452" s="16" t="n">
        <v>0.526300069992255</v>
      </c>
      <c r="H452" s="16" t="n">
        <v>0.546477855341787</v>
      </c>
      <c r="I452" s="16" t="n">
        <v>0.450148014149787</v>
      </c>
      <c r="J452" s="16" t="n">
        <v>0.424859507863173</v>
      </c>
      <c r="K452" s="16" t="n">
        <v>0.416840794816165</v>
      </c>
      <c r="L452" s="16" t="n">
        <v>0</v>
      </c>
      <c r="M452" s="16"/>
      <c r="N452" s="16" t="n">
        <v>0.583038995209473</v>
      </c>
      <c r="O452" s="16" t="n">
        <v>0.464126419363374</v>
      </c>
      <c r="P452" s="16" t="n">
        <v>0.340494109025334</v>
      </c>
      <c r="Q452" s="16" t="n">
        <v>0.435033479280843</v>
      </c>
      <c r="R452" s="16"/>
      <c r="S452" s="16" t="n">
        <v>0.56299976201824</v>
      </c>
      <c r="T452" s="16" t="n">
        <v>0.221286008209298</v>
      </c>
      <c r="U452" s="16" t="n">
        <v>0.642914467373509</v>
      </c>
      <c r="V452" s="16" t="n">
        <v>0.36345594449655</v>
      </c>
      <c r="W452" s="16" t="n">
        <v>0.357708794780361</v>
      </c>
      <c r="X452" s="16" t="n">
        <v>0.495862955939174</v>
      </c>
      <c r="Y452" s="16" t="n">
        <v>0.485874793303159</v>
      </c>
      <c r="Z452" s="16" t="n">
        <v>0.435465402990257</v>
      </c>
      <c r="AA452" s="16" t="n">
        <v>0.552138796333005</v>
      </c>
      <c r="AB452" s="16"/>
      <c r="AC452" s="16" t="n">
        <v>0.463341417534805</v>
      </c>
      <c r="AD452" s="16" t="n">
        <v>0.514510239834924</v>
      </c>
      <c r="AE452" s="16" t="n">
        <v>0.387834927073201</v>
      </c>
      <c r="AF452" s="16"/>
      <c r="AG452" s="16" t="n">
        <v>0.488360345468851</v>
      </c>
      <c r="AH452" s="16" t="n">
        <v>0.495882319769464</v>
      </c>
      <c r="AI452" s="16" t="n">
        <v>0.329129552607217</v>
      </c>
      <c r="AJ452" s="16" t="n">
        <v>0.572637666346195</v>
      </c>
      <c r="AK452" s="16" t="n">
        <v>0.450667753640472</v>
      </c>
      <c r="AL452" s="16"/>
      <c r="AM452" s="16" t="n">
        <v>0.511213019837913</v>
      </c>
      <c r="AN452" s="16" t="n">
        <v>0.50180017630433</v>
      </c>
      <c r="AO452" s="16" t="n">
        <v>0.513237161502518</v>
      </c>
      <c r="AP452" s="16" t="n">
        <v>0.472327781210747</v>
      </c>
      <c r="AQ452" s="16" t="n">
        <v>0.104920996902931</v>
      </c>
      <c r="AR452" s="16"/>
      <c r="AS452" s="16" t="n">
        <v>0.546678775019465</v>
      </c>
      <c r="AT452" s="16" t="n">
        <v>0.658668628663796</v>
      </c>
      <c r="AU452" s="16" t="n">
        <v>0.3601413741466</v>
      </c>
      <c r="AV452" s="16" t="n">
        <v>0.403698684675534</v>
      </c>
      <c r="AW452" s="16" t="n">
        <v>0.193302395448862</v>
      </c>
      <c r="AX452" s="16" t="n">
        <v>0.266459167174504</v>
      </c>
      <c r="AY452" s="16"/>
      <c r="AZ452" s="16" t="n">
        <v>0.366695127274515</v>
      </c>
      <c r="BA452" s="16" t="n">
        <v>0.410844099443788</v>
      </c>
      <c r="BB452" s="16" t="n">
        <v>0.523068884061829</v>
      </c>
      <c r="BC452" s="16" t="n">
        <v>0.686953962605116</v>
      </c>
      <c r="BD452" s="16" t="n">
        <v>0.522106364744115</v>
      </c>
      <c r="BE452" s="16"/>
      <c r="BF452" s="16" t="s">
        <v>124</v>
      </c>
      <c r="BG452" s="16" t="n">
        <v>0.458628722843739</v>
      </c>
    </row>
    <row r="453">
      <c r="B453" t="s">
        <v>255</v>
      </c>
      <c r="C453" s="16" t="n">
        <v>0.4188446048156</v>
      </c>
      <c r="D453" s="16" t="n">
        <v>0.362201854004822</v>
      </c>
      <c r="E453" s="16" t="n">
        <v>0.470863825222602</v>
      </c>
      <c r="F453" s="16"/>
      <c r="G453" s="16" t="n">
        <v>0.473699930007745</v>
      </c>
      <c r="H453" s="16" t="n">
        <v>0.340977215994929</v>
      </c>
      <c r="I453" s="16" t="n">
        <v>0.410098295851888</v>
      </c>
      <c r="J453" s="16" t="n">
        <v>0.480638327399506</v>
      </c>
      <c r="K453" s="16" t="n">
        <v>0.428155647283022</v>
      </c>
      <c r="L453" s="16" t="n">
        <v>0.584818256277665</v>
      </c>
      <c r="M453" s="16"/>
      <c r="N453" s="16" t="n">
        <v>0.382278818956675</v>
      </c>
      <c r="O453" s="16" t="n">
        <v>0.430584435676149</v>
      </c>
      <c r="P453" s="16" t="n">
        <v>0.456370230741397</v>
      </c>
      <c r="Q453" s="16" t="n">
        <v>0.403867037120352</v>
      </c>
      <c r="R453" s="16"/>
      <c r="S453" s="16" t="n">
        <v>0.246848036841265</v>
      </c>
      <c r="T453" s="16" t="n">
        <v>0.667000360804224</v>
      </c>
      <c r="U453" s="16" t="n">
        <v>0.22805763659056</v>
      </c>
      <c r="V453" s="16" t="n">
        <v>0.63654405550345</v>
      </c>
      <c r="W453" s="16" t="n">
        <v>0.497080602322459</v>
      </c>
      <c r="X453" s="16" t="n">
        <v>0.270528896529412</v>
      </c>
      <c r="Y453" s="16" t="n">
        <v>0.410888256257371</v>
      </c>
      <c r="Z453" s="16" t="n">
        <v>0.564534597009743</v>
      </c>
      <c r="AA453" s="16" t="n">
        <v>0.378385522104834</v>
      </c>
      <c r="AB453" s="16"/>
      <c r="AC453" s="16" t="n">
        <v>0.391859690073247</v>
      </c>
      <c r="AD453" s="16" t="n">
        <v>0.393424718398508</v>
      </c>
      <c r="AE453" s="16" t="n">
        <v>0.490003541988642</v>
      </c>
      <c r="AF453" s="16"/>
      <c r="AG453" s="16" t="n">
        <v>0.368485650664977</v>
      </c>
      <c r="AH453" s="16" t="n">
        <v>0.437182475373615</v>
      </c>
      <c r="AI453" s="16" t="n">
        <v>0.670870447392783</v>
      </c>
      <c r="AJ453" s="16" t="n">
        <v>0</v>
      </c>
      <c r="AK453" s="16" t="n">
        <v>0.407527986240976</v>
      </c>
      <c r="AL453" s="16"/>
      <c r="AM453" s="16" t="n">
        <v>0.381956782215116</v>
      </c>
      <c r="AN453" s="16" t="n">
        <v>0.417012752479126</v>
      </c>
      <c r="AO453" s="16" t="n">
        <v>0.418106557088461</v>
      </c>
      <c r="AP453" s="16" t="n">
        <v>0.352754067843332</v>
      </c>
      <c r="AQ453" s="16" t="n">
        <v>0.605212707091833</v>
      </c>
      <c r="AR453" s="16"/>
      <c r="AS453" s="16" t="n">
        <v>0.378446209145462</v>
      </c>
      <c r="AT453" s="16" t="n">
        <v>0.292235778539491</v>
      </c>
      <c r="AU453" s="16" t="n">
        <v>0.566900093517895</v>
      </c>
      <c r="AV453" s="16" t="n">
        <v>0.41992418441646</v>
      </c>
      <c r="AW453" s="16" t="n">
        <v>0.650415007281541</v>
      </c>
      <c r="AX453" s="16" t="n">
        <v>0.405942719101471</v>
      </c>
      <c r="AY453" s="16"/>
      <c r="AZ453" s="16" t="n">
        <v>0.493039520897721</v>
      </c>
      <c r="BA453" s="16" t="n">
        <v>0.406222942646466</v>
      </c>
      <c r="BB453" s="16" t="n">
        <v>0.302826184812784</v>
      </c>
      <c r="BC453" s="16" t="n">
        <v>0.313046037394884</v>
      </c>
      <c r="BD453" s="16" t="n">
        <v>0.477893635255885</v>
      </c>
      <c r="BE453" s="16"/>
      <c r="BF453" s="16" t="s">
        <v>124</v>
      </c>
      <c r="BG453" s="16" t="n">
        <v>0.4188446048156</v>
      </c>
    </row>
    <row r="454">
      <c r="B454" t="s">
        <v>78</v>
      </c>
      <c r="C454" s="16" t="n">
        <v>0.122526672340661</v>
      </c>
      <c r="D454" s="16" t="n">
        <v>0.128958708399463</v>
      </c>
      <c r="E454" s="16" t="n">
        <v>0.117111523570284</v>
      </c>
      <c r="F454" s="16"/>
      <c r="G454" s="16" t="n">
        <v>0</v>
      </c>
      <c r="H454" s="16" t="n">
        <v>0.112544928663285</v>
      </c>
      <c r="I454" s="16" t="n">
        <v>0.139753689998325</v>
      </c>
      <c r="J454" s="16" t="n">
        <v>0.0945021647373211</v>
      </c>
      <c r="K454" s="16" t="n">
        <v>0.155003557900812</v>
      </c>
      <c r="L454" s="16" t="n">
        <v>0.415181743722335</v>
      </c>
      <c r="M454" s="16"/>
      <c r="N454" s="16" t="n">
        <v>0.0346821858338519</v>
      </c>
      <c r="O454" s="16" t="n">
        <v>0.105289144960477</v>
      </c>
      <c r="P454" s="16" t="n">
        <v>0.20313566023327</v>
      </c>
      <c r="Q454" s="16" t="n">
        <v>0.161099483598806</v>
      </c>
      <c r="R454" s="16"/>
      <c r="S454" s="16" t="n">
        <v>0.190152201140495</v>
      </c>
      <c r="T454" s="16" t="n">
        <v>0.111713630986477</v>
      </c>
      <c r="U454" s="16" t="n">
        <v>0.129027896035931</v>
      </c>
      <c r="V454" s="16" t="n">
        <v>0</v>
      </c>
      <c r="W454" s="16" t="n">
        <v>0.14521060289718</v>
      </c>
      <c r="X454" s="16" t="n">
        <v>0.233608147531414</v>
      </c>
      <c r="Y454" s="16" t="n">
        <v>0.10323695043947</v>
      </c>
      <c r="Z454" s="16" t="n">
        <v>0</v>
      </c>
      <c r="AA454" s="16" t="n">
        <v>0.0694756815621605</v>
      </c>
      <c r="AB454" s="16"/>
      <c r="AC454" s="16" t="n">
        <v>0.144798892391947</v>
      </c>
      <c r="AD454" s="16" t="n">
        <v>0.0920650417665675</v>
      </c>
      <c r="AE454" s="16" t="n">
        <v>0.122161530938157</v>
      </c>
      <c r="AF454" s="16"/>
      <c r="AG454" s="16" t="n">
        <v>0.143154003866172</v>
      </c>
      <c r="AH454" s="16" t="n">
        <v>0.066935204856921</v>
      </c>
      <c r="AI454" s="16" t="n">
        <v>0</v>
      </c>
      <c r="AJ454" s="16" t="n">
        <v>0.427362333653805</v>
      </c>
      <c r="AK454" s="16" t="n">
        <v>0.141804260118552</v>
      </c>
      <c r="AL454" s="16"/>
      <c r="AM454" s="16" t="n">
        <v>0.106830197946971</v>
      </c>
      <c r="AN454" s="16" t="n">
        <v>0.0811870712165438</v>
      </c>
      <c r="AO454" s="16" t="n">
        <v>0.0686562814090208</v>
      </c>
      <c r="AP454" s="16" t="n">
        <v>0.174918150945922</v>
      </c>
      <c r="AQ454" s="16" t="n">
        <v>0.289866296005236</v>
      </c>
      <c r="AR454" s="16"/>
      <c r="AS454" s="16" t="n">
        <v>0.074875015835073</v>
      </c>
      <c r="AT454" s="16" t="n">
        <v>0.0490955927967126</v>
      </c>
      <c r="AU454" s="16" t="n">
        <v>0.0729585323355045</v>
      </c>
      <c r="AV454" s="16" t="n">
        <v>0.176377130908006</v>
      </c>
      <c r="AW454" s="16" t="n">
        <v>0.156282597269597</v>
      </c>
      <c r="AX454" s="16" t="n">
        <v>0.327598113724025</v>
      </c>
      <c r="AY454" s="16"/>
      <c r="AZ454" s="16" t="n">
        <v>0.140265351827764</v>
      </c>
      <c r="BA454" s="16" t="n">
        <v>0.182932957909746</v>
      </c>
      <c r="BB454" s="16" t="n">
        <v>0.174104931125386</v>
      </c>
      <c r="BC454" s="16" t="n">
        <v>0</v>
      </c>
      <c r="BD454" s="16" t="n">
        <v>0</v>
      </c>
      <c r="BE454" s="16"/>
      <c r="BF454" s="16" t="s">
        <v>124</v>
      </c>
      <c r="BG454" s="16" t="n">
        <v>0.122526672340661</v>
      </c>
    </row>
    <row r="455">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row>
    <row r="456">
      <c r="B456" s="7" t="s">
        <v>258</v>
      </c>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row>
    <row r="457">
      <c r="B457" s="26" t="s">
        <v>126</v>
      </c>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row>
    <row r="458">
      <c r="B458" t="s">
        <v>254</v>
      </c>
      <c r="C458" s="16" t="n">
        <v>0.771728137883347</v>
      </c>
      <c r="D458" s="16" t="n">
        <v>0.732092666779721</v>
      </c>
      <c r="E458" s="16" t="n">
        <v>0.809680361536447</v>
      </c>
      <c r="F458" s="16"/>
      <c r="G458" s="16" t="n">
        <v>1</v>
      </c>
      <c r="H458" s="16" t="n">
        <v>0.766197320059005</v>
      </c>
      <c r="I458" s="16" t="n">
        <v>0.788905413859378</v>
      </c>
      <c r="J458" s="16" t="n">
        <v>0.763458796332954</v>
      </c>
      <c r="K458" s="16" t="n">
        <v>0.66715595900642</v>
      </c>
      <c r="L458" s="16" t="n">
        <v>1</v>
      </c>
      <c r="M458" s="16"/>
      <c r="N458" s="16" t="n">
        <v>0.893536190348559</v>
      </c>
      <c r="O458" s="16" t="n">
        <v>0.778813760313787</v>
      </c>
      <c r="P458" s="16" t="n">
        <v>0.685628175027621</v>
      </c>
      <c r="Q458" s="16" t="n">
        <v>0.696657976716499</v>
      </c>
      <c r="R458" s="16"/>
      <c r="S458" s="16" t="n">
        <v>0.720837773631217</v>
      </c>
      <c r="T458" s="16" t="n">
        <v>0.672869193633041</v>
      </c>
      <c r="U458" s="16" t="n">
        <v>0.856883019168015</v>
      </c>
      <c r="V458" s="16" t="n">
        <v>0.680305250157066</v>
      </c>
      <c r="W458" s="16" t="n">
        <v>0.865366910443802</v>
      </c>
      <c r="X458" s="16" t="n">
        <v>0.793292245602734</v>
      </c>
      <c r="Y458" s="16" t="n">
        <v>0.833763239647853</v>
      </c>
      <c r="Z458" s="16" t="n">
        <v>1</v>
      </c>
      <c r="AA458" s="16" t="n">
        <v>0.802080534471254</v>
      </c>
      <c r="AB458" s="16"/>
      <c r="AC458" s="16" t="n">
        <v>0.745774753008195</v>
      </c>
      <c r="AD458" s="16" t="n">
        <v>0.769980440694209</v>
      </c>
      <c r="AE458" s="16" t="n">
        <v>0.786963237782847</v>
      </c>
      <c r="AF458" s="16"/>
      <c r="AG458" s="16" t="n">
        <v>0.800867276948109</v>
      </c>
      <c r="AH458" s="16" t="n">
        <v>0.802784054878021</v>
      </c>
      <c r="AI458" s="16" t="n">
        <v>0.343539776299364</v>
      </c>
      <c r="AJ458" s="16" t="n">
        <v>0.572637666346195</v>
      </c>
      <c r="AK458" s="16" t="n">
        <v>0.76438003751569</v>
      </c>
      <c r="AL458" s="16"/>
      <c r="AM458" s="16" t="n">
        <v>0.874082306751228</v>
      </c>
      <c r="AN458" s="16" t="n">
        <v>0.804216985919371</v>
      </c>
      <c r="AO458" s="16" t="n">
        <v>0.591816759679835</v>
      </c>
      <c r="AP458" s="16" t="n">
        <v>0.768291460646683</v>
      </c>
      <c r="AQ458" s="16" t="n">
        <v>0.477541501501357</v>
      </c>
      <c r="AR458" s="16"/>
      <c r="AS458" s="16" t="n">
        <v>0.872858934994406</v>
      </c>
      <c r="AT458" s="16" t="n">
        <v>0.820213991748453</v>
      </c>
      <c r="AU458" s="16" t="n">
        <v>0.569833246505406</v>
      </c>
      <c r="AV458" s="16" t="n">
        <v>0.682036656219339</v>
      </c>
      <c r="AW458" s="16" t="n">
        <v>0.575072961981326</v>
      </c>
      <c r="AX458" s="16" t="n">
        <v>0.871472245087698</v>
      </c>
      <c r="AY458" s="16"/>
      <c r="AZ458" s="16" t="n">
        <v>0.728308460283192</v>
      </c>
      <c r="BA458" s="16" t="n">
        <v>0.729771893197377</v>
      </c>
      <c r="BB458" s="16" t="n">
        <v>0.814869049268663</v>
      </c>
      <c r="BC458" s="16" t="n">
        <v>0.774737404650377</v>
      </c>
      <c r="BD458" s="16" t="n">
        <v>0.942407225926185</v>
      </c>
      <c r="BE458" s="16"/>
      <c r="BF458" s="16" t="s">
        <v>124</v>
      </c>
      <c r="BG458" s="16" t="n">
        <v>0.771728137883347</v>
      </c>
    </row>
    <row r="459">
      <c r="B459" t="s">
        <v>255</v>
      </c>
      <c r="C459" s="16" t="n">
        <v>0.142288271306098</v>
      </c>
      <c r="D459" s="16" t="n">
        <v>0.16047351045481</v>
      </c>
      <c r="E459" s="16" t="n">
        <v>0.125202062783016</v>
      </c>
      <c r="F459" s="16"/>
      <c r="G459" s="16" t="n">
        <v>0</v>
      </c>
      <c r="H459" s="16" t="n">
        <v>0.141181571388736</v>
      </c>
      <c r="I459" s="16" t="n">
        <v>0.144439937254585</v>
      </c>
      <c r="J459" s="16" t="n">
        <v>0.125888391454826</v>
      </c>
      <c r="K459" s="16" t="n">
        <v>0.228188937181029</v>
      </c>
      <c r="L459" s="16" t="n">
        <v>0</v>
      </c>
      <c r="M459" s="16"/>
      <c r="N459" s="16" t="n">
        <v>0.106463809651441</v>
      </c>
      <c r="O459" s="16" t="n">
        <v>0.173483962018833</v>
      </c>
      <c r="P459" s="16" t="n">
        <v>0.190051662737098</v>
      </c>
      <c r="Q459" s="16" t="n">
        <v>0.0837469621292819</v>
      </c>
      <c r="R459" s="16"/>
      <c r="S459" s="16" t="n">
        <v>0.172087916400824</v>
      </c>
      <c r="T459" s="16" t="n">
        <v>0.235873507029038</v>
      </c>
      <c r="U459" s="16" t="n">
        <v>0.0667321549669713</v>
      </c>
      <c r="V459" s="16" t="n">
        <v>0.219528050686695</v>
      </c>
      <c r="W459" s="16" t="n">
        <v>0</v>
      </c>
      <c r="X459" s="16" t="n">
        <v>0.104549733123297</v>
      </c>
      <c r="Y459" s="16" t="n">
        <v>0.118335168532767</v>
      </c>
      <c r="Z459" s="16" t="n">
        <v>0</v>
      </c>
      <c r="AA459" s="16" t="n">
        <v>0.144298189450404</v>
      </c>
      <c r="AB459" s="16"/>
      <c r="AC459" s="16" t="n">
        <v>0.17643618285995</v>
      </c>
      <c r="AD459" s="16" t="n">
        <v>0.166217134410356</v>
      </c>
      <c r="AE459" s="16" t="n">
        <v>0.0661540431159364</v>
      </c>
      <c r="AF459" s="16"/>
      <c r="AG459" s="16" t="n">
        <v>0.136116036322874</v>
      </c>
      <c r="AH459" s="16" t="n">
        <v>0.154498298587142</v>
      </c>
      <c r="AI459" s="16" t="n">
        <v>0.411697540020352</v>
      </c>
      <c r="AJ459" s="16" t="n">
        <v>0</v>
      </c>
      <c r="AK459" s="16" t="n">
        <v>0.114544622488756</v>
      </c>
      <c r="AL459" s="16"/>
      <c r="AM459" s="16" t="n">
        <v>0.102526590516542</v>
      </c>
      <c r="AN459" s="16" t="n">
        <v>0.133180425850574</v>
      </c>
      <c r="AO459" s="16" t="n">
        <v>0.162947862342209</v>
      </c>
      <c r="AP459" s="16" t="n">
        <v>0.187057745610246</v>
      </c>
      <c r="AQ459" s="16" t="n">
        <v>0.232592202493407</v>
      </c>
      <c r="AR459" s="16"/>
      <c r="AS459" s="16" t="n">
        <v>0.0732880911604575</v>
      </c>
      <c r="AT459" s="16" t="n">
        <v>0.179786008251547</v>
      </c>
      <c r="AU459" s="16" t="n">
        <v>0.120937933892118</v>
      </c>
      <c r="AV459" s="16" t="n">
        <v>0.21508491080844</v>
      </c>
      <c r="AW459" s="16" t="n">
        <v>0.268644440749077</v>
      </c>
      <c r="AX459" s="16" t="n">
        <v>0</v>
      </c>
      <c r="AY459" s="16"/>
      <c r="AZ459" s="16" t="n">
        <v>0.211763056550246</v>
      </c>
      <c r="BA459" s="16" t="n">
        <v>0.148790794770668</v>
      </c>
      <c r="BB459" s="16" t="n">
        <v>0.0661465038405965</v>
      </c>
      <c r="BC459" s="16" t="n">
        <v>0.198105043244449</v>
      </c>
      <c r="BD459" s="16" t="n">
        <v>0.0575927740738153</v>
      </c>
      <c r="BE459" s="16"/>
      <c r="BF459" s="16" t="s">
        <v>124</v>
      </c>
      <c r="BG459" s="16" t="n">
        <v>0.142288271306098</v>
      </c>
    </row>
    <row r="460">
      <c r="B460" t="s">
        <v>78</v>
      </c>
      <c r="C460" s="16" t="n">
        <v>0.0859835908105544</v>
      </c>
      <c r="D460" s="16" t="n">
        <v>0.107433822765469</v>
      </c>
      <c r="E460" s="16" t="n">
        <v>0.065117575680537</v>
      </c>
      <c r="F460" s="16"/>
      <c r="G460" s="16" t="n">
        <v>0</v>
      </c>
      <c r="H460" s="16" t="n">
        <v>0.0926211085522589</v>
      </c>
      <c r="I460" s="16" t="n">
        <v>0.0666546488860369</v>
      </c>
      <c r="J460" s="16" t="n">
        <v>0.11065281221222</v>
      </c>
      <c r="K460" s="16" t="n">
        <v>0.10465510381255</v>
      </c>
      <c r="L460" s="16" t="n">
        <v>0</v>
      </c>
      <c r="M460" s="16"/>
      <c r="N460" s="16" t="n">
        <v>0</v>
      </c>
      <c r="O460" s="16" t="n">
        <v>0.0477022776673803</v>
      </c>
      <c r="P460" s="16" t="n">
        <v>0.12432016223528</v>
      </c>
      <c r="Q460" s="16" t="n">
        <v>0.219595061154219</v>
      </c>
      <c r="R460" s="16"/>
      <c r="S460" s="16" t="n">
        <v>0.107074309967959</v>
      </c>
      <c r="T460" s="16" t="n">
        <v>0.0912572993379209</v>
      </c>
      <c r="U460" s="16" t="n">
        <v>0.0763848258650134</v>
      </c>
      <c r="V460" s="16" t="n">
        <v>0.100166699156239</v>
      </c>
      <c r="W460" s="16" t="n">
        <v>0.134633089556198</v>
      </c>
      <c r="X460" s="16" t="n">
        <v>0.102158021273968</v>
      </c>
      <c r="Y460" s="16" t="n">
        <v>0.0479015918193799</v>
      </c>
      <c r="Z460" s="16" t="n">
        <v>0</v>
      </c>
      <c r="AA460" s="16" t="n">
        <v>0.0536212760783423</v>
      </c>
      <c r="AB460" s="16"/>
      <c r="AC460" s="16" t="n">
        <v>0.0777890641318553</v>
      </c>
      <c r="AD460" s="16" t="n">
        <v>0.063802424895435</v>
      </c>
      <c r="AE460" s="16" t="n">
        <v>0.146882719101217</v>
      </c>
      <c r="AF460" s="16"/>
      <c r="AG460" s="16" t="n">
        <v>0.0630166867290175</v>
      </c>
      <c r="AH460" s="16" t="n">
        <v>0.0427176465348379</v>
      </c>
      <c r="AI460" s="16" t="n">
        <v>0.244762683680284</v>
      </c>
      <c r="AJ460" s="16" t="n">
        <v>0.427362333653805</v>
      </c>
      <c r="AK460" s="16" t="n">
        <v>0.121075339995554</v>
      </c>
      <c r="AL460" s="16"/>
      <c r="AM460" s="16" t="n">
        <v>0.02339110273223</v>
      </c>
      <c r="AN460" s="16" t="n">
        <v>0.0626025882300549</v>
      </c>
      <c r="AO460" s="16" t="n">
        <v>0.245235377977957</v>
      </c>
      <c r="AP460" s="16" t="n">
        <v>0.0446507937430702</v>
      </c>
      <c r="AQ460" s="16" t="n">
        <v>0.289866296005236</v>
      </c>
      <c r="AR460" s="16"/>
      <c r="AS460" s="16" t="n">
        <v>0.0538529738451362</v>
      </c>
      <c r="AT460" s="16" t="n">
        <v>0</v>
      </c>
      <c r="AU460" s="16" t="n">
        <v>0.309228819602476</v>
      </c>
      <c r="AV460" s="16" t="n">
        <v>0.102878432972221</v>
      </c>
      <c r="AW460" s="16" t="n">
        <v>0.156282597269597</v>
      </c>
      <c r="AX460" s="16" t="n">
        <v>0.128527754912302</v>
      </c>
      <c r="AY460" s="16"/>
      <c r="AZ460" s="16" t="n">
        <v>0.0599284831665615</v>
      </c>
      <c r="BA460" s="16" t="n">
        <v>0.121437312031955</v>
      </c>
      <c r="BB460" s="16" t="n">
        <v>0.118984446890741</v>
      </c>
      <c r="BC460" s="16" t="n">
        <v>0.027157552105174</v>
      </c>
      <c r="BD460" s="16" t="n">
        <v>0</v>
      </c>
      <c r="BE460" s="16"/>
      <c r="BF460" s="16" t="s">
        <v>124</v>
      </c>
      <c r="BG460" s="16" t="n">
        <v>0.0859835908105544</v>
      </c>
    </row>
    <row r="461">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row>
    <row r="462">
      <c r="B462" s="7" t="s">
        <v>259</v>
      </c>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row>
    <row r="463">
      <c r="B463" s="26" t="s">
        <v>126</v>
      </c>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row>
    <row r="464">
      <c r="B464" t="s">
        <v>254</v>
      </c>
      <c r="C464" s="16" t="n">
        <v>0.79819056541659</v>
      </c>
      <c r="D464" s="16" t="n">
        <v>0.783334884715083</v>
      </c>
      <c r="E464" s="16" t="n">
        <v>0.811403923900198</v>
      </c>
      <c r="F464" s="16"/>
      <c r="G464" s="16" t="n">
        <v>0.792185063979464</v>
      </c>
      <c r="H464" s="16" t="n">
        <v>0.854720196822315</v>
      </c>
      <c r="I464" s="16" t="n">
        <v>0.736141209105917</v>
      </c>
      <c r="J464" s="16" t="n">
        <v>0.865423347634185</v>
      </c>
      <c r="K464" s="16" t="n">
        <v>0.723726697587374</v>
      </c>
      <c r="L464" s="16" t="n">
        <v>1</v>
      </c>
      <c r="M464" s="16"/>
      <c r="N464" s="16" t="n">
        <v>0.92010778179824</v>
      </c>
      <c r="O464" s="16" t="n">
        <v>0.73052103710245</v>
      </c>
      <c r="P464" s="16" t="n">
        <v>0.789370147184028</v>
      </c>
      <c r="Q464" s="16" t="n">
        <v>0.689037026970942</v>
      </c>
      <c r="R464" s="16"/>
      <c r="S464" s="16" t="n">
        <v>0.817750292340667</v>
      </c>
      <c r="T464" s="16" t="n">
        <v>0.781027459975401</v>
      </c>
      <c r="U464" s="16" t="n">
        <v>0.573494466914354</v>
      </c>
      <c r="V464" s="16" t="n">
        <v>0.856367548837887</v>
      </c>
      <c r="W464" s="16" t="n">
        <v>0.774463621714169</v>
      </c>
      <c r="X464" s="16" t="n">
        <v>0.734446447163034</v>
      </c>
      <c r="Y464" s="16" t="n">
        <v>0.888689602261948</v>
      </c>
      <c r="Z464" s="16" t="n">
        <v>0.873163889212677</v>
      </c>
      <c r="AA464" s="16" t="n">
        <v>0.865461357175082</v>
      </c>
      <c r="AB464" s="16"/>
      <c r="AC464" s="16" t="n">
        <v>0.768936422421627</v>
      </c>
      <c r="AD464" s="16" t="n">
        <v>0.820730077914844</v>
      </c>
      <c r="AE464" s="16" t="n">
        <v>0.796420786966067</v>
      </c>
      <c r="AF464" s="16"/>
      <c r="AG464" s="16" t="n">
        <v>0.812868386541666</v>
      </c>
      <c r="AH464" s="16" t="n">
        <v>0.833299450442672</v>
      </c>
      <c r="AI464" s="16" t="n">
        <v>0.755237316319716</v>
      </c>
      <c r="AJ464" s="16" t="n">
        <v>0.572637666346195</v>
      </c>
      <c r="AK464" s="16" t="n">
        <v>0.755240370234742</v>
      </c>
      <c r="AL464" s="16"/>
      <c r="AM464" s="16" t="n">
        <v>0.875875309883763</v>
      </c>
      <c r="AN464" s="16" t="n">
        <v>0.836572300657556</v>
      </c>
      <c r="AO464" s="16" t="n">
        <v>0.729484665456153</v>
      </c>
      <c r="AP464" s="16" t="n">
        <v>0.780462281613497</v>
      </c>
      <c r="AQ464" s="16" t="n">
        <v>0.582462498404288</v>
      </c>
      <c r="AR464" s="16"/>
      <c r="AS464" s="16" t="n">
        <v>0.911634963856503</v>
      </c>
      <c r="AT464" s="16" t="n">
        <v>0.855789011751457</v>
      </c>
      <c r="AU464" s="16" t="n">
        <v>0.689762351295359</v>
      </c>
      <c r="AV464" s="16" t="n">
        <v>0.681984367888705</v>
      </c>
      <c r="AW464" s="16" t="n">
        <v>0.559526397483577</v>
      </c>
      <c r="AX464" s="16" t="n">
        <v>0.798801021190246</v>
      </c>
      <c r="AY464" s="16"/>
      <c r="AZ464" s="16" t="n">
        <v>0.769445997185114</v>
      </c>
      <c r="BA464" s="16" t="n">
        <v>0.723212358505101</v>
      </c>
      <c r="BB464" s="16" t="n">
        <v>0.821215457277654</v>
      </c>
      <c r="BC464" s="16" t="n">
        <v>0.869343932491462</v>
      </c>
      <c r="BD464" s="16" t="n">
        <v>1</v>
      </c>
      <c r="BE464" s="16"/>
      <c r="BF464" s="16" t="s">
        <v>124</v>
      </c>
      <c r="BG464" s="16" t="n">
        <v>0.79819056541659</v>
      </c>
    </row>
    <row r="465">
      <c r="B465" t="s">
        <v>255</v>
      </c>
      <c r="C465" s="16" t="n">
        <v>0.108622268254687</v>
      </c>
      <c r="D465" s="16" t="n">
        <v>0.129753168988689</v>
      </c>
      <c r="E465" s="16" t="n">
        <v>0.0882749883977747</v>
      </c>
      <c r="F465" s="16"/>
      <c r="G465" s="16" t="n">
        <v>0.207814936020536</v>
      </c>
      <c r="H465" s="16" t="n">
        <v>0.0498891771097528</v>
      </c>
      <c r="I465" s="16" t="n">
        <v>0.148405709174655</v>
      </c>
      <c r="J465" s="16" t="n">
        <v>0.0573050045829288</v>
      </c>
      <c r="K465" s="16" t="n">
        <v>0.228188937181029</v>
      </c>
      <c r="L465" s="16" t="n">
        <v>0</v>
      </c>
      <c r="M465" s="16"/>
      <c r="N465" s="16" t="n">
        <v>0.0798922182017599</v>
      </c>
      <c r="O465" s="16" t="n">
        <v>0.12452050362479</v>
      </c>
      <c r="P465" s="16" t="n">
        <v>0.117768950849465</v>
      </c>
      <c r="Q465" s="16" t="n">
        <v>0.122505967311577</v>
      </c>
      <c r="R465" s="16"/>
      <c r="S465" s="16" t="n">
        <v>0.123820127023356</v>
      </c>
      <c r="T465" s="16" t="n">
        <v>0.0890964282908878</v>
      </c>
      <c r="U465" s="16" t="n">
        <v>0.219987219126461</v>
      </c>
      <c r="V465" s="16" t="n">
        <v>0.097473316442651</v>
      </c>
      <c r="W465" s="16" t="n">
        <v>0.0803257753886507</v>
      </c>
      <c r="X465" s="16" t="n">
        <v>0.163395531562998</v>
      </c>
      <c r="Y465" s="16" t="n">
        <v>0</v>
      </c>
      <c r="Z465" s="16" t="n">
        <v>0.126836110787323</v>
      </c>
      <c r="AA465" s="16" t="n">
        <v>0.0746816585884664</v>
      </c>
      <c r="AB465" s="16"/>
      <c r="AC465" s="16" t="n">
        <v>0.136687474936683</v>
      </c>
      <c r="AD465" s="16" t="n">
        <v>0.113535541979744</v>
      </c>
      <c r="AE465" s="16" t="n">
        <v>0.0561466507780231</v>
      </c>
      <c r="AF465" s="16"/>
      <c r="AG465" s="16" t="n">
        <v>0.105568045550019</v>
      </c>
      <c r="AH465" s="16" t="n">
        <v>0.13237390920589</v>
      </c>
      <c r="AI465" s="16" t="n">
        <v>0</v>
      </c>
      <c r="AJ465" s="16" t="n">
        <v>0</v>
      </c>
      <c r="AK465" s="16" t="n">
        <v>0.0749233569668686</v>
      </c>
      <c r="AL465" s="16"/>
      <c r="AM465" s="16" t="n">
        <v>0.100733587384007</v>
      </c>
      <c r="AN465" s="16" t="n">
        <v>0.108402129694587</v>
      </c>
      <c r="AO465" s="16" t="n">
        <v>0.0939362379749117</v>
      </c>
      <c r="AP465" s="16" t="n">
        <v>0.124673168742056</v>
      </c>
      <c r="AQ465" s="16" t="n">
        <v>0.127671205590476</v>
      </c>
      <c r="AR465" s="16"/>
      <c r="AS465" s="16" t="n">
        <v>0.0592573306820841</v>
      </c>
      <c r="AT465" s="16" t="n">
        <v>0.144210988248543</v>
      </c>
      <c r="AU465" s="16" t="n">
        <v>0</v>
      </c>
      <c r="AV465" s="16" t="n">
        <v>0.225413872572453</v>
      </c>
      <c r="AW465" s="16" t="n">
        <v>0.284191005246825</v>
      </c>
      <c r="AX465" s="16" t="n">
        <v>0</v>
      </c>
      <c r="AY465" s="16"/>
      <c r="AZ465" s="16" t="n">
        <v>0.148510964617702</v>
      </c>
      <c r="BA465" s="16" t="n">
        <v>0.139911519194605</v>
      </c>
      <c r="BB465" s="16" t="n">
        <v>0.0366621583959657</v>
      </c>
      <c r="BC465" s="16" t="n">
        <v>0.130656067508538</v>
      </c>
      <c r="BD465" s="16" t="n">
        <v>0</v>
      </c>
      <c r="BE465" s="16"/>
      <c r="BF465" s="16" t="s">
        <v>124</v>
      </c>
      <c r="BG465" s="16" t="n">
        <v>0.108622268254687</v>
      </c>
    </row>
    <row r="466">
      <c r="B466" t="s">
        <v>78</v>
      </c>
      <c r="C466" s="16" t="n">
        <v>0.0931871663287227</v>
      </c>
      <c r="D466" s="16" t="n">
        <v>0.0869119462962284</v>
      </c>
      <c r="E466" s="16" t="n">
        <v>0.100321087702027</v>
      </c>
      <c r="F466" s="16"/>
      <c r="G466" s="16" t="n">
        <v>0</v>
      </c>
      <c r="H466" s="16" t="n">
        <v>0.095390626067932</v>
      </c>
      <c r="I466" s="16" t="n">
        <v>0.115453081719428</v>
      </c>
      <c r="J466" s="16" t="n">
        <v>0.0772716477828861</v>
      </c>
      <c r="K466" s="16" t="n">
        <v>0.0480843652315966</v>
      </c>
      <c r="L466" s="16" t="n">
        <v>0</v>
      </c>
      <c r="M466" s="16"/>
      <c r="N466" s="16" t="n">
        <v>0</v>
      </c>
      <c r="O466" s="16" t="n">
        <v>0.14495845927276</v>
      </c>
      <c r="P466" s="16" t="n">
        <v>0.0928609019665076</v>
      </c>
      <c r="Q466" s="16" t="n">
        <v>0.188457005717481</v>
      </c>
      <c r="R466" s="16"/>
      <c r="S466" s="16" t="n">
        <v>0.0584295806359771</v>
      </c>
      <c r="T466" s="16" t="n">
        <v>0.129876111733711</v>
      </c>
      <c r="U466" s="16" t="n">
        <v>0.206518313959185</v>
      </c>
      <c r="V466" s="16" t="n">
        <v>0.0461591347194617</v>
      </c>
      <c r="W466" s="16" t="n">
        <v>0.14521060289718</v>
      </c>
      <c r="X466" s="16" t="n">
        <v>0.102158021273968</v>
      </c>
      <c r="Y466" s="16" t="n">
        <v>0.111310397738052</v>
      </c>
      <c r="Z466" s="16" t="n">
        <v>0</v>
      </c>
      <c r="AA466" s="16" t="n">
        <v>0.0598569842364519</v>
      </c>
      <c r="AB466" s="16"/>
      <c r="AC466" s="16" t="n">
        <v>0.0943761026416891</v>
      </c>
      <c r="AD466" s="16" t="n">
        <v>0.0657343801054121</v>
      </c>
      <c r="AE466" s="16" t="n">
        <v>0.147432562255909</v>
      </c>
      <c r="AF466" s="16"/>
      <c r="AG466" s="16" t="n">
        <v>0.0815635679083145</v>
      </c>
      <c r="AH466" s="16" t="n">
        <v>0.0343266403514379</v>
      </c>
      <c r="AI466" s="16" t="n">
        <v>0.244762683680284</v>
      </c>
      <c r="AJ466" s="16" t="n">
        <v>0.427362333653805</v>
      </c>
      <c r="AK466" s="16" t="n">
        <v>0.169836272798389</v>
      </c>
      <c r="AL466" s="16"/>
      <c r="AM466" s="16" t="n">
        <v>0.02339110273223</v>
      </c>
      <c r="AN466" s="16" t="n">
        <v>0.0550255696478567</v>
      </c>
      <c r="AO466" s="16" t="n">
        <v>0.176579096568936</v>
      </c>
      <c r="AP466" s="16" t="n">
        <v>0.0948645496444471</v>
      </c>
      <c r="AQ466" s="16" t="n">
        <v>0.289866296005236</v>
      </c>
      <c r="AR466" s="16"/>
      <c r="AS466" s="16" t="n">
        <v>0.0291077054614133</v>
      </c>
      <c r="AT466" s="16" t="n">
        <v>0</v>
      </c>
      <c r="AU466" s="16" t="n">
        <v>0.310237648704641</v>
      </c>
      <c r="AV466" s="16" t="n">
        <v>0.0926017595388419</v>
      </c>
      <c r="AW466" s="16" t="n">
        <v>0.156282597269597</v>
      </c>
      <c r="AX466" s="16" t="n">
        <v>0.201198978809754</v>
      </c>
      <c r="AY466" s="16"/>
      <c r="AZ466" s="16" t="n">
        <v>0.0820430381971836</v>
      </c>
      <c r="BA466" s="16" t="n">
        <v>0.136876122300294</v>
      </c>
      <c r="BB466" s="16" t="n">
        <v>0.14212238432638</v>
      </c>
      <c r="BC466" s="16" t="n">
        <v>0</v>
      </c>
      <c r="BD466" s="16" t="n">
        <v>0</v>
      </c>
      <c r="BE466" s="16"/>
      <c r="BF466" s="16" t="s">
        <v>124</v>
      </c>
      <c r="BG466" s="16" t="n">
        <v>0.0931871663287227</v>
      </c>
    </row>
    <row r="467">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row>
    <row r="468">
      <c r="B468" s="7" t="s">
        <v>260</v>
      </c>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row>
    <row r="469">
      <c r="B469" s="26" t="s">
        <v>126</v>
      </c>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row>
    <row r="470">
      <c r="B470" t="s">
        <v>254</v>
      </c>
      <c r="C470" s="16" t="n">
        <v>0.634007405832427</v>
      </c>
      <c r="D470" s="16" t="n">
        <v>0.633128421093787</v>
      </c>
      <c r="E470" s="16" t="n">
        <v>0.640409194160748</v>
      </c>
      <c r="F470" s="16"/>
      <c r="G470" s="16" t="n">
        <v>0.734115006012791</v>
      </c>
      <c r="H470" s="16" t="n">
        <v>0.742049315501057</v>
      </c>
      <c r="I470" s="16" t="n">
        <v>0.586343857963578</v>
      </c>
      <c r="J470" s="16" t="n">
        <v>0.60766249626004</v>
      </c>
      <c r="K470" s="16" t="n">
        <v>0.651381865548644</v>
      </c>
      <c r="L470" s="16" t="n">
        <v>1</v>
      </c>
      <c r="M470" s="16"/>
      <c r="N470" s="16" t="n">
        <v>0.697268231666031</v>
      </c>
      <c r="O470" s="16" t="n">
        <v>0.631510708769339</v>
      </c>
      <c r="P470" s="16" t="n">
        <v>0.6062376077789</v>
      </c>
      <c r="Q470" s="16" t="n">
        <v>0.574437887055544</v>
      </c>
      <c r="R470" s="16"/>
      <c r="S470" s="16" t="n">
        <v>0.666874262164247</v>
      </c>
      <c r="T470" s="16" t="n">
        <v>0.567262822889022</v>
      </c>
      <c r="U470" s="16" t="n">
        <v>0.601615391248219</v>
      </c>
      <c r="V470" s="16" t="n">
        <v>0.610184112985905</v>
      </c>
      <c r="W470" s="16" t="n">
        <v>0.504780137451008</v>
      </c>
      <c r="X470" s="16" t="n">
        <v>0.660625745935514</v>
      </c>
      <c r="Y470" s="16" t="n">
        <v>0.666984716443997</v>
      </c>
      <c r="Z470" s="16" t="n">
        <v>0.52611580940427</v>
      </c>
      <c r="AA470" s="16" t="n">
        <v>0.743296188353282</v>
      </c>
      <c r="AB470" s="16"/>
      <c r="AC470" s="16" t="n">
        <v>0.680004837740981</v>
      </c>
      <c r="AD470" s="16" t="n">
        <v>0.642359342794073</v>
      </c>
      <c r="AE470" s="16" t="n">
        <v>0.560093849077854</v>
      </c>
      <c r="AF470" s="16"/>
      <c r="AG470" s="16" t="n">
        <v>0.752134917393791</v>
      </c>
      <c r="AH470" s="16" t="n">
        <v>0.60087040541284</v>
      </c>
      <c r="AI470" s="16" t="n">
        <v>0.329129552607217</v>
      </c>
      <c r="AJ470" s="16" t="n">
        <v>0.572637666346195</v>
      </c>
      <c r="AK470" s="16" t="n">
        <v>0.702429091890349</v>
      </c>
      <c r="AL470" s="16"/>
      <c r="AM470" s="16" t="n">
        <v>0.724011090411653</v>
      </c>
      <c r="AN470" s="16" t="n">
        <v>0.662495404343358</v>
      </c>
      <c r="AO470" s="16" t="n">
        <v>0.484278928310593</v>
      </c>
      <c r="AP470" s="16" t="n">
        <v>0.716990031393026</v>
      </c>
      <c r="AQ470" s="16" t="n">
        <v>0.276479214979403</v>
      </c>
      <c r="AR470" s="16"/>
      <c r="AS470" s="16" t="n">
        <v>0.738868546435531</v>
      </c>
      <c r="AT470" s="16" t="n">
        <v>0.752673077537087</v>
      </c>
      <c r="AU470" s="16" t="n">
        <v>0.429191135738162</v>
      </c>
      <c r="AV470" s="16" t="n">
        <v>0.631021154082274</v>
      </c>
      <c r="AW470" s="16" t="n">
        <v>0.452538689167039</v>
      </c>
      <c r="AX470" s="16" t="n">
        <v>0.416240423044083</v>
      </c>
      <c r="AY470" s="16"/>
      <c r="AZ470" s="16" t="n">
        <v>0.592636107358442</v>
      </c>
      <c r="BA470" s="16" t="n">
        <v>0.627478786247976</v>
      </c>
      <c r="BB470" s="16" t="n">
        <v>0.642575983791281</v>
      </c>
      <c r="BC470" s="16" t="n">
        <v>0.691503166476311</v>
      </c>
      <c r="BD470" s="16" t="n">
        <v>0.767782183590846</v>
      </c>
      <c r="BE470" s="16"/>
      <c r="BF470" s="16" t="s">
        <v>124</v>
      </c>
      <c r="BG470" s="16" t="n">
        <v>0.634007405832427</v>
      </c>
    </row>
    <row r="471">
      <c r="B471" t="s">
        <v>255</v>
      </c>
      <c r="C471" s="16" t="n">
        <v>0.241750899225138</v>
      </c>
      <c r="D471" s="16" t="n">
        <v>0.224460845169644</v>
      </c>
      <c r="E471" s="16" t="n">
        <v>0.252576006894116</v>
      </c>
      <c r="F471" s="16"/>
      <c r="G471" s="16" t="n">
        <v>0.265884993987209</v>
      </c>
      <c r="H471" s="16" t="n">
        <v>0.162348293151872</v>
      </c>
      <c r="I471" s="16" t="n">
        <v>0.26408103944012</v>
      </c>
      <c r="J471" s="16" t="n">
        <v>0.276283096482463</v>
      </c>
      <c r="K471" s="16" t="n">
        <v>0.223899707743526</v>
      </c>
      <c r="L471" s="16" t="n">
        <v>0</v>
      </c>
      <c r="M471" s="16"/>
      <c r="N471" s="16" t="n">
        <v>0.246740489510993</v>
      </c>
      <c r="O471" s="16" t="n">
        <v>0.165784647161491</v>
      </c>
      <c r="P471" s="16" t="n">
        <v>0.287431135655566</v>
      </c>
      <c r="Q471" s="16" t="n">
        <v>0.253979590262528</v>
      </c>
      <c r="R471" s="16"/>
      <c r="S471" s="16" t="n">
        <v>0.206596482150148</v>
      </c>
      <c r="T471" s="16" t="n">
        <v>0.268745695283639</v>
      </c>
      <c r="U471" s="16" t="n">
        <v>0.191380882363134</v>
      </c>
      <c r="V471" s="16" t="n">
        <v>0.23692530187229</v>
      </c>
      <c r="W471" s="16" t="n">
        <v>0.358562482423721</v>
      </c>
      <c r="X471" s="16" t="n">
        <v>0.237216232790518</v>
      </c>
      <c r="Y471" s="16" t="n">
        <v>0.238381745124439</v>
      </c>
      <c r="Z471" s="16" t="n">
        <v>0.173524039904203</v>
      </c>
      <c r="AA471" s="16" t="n">
        <v>0.256703811646718</v>
      </c>
      <c r="AB471" s="16"/>
      <c r="AC471" s="16" t="n">
        <v>0.180349530966428</v>
      </c>
      <c r="AD471" s="16" t="n">
        <v>0.287604582680993</v>
      </c>
      <c r="AE471" s="16" t="n">
        <v>0.239083076062517</v>
      </c>
      <c r="AF471" s="16"/>
      <c r="AG471" s="16" t="n">
        <v>0.183231300819117</v>
      </c>
      <c r="AH471" s="16" t="n">
        <v>0.278415290318535</v>
      </c>
      <c r="AI471" s="16" t="n">
        <v>0.670870447392783</v>
      </c>
      <c r="AJ471" s="16" t="n">
        <v>0</v>
      </c>
      <c r="AK471" s="16" t="n">
        <v>0.181907650243846</v>
      </c>
      <c r="AL471" s="16"/>
      <c r="AM471" s="16" t="n">
        <v>0.186197939626541</v>
      </c>
      <c r="AN471" s="16" t="n">
        <v>0.204512247175674</v>
      </c>
      <c r="AO471" s="16" t="n">
        <v>0.515721071689407</v>
      </c>
      <c r="AP471" s="16" t="n">
        <v>0.210901372615754</v>
      </c>
      <c r="AQ471" s="16" t="n">
        <v>0.256430537631774</v>
      </c>
      <c r="AR471" s="16"/>
      <c r="AS471" s="16" t="n">
        <v>0.186357272900148</v>
      </c>
      <c r="AT471" s="16" t="n">
        <v>0.192560898270235</v>
      </c>
      <c r="AU471" s="16" t="n">
        <v>0.496841502824169</v>
      </c>
      <c r="AV471" s="16" t="n">
        <v>0.206360334010934</v>
      </c>
      <c r="AW471" s="16" t="n">
        <v>0.214000952741277</v>
      </c>
      <c r="AX471" s="16" t="n">
        <v>0.379022104884321</v>
      </c>
      <c r="AY471" s="16"/>
      <c r="AZ471" s="16" t="n">
        <v>0.226709129721946</v>
      </c>
      <c r="BA471" s="16" t="n">
        <v>0.218008337293497</v>
      </c>
      <c r="BB471" s="16" t="n">
        <v>0.173915565258092</v>
      </c>
      <c r="BC471" s="16" t="n">
        <v>0.308496833523689</v>
      </c>
      <c r="BD471" s="16" t="n">
        <v>0.232217816409154</v>
      </c>
      <c r="BE471" s="16"/>
      <c r="BF471" s="16" t="s">
        <v>124</v>
      </c>
      <c r="BG471" s="16" t="n">
        <v>0.241750899225138</v>
      </c>
    </row>
    <row r="472">
      <c r="B472" t="s">
        <v>78</v>
      </c>
      <c r="C472" s="16" t="n">
        <v>0.124241694942434</v>
      </c>
      <c r="D472" s="16" t="n">
        <v>0.14241073373657</v>
      </c>
      <c r="E472" s="16" t="n">
        <v>0.107014798945136</v>
      </c>
      <c r="F472" s="16"/>
      <c r="G472" s="16" t="n">
        <v>0</v>
      </c>
      <c r="H472" s="16" t="n">
        <v>0.0956023913470714</v>
      </c>
      <c r="I472" s="16" t="n">
        <v>0.149575102596303</v>
      </c>
      <c r="J472" s="16" t="n">
        <v>0.116054407257497</v>
      </c>
      <c r="K472" s="16" t="n">
        <v>0.12471842670783</v>
      </c>
      <c r="L472" s="16" t="n">
        <v>0</v>
      </c>
      <c r="M472" s="16"/>
      <c r="N472" s="16" t="n">
        <v>0.0559912788229766</v>
      </c>
      <c r="O472" s="16" t="n">
        <v>0.20270464406917</v>
      </c>
      <c r="P472" s="16" t="n">
        <v>0.106331256565535</v>
      </c>
      <c r="Q472" s="16" t="n">
        <v>0.171582522681928</v>
      </c>
      <c r="R472" s="16"/>
      <c r="S472" s="16" t="n">
        <v>0.126529255685604</v>
      </c>
      <c r="T472" s="16" t="n">
        <v>0.16399148182734</v>
      </c>
      <c r="U472" s="16" t="n">
        <v>0.207003726388648</v>
      </c>
      <c r="V472" s="16" t="n">
        <v>0.152890585141804</v>
      </c>
      <c r="W472" s="16" t="n">
        <v>0.13665738012527</v>
      </c>
      <c r="X472" s="16" t="n">
        <v>0.102158021273968</v>
      </c>
      <c r="Y472" s="16" t="n">
        <v>0.0946335384315639</v>
      </c>
      <c r="Z472" s="16" t="n">
        <v>0.300360150691527</v>
      </c>
      <c r="AA472" s="16" t="n">
        <v>0</v>
      </c>
      <c r="AB472" s="16"/>
      <c r="AC472" s="16" t="n">
        <v>0.139645631292591</v>
      </c>
      <c r="AD472" s="16" t="n">
        <v>0.0700360745249337</v>
      </c>
      <c r="AE472" s="16" t="n">
        <v>0.20082307485963</v>
      </c>
      <c r="AF472" s="16"/>
      <c r="AG472" s="16" t="n">
        <v>0.0646337817870914</v>
      </c>
      <c r="AH472" s="16" t="n">
        <v>0.120714304268625</v>
      </c>
      <c r="AI472" s="16" t="n">
        <v>0</v>
      </c>
      <c r="AJ472" s="16" t="n">
        <v>0.427362333653805</v>
      </c>
      <c r="AK472" s="16" t="n">
        <v>0.115663257865805</v>
      </c>
      <c r="AL472" s="16"/>
      <c r="AM472" s="16" t="n">
        <v>0.0897909699618067</v>
      </c>
      <c r="AN472" s="16" t="n">
        <v>0.132992348480968</v>
      </c>
      <c r="AO472" s="16" t="n">
        <v>0</v>
      </c>
      <c r="AP472" s="16" t="n">
        <v>0.0721085959912206</v>
      </c>
      <c r="AQ472" s="16" t="n">
        <v>0.467090247388823</v>
      </c>
      <c r="AR472" s="16"/>
      <c r="AS472" s="16" t="n">
        <v>0.0747741806643212</v>
      </c>
      <c r="AT472" s="16" t="n">
        <v>0.054766024192678</v>
      </c>
      <c r="AU472" s="16" t="n">
        <v>0.0739673614376689</v>
      </c>
      <c r="AV472" s="16" t="n">
        <v>0.162618511906792</v>
      </c>
      <c r="AW472" s="16" t="n">
        <v>0.333460358091683</v>
      </c>
      <c r="AX472" s="16" t="n">
        <v>0.204737472071596</v>
      </c>
      <c r="AY472" s="16"/>
      <c r="AZ472" s="16" t="n">
        <v>0.180654762919612</v>
      </c>
      <c r="BA472" s="16" t="n">
        <v>0.154512876458527</v>
      </c>
      <c r="BB472" s="16" t="n">
        <v>0.183508450950627</v>
      </c>
      <c r="BC472" s="16" t="n">
        <v>0</v>
      </c>
      <c r="BD472" s="16" t="n">
        <v>0</v>
      </c>
      <c r="BE472" s="16"/>
      <c r="BF472" s="16" t="s">
        <v>124</v>
      </c>
      <c r="BG472" s="16" t="n">
        <v>0.124241694942434</v>
      </c>
    </row>
    <row r="473">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row>
    <row r="474">
      <c r="B474" s="7" t="s">
        <v>274</v>
      </c>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row>
    <row r="475">
      <c r="B475" s="26" t="s">
        <v>85</v>
      </c>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row>
    <row r="476">
      <c r="B476" t="s">
        <v>261</v>
      </c>
      <c r="C476" s="16" t="n">
        <v>0.673464486589688</v>
      </c>
      <c r="D476" s="16" t="n">
        <v>0.652564393204015</v>
      </c>
      <c r="E476" s="16" t="n">
        <v>0.689853999067088</v>
      </c>
      <c r="F476" s="16"/>
      <c r="G476" s="16" t="n">
        <v>0.576944849049888</v>
      </c>
      <c r="H476" s="16" t="n">
        <v>0.568963967595118</v>
      </c>
      <c r="I476" s="16" t="n">
        <v>0.570791996079137</v>
      </c>
      <c r="J476" s="16" t="n">
        <v>0.674681293295552</v>
      </c>
      <c r="K476" s="16" t="n">
        <v>0.720278089531608</v>
      </c>
      <c r="L476" s="16" t="n">
        <v>0.832007391167286</v>
      </c>
      <c r="M476" s="16"/>
      <c r="N476" s="16" t="n">
        <v>0.690628979961533</v>
      </c>
      <c r="O476" s="16" t="n">
        <v>0.70369218800657</v>
      </c>
      <c r="P476" s="16" t="n">
        <v>0.615119093641357</v>
      </c>
      <c r="Q476" s="16" t="n">
        <v>0.669361906579859</v>
      </c>
      <c r="R476" s="16"/>
      <c r="S476" s="16" t="n">
        <v>0.56045519405761</v>
      </c>
      <c r="T476" s="16" t="n">
        <v>0.694870330252933</v>
      </c>
      <c r="U476" s="16" t="n">
        <v>0.757718608121083</v>
      </c>
      <c r="V476" s="16" t="n">
        <v>0.648081821869868</v>
      </c>
      <c r="W476" s="16" t="n">
        <v>0.777496215857723</v>
      </c>
      <c r="X476" s="16" t="n">
        <v>0.655808969546534</v>
      </c>
      <c r="Y476" s="16" t="n">
        <v>0.718287102680822</v>
      </c>
      <c r="Z476" s="16" t="n">
        <v>0.740753891413817</v>
      </c>
      <c r="AA476" s="16" t="n">
        <v>0.62481622213384</v>
      </c>
      <c r="AB476" s="16"/>
      <c r="AC476" s="16" t="n">
        <v>0.728935186067958</v>
      </c>
      <c r="AD476" s="16" t="n">
        <v>0.643439249188231</v>
      </c>
      <c r="AE476" s="16" t="n">
        <v>0.616930900477068</v>
      </c>
      <c r="AF476" s="16"/>
      <c r="AG476" s="16" t="n">
        <v>0.737505285051574</v>
      </c>
      <c r="AH476" s="16" t="n">
        <v>0.569139023302984</v>
      </c>
      <c r="AI476" s="16" t="n">
        <v>0.694177369454758</v>
      </c>
      <c r="AJ476" s="16" t="n">
        <v>0.790500345179709</v>
      </c>
      <c r="AK476" s="16" t="n">
        <v>0.672728702549288</v>
      </c>
      <c r="AL476" s="16"/>
      <c r="AM476" s="16" t="n">
        <v>0.737354233633749</v>
      </c>
      <c r="AN476" s="16" t="n">
        <v>0.594895395598415</v>
      </c>
      <c r="AO476" s="16" t="n">
        <v>0.610626195823832</v>
      </c>
      <c r="AP476" s="16" t="n">
        <v>0.830653115061378</v>
      </c>
      <c r="AQ476" s="16" t="n">
        <v>0.727482318085012</v>
      </c>
      <c r="AR476" s="16"/>
      <c r="AS476" s="16" t="n">
        <v>0.596992456298422</v>
      </c>
      <c r="AT476" s="16" t="n">
        <v>0.748695397449004</v>
      </c>
      <c r="AU476" s="16" t="n">
        <v>0.6291973366466</v>
      </c>
      <c r="AV476" s="16" t="n">
        <v>0.730756952621362</v>
      </c>
      <c r="AW476" s="16" t="n">
        <v>0.713575470386318</v>
      </c>
      <c r="AX476" s="16" t="n">
        <v>0.663967495691495</v>
      </c>
      <c r="AY476" s="16"/>
      <c r="AZ476" s="16" t="n">
        <v>0.711381005282456</v>
      </c>
      <c r="BA476" s="16" t="n">
        <v>0.675538321153645</v>
      </c>
      <c r="BB476" s="16" t="n">
        <v>0.6658950982673</v>
      </c>
      <c r="BC476" s="16" t="n">
        <v>0.55125557215608</v>
      </c>
      <c r="BD476" s="16" t="n">
        <v>0.651468115247956</v>
      </c>
      <c r="BE476" s="16"/>
      <c r="BF476" s="16" t="n">
        <v>0.676321417366538</v>
      </c>
      <c r="BG476" s="16" t="n">
        <v>0.671700309763142</v>
      </c>
    </row>
    <row r="477">
      <c r="B477" t="s">
        <v>262</v>
      </c>
      <c r="C477" s="16" t="n">
        <v>0.62536181573229</v>
      </c>
      <c r="D477" s="16" t="n">
        <v>0.599671426707232</v>
      </c>
      <c r="E477" s="16" t="n">
        <v>0.647531778384651</v>
      </c>
      <c r="F477" s="16"/>
      <c r="G477" s="16" t="n">
        <v>0.529923324971015</v>
      </c>
      <c r="H477" s="16" t="n">
        <v>0.557041124547558</v>
      </c>
      <c r="I477" s="16" t="n">
        <v>0.528932469603494</v>
      </c>
      <c r="J477" s="16" t="n">
        <v>0.680955066026782</v>
      </c>
      <c r="K477" s="16" t="n">
        <v>0.658219013919423</v>
      </c>
      <c r="L477" s="16" t="n">
        <v>0.723416054406089</v>
      </c>
      <c r="M477" s="16"/>
      <c r="N477" s="16" t="n">
        <v>0.660762661099444</v>
      </c>
      <c r="O477" s="16" t="n">
        <v>0.640650621321449</v>
      </c>
      <c r="P477" s="16" t="n">
        <v>0.555111633777618</v>
      </c>
      <c r="Q477" s="16" t="n">
        <v>0.622647933536433</v>
      </c>
      <c r="R477" s="16"/>
      <c r="S477" s="16" t="n">
        <v>0.640672334689223</v>
      </c>
      <c r="T477" s="16" t="n">
        <v>0.645653250715308</v>
      </c>
      <c r="U477" s="16" t="n">
        <v>0.670638297053315</v>
      </c>
      <c r="V477" s="16" t="n">
        <v>0.623381658880367</v>
      </c>
      <c r="W477" s="16" t="n">
        <v>0.571620242328768</v>
      </c>
      <c r="X477" s="16" t="n">
        <v>0.585265330117375</v>
      </c>
      <c r="Y477" s="16" t="n">
        <v>0.655171014554413</v>
      </c>
      <c r="Z477" s="16" t="n">
        <v>0.722887244145143</v>
      </c>
      <c r="AA477" s="16" t="n">
        <v>0.557117578962153</v>
      </c>
      <c r="AB477" s="16"/>
      <c r="AC477" s="16" t="n">
        <v>0.627383815935652</v>
      </c>
      <c r="AD477" s="16" t="n">
        <v>0.626579606575646</v>
      </c>
      <c r="AE477" s="16" t="n">
        <v>0.652108991052454</v>
      </c>
      <c r="AF477" s="16"/>
      <c r="AG477" s="16" t="n">
        <v>0.691667194246355</v>
      </c>
      <c r="AH477" s="16" t="n">
        <v>0.582801155298026</v>
      </c>
      <c r="AI477" s="16" t="n">
        <v>0.580647321851528</v>
      </c>
      <c r="AJ477" s="16" t="n">
        <v>0.556167282513023</v>
      </c>
      <c r="AK477" s="16" t="n">
        <v>0.614000052011188</v>
      </c>
      <c r="AL477" s="16"/>
      <c r="AM477" s="16" t="n">
        <v>0.714071685582617</v>
      </c>
      <c r="AN477" s="16" t="n">
        <v>0.60539478952119</v>
      </c>
      <c r="AO477" s="16" t="n">
        <v>0.55099448480161</v>
      </c>
      <c r="AP477" s="16" t="n">
        <v>0.654145241075481</v>
      </c>
      <c r="AQ477" s="16" t="n">
        <v>0.561587425302605</v>
      </c>
      <c r="AR477" s="16"/>
      <c r="AS477" s="16" t="n">
        <v>0.615424132354796</v>
      </c>
      <c r="AT477" s="16" t="n">
        <v>0.68824240486993</v>
      </c>
      <c r="AU477" s="16" t="n">
        <v>0.531315918530237</v>
      </c>
      <c r="AV477" s="16" t="n">
        <v>0.652383304960517</v>
      </c>
      <c r="AW477" s="16" t="n">
        <v>0.569602201941163</v>
      </c>
      <c r="AX477" s="16" t="n">
        <v>0.651832917988487</v>
      </c>
      <c r="AY477" s="16"/>
      <c r="AZ477" s="16" t="n">
        <v>0.636626111144262</v>
      </c>
      <c r="BA477" s="16" t="n">
        <v>0.616368621971421</v>
      </c>
      <c r="BB477" s="16" t="n">
        <v>0.630417173568607</v>
      </c>
      <c r="BC477" s="16" t="n">
        <v>0.550019343807451</v>
      </c>
      <c r="BD477" s="16" t="n">
        <v>0.68458607920683</v>
      </c>
      <c r="BE477" s="16"/>
      <c r="BF477" s="16" t="n">
        <v>0.627025917577834</v>
      </c>
      <c r="BG477" s="16" t="n">
        <v>0.624334219986286</v>
      </c>
    </row>
    <row r="478">
      <c r="B478" t="s">
        <v>263</v>
      </c>
      <c r="C478" s="16" t="n">
        <v>0.515097445686389</v>
      </c>
      <c r="D478" s="16" t="n">
        <v>0.481276763567482</v>
      </c>
      <c r="E478" s="16" t="n">
        <v>0.549912556524672</v>
      </c>
      <c r="F478" s="16"/>
      <c r="G478" s="16" t="n">
        <v>0.428085945381709</v>
      </c>
      <c r="H478" s="16" t="n">
        <v>0.407117791761455</v>
      </c>
      <c r="I478" s="16" t="n">
        <v>0.386006092018977</v>
      </c>
      <c r="J478" s="16" t="n">
        <v>0.574227295014991</v>
      </c>
      <c r="K478" s="16" t="n">
        <v>0.573237657732749</v>
      </c>
      <c r="L478" s="16" t="n">
        <v>0.641221749198781</v>
      </c>
      <c r="M478" s="16"/>
      <c r="N478" s="16" t="n">
        <v>0.512508805289411</v>
      </c>
      <c r="O478" s="16" t="n">
        <v>0.5315771615779</v>
      </c>
      <c r="P478" s="16" t="n">
        <v>0.494802841835536</v>
      </c>
      <c r="Q478" s="16" t="n">
        <v>0.512979651407991</v>
      </c>
      <c r="R478" s="16"/>
      <c r="S478" s="16" t="n">
        <v>0.38107985988563</v>
      </c>
      <c r="T478" s="16" t="n">
        <v>0.549972091605567</v>
      </c>
      <c r="U478" s="16" t="n">
        <v>0.560388824507818</v>
      </c>
      <c r="V478" s="16" t="n">
        <v>0.5649509725368</v>
      </c>
      <c r="W478" s="16" t="n">
        <v>0.583166348822085</v>
      </c>
      <c r="X478" s="16" t="n">
        <v>0.427862166297095</v>
      </c>
      <c r="Y478" s="16" t="n">
        <v>0.560612976289876</v>
      </c>
      <c r="Z478" s="16" t="n">
        <v>0.54789576468637</v>
      </c>
      <c r="AA478" s="16" t="n">
        <v>0.533228099652475</v>
      </c>
      <c r="AB478" s="16"/>
      <c r="AC478" s="16" t="n">
        <v>0.558638752575843</v>
      </c>
      <c r="AD478" s="16" t="n">
        <v>0.523164969447686</v>
      </c>
      <c r="AE478" s="16" t="n">
        <v>0.436410796446294</v>
      </c>
      <c r="AF478" s="16"/>
      <c r="AG478" s="16" t="n">
        <v>0.572250760411382</v>
      </c>
      <c r="AH478" s="16" t="n">
        <v>0.446803385345937</v>
      </c>
      <c r="AI478" s="16" t="n">
        <v>0.651051474578236</v>
      </c>
      <c r="AJ478" s="16" t="n">
        <v>0.559183363617884</v>
      </c>
      <c r="AK478" s="16" t="n">
        <v>0.508179791088245</v>
      </c>
      <c r="AL478" s="16"/>
      <c r="AM478" s="16" t="n">
        <v>0.599193024129373</v>
      </c>
      <c r="AN478" s="16" t="n">
        <v>0.471469179169503</v>
      </c>
      <c r="AO478" s="16" t="n">
        <v>0.501163794317583</v>
      </c>
      <c r="AP478" s="16" t="n">
        <v>0.550004605328609</v>
      </c>
      <c r="AQ478" s="16" t="n">
        <v>0.503641858275909</v>
      </c>
      <c r="AR478" s="16"/>
      <c r="AS478" s="16" t="n">
        <v>0.469469731581287</v>
      </c>
      <c r="AT478" s="16" t="n">
        <v>0.555031137702895</v>
      </c>
      <c r="AU478" s="16" t="n">
        <v>0.612946492441648</v>
      </c>
      <c r="AV478" s="16" t="n">
        <v>0.542630003354783</v>
      </c>
      <c r="AW478" s="16" t="n">
        <v>0.482360092330284</v>
      </c>
      <c r="AX478" s="16" t="n">
        <v>0.464853790405451</v>
      </c>
      <c r="AY478" s="16"/>
      <c r="AZ478" s="16" t="n">
        <v>0.539405141422862</v>
      </c>
      <c r="BA478" s="16" t="n">
        <v>0.483846641352101</v>
      </c>
      <c r="BB478" s="16" t="n">
        <v>0.526534427284344</v>
      </c>
      <c r="BC478" s="16" t="n">
        <v>0.463279379839139</v>
      </c>
      <c r="BD478" s="16" t="n">
        <v>0.498835446980861</v>
      </c>
      <c r="BE478" s="16"/>
      <c r="BF478" s="16" t="n">
        <v>0.523893952194467</v>
      </c>
      <c r="BG478" s="16" t="n">
        <v>0.509665534958324</v>
      </c>
    </row>
    <row r="479">
      <c r="B479" t="s">
        <v>264</v>
      </c>
      <c r="C479" s="16" t="n">
        <v>0.483849483416176</v>
      </c>
      <c r="D479" s="16" t="n">
        <v>0.489633911199902</v>
      </c>
      <c r="E479" s="16" t="n">
        <v>0.477650101025299</v>
      </c>
      <c r="F479" s="16"/>
      <c r="G479" s="16" t="n">
        <v>0.349586123388231</v>
      </c>
      <c r="H479" s="16" t="n">
        <v>0.442857663766784</v>
      </c>
      <c r="I479" s="16" t="n">
        <v>0.475011984247413</v>
      </c>
      <c r="J479" s="16" t="n">
        <v>0.505903484809636</v>
      </c>
      <c r="K479" s="16" t="n">
        <v>0.511824019359808</v>
      </c>
      <c r="L479" s="16" t="n">
        <v>0.545854163362129</v>
      </c>
      <c r="M479" s="16"/>
      <c r="N479" s="16" t="n">
        <v>0.508564532472646</v>
      </c>
      <c r="O479" s="16" t="n">
        <v>0.500455608278417</v>
      </c>
      <c r="P479" s="16" t="n">
        <v>0.477006927368358</v>
      </c>
      <c r="Q479" s="16" t="n">
        <v>0.448146017353164</v>
      </c>
      <c r="R479" s="16"/>
      <c r="S479" s="16" t="n">
        <v>0.495791081100793</v>
      </c>
      <c r="T479" s="16" t="n">
        <v>0.511069457819042</v>
      </c>
      <c r="U479" s="16" t="n">
        <v>0.427510203832841</v>
      </c>
      <c r="V479" s="16" t="n">
        <v>0.503664111722172</v>
      </c>
      <c r="W479" s="16" t="n">
        <v>0.460489170705047</v>
      </c>
      <c r="X479" s="16" t="n">
        <v>0.564483277138084</v>
      </c>
      <c r="Y479" s="16" t="n">
        <v>0.442919834906383</v>
      </c>
      <c r="Z479" s="16" t="n">
        <v>0.511912540906192</v>
      </c>
      <c r="AA479" s="16" t="n">
        <v>0.433552279942375</v>
      </c>
      <c r="AB479" s="16"/>
      <c r="AC479" s="16" t="n">
        <v>0.51213205603093</v>
      </c>
      <c r="AD479" s="16" t="n">
        <v>0.475169630348968</v>
      </c>
      <c r="AE479" s="16" t="n">
        <v>0.488171115078084</v>
      </c>
      <c r="AF479" s="16"/>
      <c r="AG479" s="16" t="n">
        <v>0.547905536914329</v>
      </c>
      <c r="AH479" s="16" t="n">
        <v>0.460022776844598</v>
      </c>
      <c r="AI479" s="16" t="n">
        <v>0.494359944314634</v>
      </c>
      <c r="AJ479" s="16" t="n">
        <v>0.3826503264816</v>
      </c>
      <c r="AK479" s="16" t="n">
        <v>0.439732163919736</v>
      </c>
      <c r="AL479" s="16"/>
      <c r="AM479" s="16" t="n">
        <v>0.566954276187324</v>
      </c>
      <c r="AN479" s="16" t="n">
        <v>0.477837226329073</v>
      </c>
      <c r="AO479" s="16" t="n">
        <v>0.469581348124416</v>
      </c>
      <c r="AP479" s="16" t="n">
        <v>0.481178930729331</v>
      </c>
      <c r="AQ479" s="16" t="n">
        <v>0.390623460902268</v>
      </c>
      <c r="AR479" s="16"/>
      <c r="AS479" s="16" t="n">
        <v>0.485325656179105</v>
      </c>
      <c r="AT479" s="16" t="n">
        <v>0.543230715334208</v>
      </c>
      <c r="AU479" s="16" t="n">
        <v>0.49141748128038</v>
      </c>
      <c r="AV479" s="16" t="n">
        <v>0.517717475455095</v>
      </c>
      <c r="AW479" s="16" t="n">
        <v>0.371500815406272</v>
      </c>
      <c r="AX479" s="16" t="n">
        <v>0.489565983130207</v>
      </c>
      <c r="AY479" s="16"/>
      <c r="AZ479" s="16" t="n">
        <v>0.468513709828774</v>
      </c>
      <c r="BA479" s="16" t="n">
        <v>0.467828501030458</v>
      </c>
      <c r="BB479" s="16" t="n">
        <v>0.511832582328407</v>
      </c>
      <c r="BC479" s="16" t="n">
        <v>0.602595548074157</v>
      </c>
      <c r="BD479" s="16" t="n">
        <v>0.327302126969141</v>
      </c>
      <c r="BE479" s="16"/>
      <c r="BF479" s="16" t="n">
        <v>0.45555083668523</v>
      </c>
      <c r="BG479" s="16" t="n">
        <v>0.501324116399893</v>
      </c>
    </row>
    <row r="480">
      <c r="B480" t="s">
        <v>265</v>
      </c>
      <c r="C480" s="16" t="n">
        <v>0.463819727005924</v>
      </c>
      <c r="D480" s="16" t="n">
        <v>0.421986653202855</v>
      </c>
      <c r="E480" s="16" t="n">
        <v>0.50406058799529</v>
      </c>
      <c r="F480" s="16"/>
      <c r="G480" s="16" t="n">
        <v>0.307647492967143</v>
      </c>
      <c r="H480" s="16" t="n">
        <v>0.359349484013095</v>
      </c>
      <c r="I480" s="16" t="n">
        <v>0.410799689570535</v>
      </c>
      <c r="J480" s="16" t="n">
        <v>0.441854158653267</v>
      </c>
      <c r="K480" s="16" t="n">
        <v>0.58245362318987</v>
      </c>
      <c r="L480" s="16" t="n">
        <v>0.582447694696892</v>
      </c>
      <c r="M480" s="16"/>
      <c r="N480" s="16" t="n">
        <v>0.520551832126525</v>
      </c>
      <c r="O480" s="16" t="n">
        <v>0.483412401317199</v>
      </c>
      <c r="P480" s="16" t="n">
        <v>0.441689985013984</v>
      </c>
      <c r="Q480" s="16" t="n">
        <v>0.39734200215536</v>
      </c>
      <c r="R480" s="16"/>
      <c r="S480" s="16" t="n">
        <v>0.377677555492227</v>
      </c>
      <c r="T480" s="16" t="n">
        <v>0.565170415476801</v>
      </c>
      <c r="U480" s="16" t="n">
        <v>0.391898521763397</v>
      </c>
      <c r="V480" s="16" t="n">
        <v>0.355140015748895</v>
      </c>
      <c r="W480" s="16" t="n">
        <v>0.492835108650545</v>
      </c>
      <c r="X480" s="16" t="n">
        <v>0.510675906584553</v>
      </c>
      <c r="Y480" s="16" t="n">
        <v>0.558106983622452</v>
      </c>
      <c r="Z480" s="16" t="n">
        <v>0.490072129337674</v>
      </c>
      <c r="AA480" s="16" t="n">
        <v>0.45140090801394</v>
      </c>
      <c r="AB480" s="16"/>
      <c r="AC480" s="16" t="n">
        <v>0.487343286485056</v>
      </c>
      <c r="AD480" s="16" t="n">
        <v>0.455188349896534</v>
      </c>
      <c r="AE480" s="16" t="n">
        <v>0.450543843471123</v>
      </c>
      <c r="AF480" s="16"/>
      <c r="AG480" s="16" t="n">
        <v>0.489655497752531</v>
      </c>
      <c r="AH480" s="16" t="n">
        <v>0.42412147866242</v>
      </c>
      <c r="AI480" s="16" t="n">
        <v>0.552029269594495</v>
      </c>
      <c r="AJ480" s="16" t="n">
        <v>0.501309532253604</v>
      </c>
      <c r="AK480" s="16" t="n">
        <v>0.453464370310951</v>
      </c>
      <c r="AL480" s="16"/>
      <c r="AM480" s="16" t="n">
        <v>0.482202567718321</v>
      </c>
      <c r="AN480" s="16" t="n">
        <v>0.457055114523699</v>
      </c>
      <c r="AO480" s="16" t="n">
        <v>0.455513286230888</v>
      </c>
      <c r="AP480" s="16" t="n">
        <v>0.554770340666976</v>
      </c>
      <c r="AQ480" s="16" t="n">
        <v>0.453573711286501</v>
      </c>
      <c r="AR480" s="16"/>
      <c r="AS480" s="16" t="n">
        <v>0.4428869103786</v>
      </c>
      <c r="AT480" s="16" t="n">
        <v>0.469698054381101</v>
      </c>
      <c r="AU480" s="16" t="n">
        <v>0.516009189352197</v>
      </c>
      <c r="AV480" s="16" t="n">
        <v>0.500158012544447</v>
      </c>
      <c r="AW480" s="16" t="n">
        <v>0.445789905928782</v>
      </c>
      <c r="AX480" s="16" t="n">
        <v>0.515016166898856</v>
      </c>
      <c r="AY480" s="16"/>
      <c r="AZ480" s="16" t="n">
        <v>0.491386069429095</v>
      </c>
      <c r="BA480" s="16" t="n">
        <v>0.403324979550483</v>
      </c>
      <c r="BB480" s="16" t="n">
        <v>0.514347059434442</v>
      </c>
      <c r="BC480" s="16" t="n">
        <v>0.427404150461072</v>
      </c>
      <c r="BD480" s="16" t="n">
        <v>0.400344183839416</v>
      </c>
      <c r="BE480" s="16"/>
      <c r="BF480" s="16" t="n">
        <v>0.439297240593425</v>
      </c>
      <c r="BG480" s="16" t="n">
        <v>0.478962551819452</v>
      </c>
    </row>
    <row r="481">
      <c r="B481" t="s">
        <v>266</v>
      </c>
      <c r="C481" s="16" t="n">
        <v>0.40704871402302</v>
      </c>
      <c r="D481" s="16" t="n">
        <v>0.374720733589034</v>
      </c>
      <c r="E481" s="16" t="n">
        <v>0.439426819942617</v>
      </c>
      <c r="F481" s="16"/>
      <c r="G481" s="16" t="n">
        <v>0.328322610702026</v>
      </c>
      <c r="H481" s="16" t="n">
        <v>0.357780413142758</v>
      </c>
      <c r="I481" s="16" t="n">
        <v>0.378968399990029</v>
      </c>
      <c r="J481" s="16" t="n">
        <v>0.463072537373666</v>
      </c>
      <c r="K481" s="16" t="n">
        <v>0.50404420547885</v>
      </c>
      <c r="L481" s="16" t="n">
        <v>0.392120642860505</v>
      </c>
      <c r="M481" s="16"/>
      <c r="N481" s="16" t="n">
        <v>0.403551063927871</v>
      </c>
      <c r="O481" s="16" t="n">
        <v>0.447532148027548</v>
      </c>
      <c r="P481" s="16" t="n">
        <v>0.382013606355283</v>
      </c>
      <c r="Q481" s="16" t="n">
        <v>0.38991970182225</v>
      </c>
      <c r="R481" s="16"/>
      <c r="S481" s="16" t="n">
        <v>0.379711692894613</v>
      </c>
      <c r="T481" s="16" t="n">
        <v>0.448152711609219</v>
      </c>
      <c r="U481" s="16" t="n">
        <v>0.44339437481076</v>
      </c>
      <c r="V481" s="16" t="n">
        <v>0.32683686639581</v>
      </c>
      <c r="W481" s="16" t="n">
        <v>0.420789551609768</v>
      </c>
      <c r="X481" s="16" t="n">
        <v>0.400763275266852</v>
      </c>
      <c r="Y481" s="16" t="n">
        <v>0.387425443949784</v>
      </c>
      <c r="Z481" s="16" t="n">
        <v>0.494706782017104</v>
      </c>
      <c r="AA481" s="16" t="n">
        <v>0.406269078734181</v>
      </c>
      <c r="AB481" s="16"/>
      <c r="AC481" s="16" t="n">
        <v>0.405762940687437</v>
      </c>
      <c r="AD481" s="16" t="n">
        <v>0.437285531090013</v>
      </c>
      <c r="AE481" s="16" t="n">
        <v>0.367947368899153</v>
      </c>
      <c r="AF481" s="16"/>
      <c r="AG481" s="16" t="n">
        <v>0.432481629624048</v>
      </c>
      <c r="AH481" s="16" t="n">
        <v>0.426644182985436</v>
      </c>
      <c r="AI481" s="16" t="n">
        <v>0.399958109522974</v>
      </c>
      <c r="AJ481" s="16" t="n">
        <v>0.277156267162538</v>
      </c>
      <c r="AK481" s="16" t="n">
        <v>0.350009298269363</v>
      </c>
      <c r="AL481" s="16"/>
      <c r="AM481" s="16" t="n">
        <v>0.421497206803173</v>
      </c>
      <c r="AN481" s="16" t="n">
        <v>0.442315469978815</v>
      </c>
      <c r="AO481" s="16" t="n">
        <v>0.357423648239271</v>
      </c>
      <c r="AP481" s="16" t="n">
        <v>0.437678048126469</v>
      </c>
      <c r="AQ481" s="16" t="n">
        <v>0.444916853751321</v>
      </c>
      <c r="AR481" s="16"/>
      <c r="AS481" s="16" t="n">
        <v>0.436562959615514</v>
      </c>
      <c r="AT481" s="16" t="n">
        <v>0.41886202551873</v>
      </c>
      <c r="AU481" s="16" t="n">
        <v>0.380616096359994</v>
      </c>
      <c r="AV481" s="16" t="n">
        <v>0.417931479207402</v>
      </c>
      <c r="AW481" s="16" t="n">
        <v>0.494709984513296</v>
      </c>
      <c r="AX481" s="16" t="n">
        <v>0.307681056693999</v>
      </c>
      <c r="AY481" s="16"/>
      <c r="AZ481" s="16" t="n">
        <v>0.413394416863346</v>
      </c>
      <c r="BA481" s="16" t="n">
        <v>0.340150787912854</v>
      </c>
      <c r="BB481" s="16" t="n">
        <v>0.447420764308815</v>
      </c>
      <c r="BC481" s="16" t="n">
        <v>0.425363580397112</v>
      </c>
      <c r="BD481" s="16" t="n">
        <v>0.442968514408533</v>
      </c>
      <c r="BE481" s="16"/>
      <c r="BF481" s="16" t="n">
        <v>0.410639141552434</v>
      </c>
      <c r="BG481" s="16" t="n">
        <v>0.404831597284977</v>
      </c>
    </row>
    <row r="482">
      <c r="B482" t="s">
        <v>267</v>
      </c>
      <c r="C482" s="16" t="n">
        <v>0.396638772479149</v>
      </c>
      <c r="D482" s="16" t="n">
        <v>0.393565856153478</v>
      </c>
      <c r="E482" s="16" t="n">
        <v>0.399998958920757</v>
      </c>
      <c r="F482" s="16"/>
      <c r="G482" s="16" t="n">
        <v>0.345149749781218</v>
      </c>
      <c r="H482" s="16" t="n">
        <v>0.364711775421884</v>
      </c>
      <c r="I482" s="16" t="n">
        <v>0.312453829688054</v>
      </c>
      <c r="J482" s="16" t="n">
        <v>0.390658195245194</v>
      </c>
      <c r="K482" s="16" t="n">
        <v>0.449926488110165</v>
      </c>
      <c r="L482" s="16" t="n">
        <v>0.469822157519748</v>
      </c>
      <c r="M482" s="16"/>
      <c r="N482" s="16" t="n">
        <v>0.376055725870125</v>
      </c>
      <c r="O482" s="16" t="n">
        <v>0.339351297513144</v>
      </c>
      <c r="P482" s="16" t="n">
        <v>0.401989028874371</v>
      </c>
      <c r="Q482" s="16" t="n">
        <v>0.475531418090924</v>
      </c>
      <c r="R482" s="16"/>
      <c r="S482" s="16" t="n">
        <v>0.388128893868447</v>
      </c>
      <c r="T482" s="16" t="n">
        <v>0.415450632917207</v>
      </c>
      <c r="U482" s="16" t="n">
        <v>0.421426889307218</v>
      </c>
      <c r="V482" s="16" t="n">
        <v>0.471539113182439</v>
      </c>
      <c r="W482" s="16" t="n">
        <v>0.351419141330075</v>
      </c>
      <c r="X482" s="16" t="n">
        <v>0.368069435770172</v>
      </c>
      <c r="Y482" s="16" t="n">
        <v>0.346085775340735</v>
      </c>
      <c r="Z482" s="16" t="n">
        <v>0.463432112441019</v>
      </c>
      <c r="AA482" s="16" t="n">
        <v>0.366285700319224</v>
      </c>
      <c r="AB482" s="16"/>
      <c r="AC482" s="16" t="n">
        <v>0.398126411533419</v>
      </c>
      <c r="AD482" s="16" t="n">
        <v>0.395843100993082</v>
      </c>
      <c r="AE482" s="16" t="n">
        <v>0.382046132545484</v>
      </c>
      <c r="AF482" s="16"/>
      <c r="AG482" s="16" t="n">
        <v>0.445151495732993</v>
      </c>
      <c r="AH482" s="16" t="n">
        <v>0.340638884015525</v>
      </c>
      <c r="AI482" s="16" t="n">
        <v>0.390090267400153</v>
      </c>
      <c r="AJ482" s="16" t="n">
        <v>0.419198290714103</v>
      </c>
      <c r="AK482" s="16" t="n">
        <v>0.391155360180934</v>
      </c>
      <c r="AL482" s="16"/>
      <c r="AM482" s="16" t="n">
        <v>0.429906580953054</v>
      </c>
      <c r="AN482" s="16" t="n">
        <v>0.365389340683218</v>
      </c>
      <c r="AO482" s="16" t="n">
        <v>0.399800832255251</v>
      </c>
      <c r="AP482" s="16" t="n">
        <v>0.441753366517528</v>
      </c>
      <c r="AQ482" s="16" t="n">
        <v>0.322137635159436</v>
      </c>
      <c r="AR482" s="16"/>
      <c r="AS482" s="16" t="n">
        <v>0.381124274482713</v>
      </c>
      <c r="AT482" s="16" t="n">
        <v>0.451696034167161</v>
      </c>
      <c r="AU482" s="16" t="n">
        <v>0.373996946926664</v>
      </c>
      <c r="AV482" s="16" t="n">
        <v>0.433052341724003</v>
      </c>
      <c r="AW482" s="16" t="n">
        <v>0.333002916007419</v>
      </c>
      <c r="AX482" s="16" t="n">
        <v>0.375097452504756</v>
      </c>
      <c r="AY482" s="16"/>
      <c r="AZ482" s="16" t="n">
        <v>0.469117788986176</v>
      </c>
      <c r="BA482" s="16" t="n">
        <v>0.354812808344209</v>
      </c>
      <c r="BB482" s="16" t="n">
        <v>0.35845550211007</v>
      </c>
      <c r="BC482" s="16" t="n">
        <v>0.393864805107667</v>
      </c>
      <c r="BD482" s="16" t="n">
        <v>0.354407796821207</v>
      </c>
      <c r="BE482" s="16"/>
      <c r="BF482" s="16" t="n">
        <v>0.399854903970535</v>
      </c>
      <c r="BG482" s="16" t="n">
        <v>0.394652786436293</v>
      </c>
    </row>
    <row r="483">
      <c r="B483" t="s">
        <v>268</v>
      </c>
      <c r="C483" s="16" t="n">
        <v>0.395467418233571</v>
      </c>
      <c r="D483" s="16" t="n">
        <v>0.397032137310215</v>
      </c>
      <c r="E483" s="16" t="n">
        <v>0.394481046984207</v>
      </c>
      <c r="F483" s="16"/>
      <c r="G483" s="16" t="n">
        <v>0.296810968057646</v>
      </c>
      <c r="H483" s="16" t="n">
        <v>0.369622253235076</v>
      </c>
      <c r="I483" s="16" t="n">
        <v>0.369692360317007</v>
      </c>
      <c r="J483" s="16" t="n">
        <v>0.442387357586094</v>
      </c>
      <c r="K483" s="16" t="n">
        <v>0.408594308759015</v>
      </c>
      <c r="L483" s="16" t="n">
        <v>0.434474734298428</v>
      </c>
      <c r="M483" s="16"/>
      <c r="N483" s="16" t="n">
        <v>0.388545606045795</v>
      </c>
      <c r="O483" s="16" t="n">
        <v>0.400001879533821</v>
      </c>
      <c r="P483" s="16" t="n">
        <v>0.430080066328652</v>
      </c>
      <c r="Q483" s="16" t="n">
        <v>0.358297014413866</v>
      </c>
      <c r="R483" s="16"/>
      <c r="S483" s="16" t="n">
        <v>0.5034967045998</v>
      </c>
      <c r="T483" s="16" t="n">
        <v>0.411750442921998</v>
      </c>
      <c r="U483" s="16" t="n">
        <v>0.395662245506689</v>
      </c>
      <c r="V483" s="16" t="n">
        <v>0.377853774566831</v>
      </c>
      <c r="W483" s="16" t="n">
        <v>0.3265093751107</v>
      </c>
      <c r="X483" s="16" t="n">
        <v>0.424220049314268</v>
      </c>
      <c r="Y483" s="16" t="n">
        <v>0.358667673576267</v>
      </c>
      <c r="Z483" s="16" t="n">
        <v>0.402341015643513</v>
      </c>
      <c r="AA483" s="16" t="n">
        <v>0.307956546450996</v>
      </c>
      <c r="AB483" s="16"/>
      <c r="AC483" s="16" t="n">
        <v>0.389779175590386</v>
      </c>
      <c r="AD483" s="16" t="n">
        <v>0.424929331875914</v>
      </c>
      <c r="AE483" s="16" t="n">
        <v>0.377287486836661</v>
      </c>
      <c r="AF483" s="16"/>
      <c r="AG483" s="16" t="n">
        <v>0.442762544791696</v>
      </c>
      <c r="AH483" s="16" t="n">
        <v>0.35851049684093</v>
      </c>
      <c r="AI483" s="16" t="n">
        <v>0.478757293149214</v>
      </c>
      <c r="AJ483" s="16" t="n">
        <v>0.491215637064623</v>
      </c>
      <c r="AK483" s="16" t="n">
        <v>0.376075850640533</v>
      </c>
      <c r="AL483" s="16"/>
      <c r="AM483" s="16" t="n">
        <v>0.473625477666579</v>
      </c>
      <c r="AN483" s="16" t="n">
        <v>0.381712368307258</v>
      </c>
      <c r="AO483" s="16" t="n">
        <v>0.382699237352539</v>
      </c>
      <c r="AP483" s="16" t="n">
        <v>0.41711332672629</v>
      </c>
      <c r="AQ483" s="16" t="n">
        <v>0.414331271636029</v>
      </c>
      <c r="AR483" s="16"/>
      <c r="AS483" s="16" t="n">
        <v>0.403555131575512</v>
      </c>
      <c r="AT483" s="16" t="n">
        <v>0.442264259311388</v>
      </c>
      <c r="AU483" s="16" t="n">
        <v>0.367291358615742</v>
      </c>
      <c r="AV483" s="16" t="n">
        <v>0.405654244022503</v>
      </c>
      <c r="AW483" s="16" t="n">
        <v>0.352614588076224</v>
      </c>
      <c r="AX483" s="16" t="n">
        <v>0.403518854781981</v>
      </c>
      <c r="AY483" s="16"/>
      <c r="AZ483" s="16" t="n">
        <v>0.351235917541416</v>
      </c>
      <c r="BA483" s="16" t="n">
        <v>0.415447884803059</v>
      </c>
      <c r="BB483" s="16" t="n">
        <v>0.385795763968376</v>
      </c>
      <c r="BC483" s="16" t="n">
        <v>0.458901740149718</v>
      </c>
      <c r="BD483" s="16" t="n">
        <v>0.435498437325212</v>
      </c>
      <c r="BE483" s="16"/>
      <c r="BF483" s="16" t="n">
        <v>0.389078266757948</v>
      </c>
      <c r="BG483" s="16" t="n">
        <v>0.39941276863055</v>
      </c>
    </row>
    <row r="484">
      <c r="B484" t="s">
        <v>269</v>
      </c>
      <c r="C484" s="16" t="n">
        <v>0.390393250941911</v>
      </c>
      <c r="D484" s="16" t="n">
        <v>0.41216217564452</v>
      </c>
      <c r="E484" s="16" t="n">
        <v>0.371905318322412</v>
      </c>
      <c r="F484" s="16"/>
      <c r="G484" s="16" t="n">
        <v>0.267482242876912</v>
      </c>
      <c r="H484" s="16" t="n">
        <v>0.368204750549972</v>
      </c>
      <c r="I484" s="16" t="n">
        <v>0.359967982317042</v>
      </c>
      <c r="J484" s="16" t="n">
        <v>0.400058216200498</v>
      </c>
      <c r="K484" s="16" t="n">
        <v>0.41439457684636</v>
      </c>
      <c r="L484" s="16" t="n">
        <v>0.460149454843808</v>
      </c>
      <c r="M484" s="16"/>
      <c r="N484" s="16" t="n">
        <v>0.352662339687251</v>
      </c>
      <c r="O484" s="16" t="n">
        <v>0.421965442668224</v>
      </c>
      <c r="P484" s="16" t="n">
        <v>0.383078391245737</v>
      </c>
      <c r="Q484" s="16" t="n">
        <v>0.396018221715043</v>
      </c>
      <c r="R484" s="16"/>
      <c r="S484" s="16" t="n">
        <v>0.454689242508871</v>
      </c>
      <c r="T484" s="16" t="n">
        <v>0.377467562568879</v>
      </c>
      <c r="U484" s="16" t="n">
        <v>0.397523442597009</v>
      </c>
      <c r="V484" s="16" t="n">
        <v>0.438961117728037</v>
      </c>
      <c r="W484" s="16" t="n">
        <v>0.353915486423101</v>
      </c>
      <c r="X484" s="16" t="n">
        <v>0.321683351210963</v>
      </c>
      <c r="Y484" s="16" t="n">
        <v>0.416769230343361</v>
      </c>
      <c r="Z484" s="16" t="n">
        <v>0.433363049433873</v>
      </c>
      <c r="AA484" s="16" t="n">
        <v>0.326311373483735</v>
      </c>
      <c r="AB484" s="16"/>
      <c r="AC484" s="16" t="n">
        <v>0.3862037192549</v>
      </c>
      <c r="AD484" s="16" t="n">
        <v>0.422590893203789</v>
      </c>
      <c r="AE484" s="16" t="n">
        <v>0.368159947906637</v>
      </c>
      <c r="AF484" s="16"/>
      <c r="AG484" s="16" t="n">
        <v>0.444411969946902</v>
      </c>
      <c r="AH484" s="16" t="n">
        <v>0.396565986347152</v>
      </c>
      <c r="AI484" s="16" t="n">
        <v>0.349081218144981</v>
      </c>
      <c r="AJ484" s="16" t="n">
        <v>0.266252874274047</v>
      </c>
      <c r="AK484" s="16" t="n">
        <v>0.372752563958154</v>
      </c>
      <c r="AL484" s="16"/>
      <c r="AM484" s="16" t="n">
        <v>0.475178871569013</v>
      </c>
      <c r="AN484" s="16" t="n">
        <v>0.380905453071296</v>
      </c>
      <c r="AO484" s="16" t="n">
        <v>0.344934199052606</v>
      </c>
      <c r="AP484" s="16" t="n">
        <v>0.375525954994073</v>
      </c>
      <c r="AQ484" s="16" t="n">
        <v>0.300308388005693</v>
      </c>
      <c r="AR484" s="16"/>
      <c r="AS484" s="16" t="n">
        <v>0.398330802498801</v>
      </c>
      <c r="AT484" s="16" t="n">
        <v>0.459855044205837</v>
      </c>
      <c r="AU484" s="16" t="n">
        <v>0.366365931635976</v>
      </c>
      <c r="AV484" s="16" t="n">
        <v>0.373786602995256</v>
      </c>
      <c r="AW484" s="16" t="n">
        <v>0.286110929710332</v>
      </c>
      <c r="AX484" s="16" t="n">
        <v>0.383451553080673</v>
      </c>
      <c r="AY484" s="16"/>
      <c r="AZ484" s="16" t="n">
        <v>0.414151787603072</v>
      </c>
      <c r="BA484" s="16" t="n">
        <v>0.35291167428292</v>
      </c>
      <c r="BB484" s="16" t="n">
        <v>0.370156817729311</v>
      </c>
      <c r="BC484" s="16" t="n">
        <v>0.415685292560911</v>
      </c>
      <c r="BD484" s="16" t="n">
        <v>0.512025886179679</v>
      </c>
      <c r="BE484" s="16"/>
      <c r="BF484" s="16" t="n">
        <v>0.366242463721722</v>
      </c>
      <c r="BG484" s="16" t="n">
        <v>0.405306548632544</v>
      </c>
    </row>
    <row r="485">
      <c r="B485" t="s">
        <v>270</v>
      </c>
      <c r="C485" s="16" t="n">
        <v>0.385881719546979</v>
      </c>
      <c r="D485" s="16" t="n">
        <v>0.382267141931481</v>
      </c>
      <c r="E485" s="16" t="n">
        <v>0.391546395787895</v>
      </c>
      <c r="F485" s="16"/>
      <c r="G485" s="16" t="n">
        <v>0.280945016228208</v>
      </c>
      <c r="H485" s="16" t="n">
        <v>0.393943328266587</v>
      </c>
      <c r="I485" s="16" t="n">
        <v>0.39897068380045</v>
      </c>
      <c r="J485" s="16" t="n">
        <v>0.429946674682471</v>
      </c>
      <c r="K485" s="16" t="n">
        <v>0.377064577683901</v>
      </c>
      <c r="L485" s="16" t="n">
        <v>0.392956949654671</v>
      </c>
      <c r="M485" s="16"/>
      <c r="N485" s="16" t="n">
        <v>0.35739293077055</v>
      </c>
      <c r="O485" s="16" t="n">
        <v>0.381128039755043</v>
      </c>
      <c r="P485" s="16" t="n">
        <v>0.413743263082081</v>
      </c>
      <c r="Q485" s="16" t="n">
        <v>0.383521640037332</v>
      </c>
      <c r="R485" s="16"/>
      <c r="S485" s="16" t="n">
        <v>0.407051587454647</v>
      </c>
      <c r="T485" s="16" t="n">
        <v>0.364827589147928</v>
      </c>
      <c r="U485" s="16" t="n">
        <v>0.407840020742627</v>
      </c>
      <c r="V485" s="16" t="n">
        <v>0.444429803500983</v>
      </c>
      <c r="W485" s="16" t="n">
        <v>0.302149251718332</v>
      </c>
      <c r="X485" s="16" t="n">
        <v>0.337044110168924</v>
      </c>
      <c r="Y485" s="16" t="n">
        <v>0.413634371788926</v>
      </c>
      <c r="Z485" s="16" t="n">
        <v>0.436172486682007</v>
      </c>
      <c r="AA485" s="16" t="n">
        <v>0.375019444856291</v>
      </c>
      <c r="AB485" s="16"/>
      <c r="AC485" s="16" t="n">
        <v>0.391987972162249</v>
      </c>
      <c r="AD485" s="16" t="n">
        <v>0.38767547526429</v>
      </c>
      <c r="AE485" s="16" t="n">
        <v>0.385842699065221</v>
      </c>
      <c r="AF485" s="16"/>
      <c r="AG485" s="16" t="n">
        <v>0.416673326857744</v>
      </c>
      <c r="AH485" s="16" t="n">
        <v>0.364692023975386</v>
      </c>
      <c r="AI485" s="16" t="n">
        <v>0.31789111546026</v>
      </c>
      <c r="AJ485" s="16" t="n">
        <v>0.666561915651809</v>
      </c>
      <c r="AK485" s="16" t="n">
        <v>0.415932126630863</v>
      </c>
      <c r="AL485" s="16"/>
      <c r="AM485" s="16" t="n">
        <v>0.421119841933658</v>
      </c>
      <c r="AN485" s="16" t="n">
        <v>0.389901854892465</v>
      </c>
      <c r="AO485" s="16" t="n">
        <v>0.288624496178856</v>
      </c>
      <c r="AP485" s="16" t="n">
        <v>0.459296918332501</v>
      </c>
      <c r="AQ485" s="16" t="n">
        <v>0.30037922063185</v>
      </c>
      <c r="AR485" s="16"/>
      <c r="AS485" s="16" t="n">
        <v>0.417017708972906</v>
      </c>
      <c r="AT485" s="16" t="n">
        <v>0.389568052771063</v>
      </c>
      <c r="AU485" s="16" t="n">
        <v>0.271906248392536</v>
      </c>
      <c r="AV485" s="16" t="n">
        <v>0.488153080756959</v>
      </c>
      <c r="AW485" s="16" t="n">
        <v>0.274310922254934</v>
      </c>
      <c r="AX485" s="16" t="n">
        <v>0.326014436354718</v>
      </c>
      <c r="AY485" s="16"/>
      <c r="AZ485" s="16" t="n">
        <v>0.376132934471089</v>
      </c>
      <c r="BA485" s="16" t="n">
        <v>0.349629512608955</v>
      </c>
      <c r="BB485" s="16" t="n">
        <v>0.403149073959924</v>
      </c>
      <c r="BC485" s="16" t="n">
        <v>0.385734694475286</v>
      </c>
      <c r="BD485" s="16" t="n">
        <v>0.586336844292257</v>
      </c>
      <c r="BE485" s="16"/>
      <c r="BF485" s="16" t="n">
        <v>0.392182806766435</v>
      </c>
      <c r="BG485" s="16" t="n">
        <v>0.381990749508543</v>
      </c>
    </row>
    <row r="486">
      <c r="B486" t="s">
        <v>271</v>
      </c>
      <c r="C486" s="16" t="n">
        <v>0.288240252226487</v>
      </c>
      <c r="D486" s="16" t="n">
        <v>0.254377284304122</v>
      </c>
      <c r="E486" s="16" t="n">
        <v>0.318822285874368</v>
      </c>
      <c r="F486" s="16"/>
      <c r="G486" s="16" t="n">
        <v>0.264282459934363</v>
      </c>
      <c r="H486" s="16" t="n">
        <v>0.235130836160197</v>
      </c>
      <c r="I486" s="16" t="n">
        <v>0.275455020562115</v>
      </c>
      <c r="J486" s="16" t="n">
        <v>0.313363151775543</v>
      </c>
      <c r="K486" s="16" t="n">
        <v>0.352312984584402</v>
      </c>
      <c r="L486" s="16" t="n">
        <v>0.285119875686901</v>
      </c>
      <c r="M486" s="16"/>
      <c r="N486" s="16" t="n">
        <v>0.334388070899192</v>
      </c>
      <c r="O486" s="16" t="n">
        <v>0.249098787186253</v>
      </c>
      <c r="P486" s="16" t="n">
        <v>0.274071763365644</v>
      </c>
      <c r="Q486" s="16" t="n">
        <v>0.287102134607726</v>
      </c>
      <c r="R486" s="16"/>
      <c r="S486" s="16" t="n">
        <v>0.362547353017939</v>
      </c>
      <c r="T486" s="16" t="n">
        <v>0.331994533799637</v>
      </c>
      <c r="U486" s="16" t="n">
        <v>0.318382272352423</v>
      </c>
      <c r="V486" s="16" t="n">
        <v>0.298012804151409</v>
      </c>
      <c r="W486" s="16" t="n">
        <v>0.313983696727062</v>
      </c>
      <c r="X486" s="16" t="n">
        <v>0.226060217247848</v>
      </c>
      <c r="Y486" s="16" t="n">
        <v>0.211765553671995</v>
      </c>
      <c r="Z486" s="16" t="n">
        <v>0.227442055581036</v>
      </c>
      <c r="AA486" s="16" t="n">
        <v>0.22562204324518</v>
      </c>
      <c r="AB486" s="16"/>
      <c r="AC486" s="16" t="n">
        <v>0.293581418297807</v>
      </c>
      <c r="AD486" s="16" t="n">
        <v>0.276440098563601</v>
      </c>
      <c r="AE486" s="16" t="n">
        <v>0.29852066233249</v>
      </c>
      <c r="AF486" s="16"/>
      <c r="AG486" s="16" t="n">
        <v>0.320611599712482</v>
      </c>
      <c r="AH486" s="16" t="n">
        <v>0.260159577812877</v>
      </c>
      <c r="AI486" s="16" t="n">
        <v>0.296103554065322</v>
      </c>
      <c r="AJ486" s="16" t="n">
        <v>0.366467709837213</v>
      </c>
      <c r="AK486" s="16" t="n">
        <v>0.29288375805347</v>
      </c>
      <c r="AL486" s="16"/>
      <c r="AM486" s="16" t="n">
        <v>0.32807026764048</v>
      </c>
      <c r="AN486" s="16" t="n">
        <v>0.266574406131431</v>
      </c>
      <c r="AO486" s="16" t="n">
        <v>0.308078245193745</v>
      </c>
      <c r="AP486" s="16" t="n">
        <v>0.261367643294564</v>
      </c>
      <c r="AQ486" s="16" t="n">
        <v>0.35740508014881</v>
      </c>
      <c r="AR486" s="16"/>
      <c r="AS486" s="16" t="n">
        <v>0.287584300423478</v>
      </c>
      <c r="AT486" s="16" t="n">
        <v>0.31773798140613</v>
      </c>
      <c r="AU486" s="16" t="n">
        <v>0.325067010469699</v>
      </c>
      <c r="AV486" s="16" t="n">
        <v>0.287020127127063</v>
      </c>
      <c r="AW486" s="16" t="n">
        <v>0.292875483704159</v>
      </c>
      <c r="AX486" s="16" t="n">
        <v>0.227339818083379</v>
      </c>
      <c r="AY486" s="16"/>
      <c r="AZ486" s="16" t="n">
        <v>0.298858850298842</v>
      </c>
      <c r="BA486" s="16" t="n">
        <v>0.22431782192793</v>
      </c>
      <c r="BB486" s="16" t="n">
        <v>0.280772320723728</v>
      </c>
      <c r="BC486" s="16" t="n">
        <v>0.365027007474803</v>
      </c>
      <c r="BD486" s="16" t="n">
        <v>0.409996985389365</v>
      </c>
      <c r="BE486" s="16"/>
      <c r="BF486" s="16" t="n">
        <v>0.250783652993345</v>
      </c>
      <c r="BG486" s="16" t="n">
        <v>0.311369991632065</v>
      </c>
    </row>
    <row r="487">
      <c r="B487" t="s">
        <v>272</v>
      </c>
      <c r="C487" s="16" t="n">
        <v>0.25821833123058</v>
      </c>
      <c r="D487" s="16" t="n">
        <v>0.280023069669621</v>
      </c>
      <c r="E487" s="16" t="n">
        <v>0.240324555173398</v>
      </c>
      <c r="F487" s="16"/>
      <c r="G487" s="16" t="n">
        <v>0.229050791678969</v>
      </c>
      <c r="H487" s="16" t="n">
        <v>0.315339877293233</v>
      </c>
      <c r="I487" s="16" t="n">
        <v>0.266270600082417</v>
      </c>
      <c r="J487" s="16" t="n">
        <v>0.261529172159569</v>
      </c>
      <c r="K487" s="16" t="n">
        <v>0.232726291948181</v>
      </c>
      <c r="L487" s="16" t="n">
        <v>0.239218608187478</v>
      </c>
      <c r="M487" s="16"/>
      <c r="N487" s="16" t="n">
        <v>0.291858033099281</v>
      </c>
      <c r="O487" s="16" t="n">
        <v>0.243200241866171</v>
      </c>
      <c r="P487" s="16" t="n">
        <v>0.2471479277817</v>
      </c>
      <c r="Q487" s="16" t="n">
        <v>0.241183507074781</v>
      </c>
      <c r="R487" s="16"/>
      <c r="S487" s="16" t="n">
        <v>0.206422344322055</v>
      </c>
      <c r="T487" s="16" t="n">
        <v>0.21947284017958</v>
      </c>
      <c r="U487" s="16" t="n">
        <v>0.323898333263581</v>
      </c>
      <c r="V487" s="16" t="n">
        <v>0.271009526778638</v>
      </c>
      <c r="W487" s="16" t="n">
        <v>0.214970213792489</v>
      </c>
      <c r="X487" s="16" t="n">
        <v>0.316826561135427</v>
      </c>
      <c r="Y487" s="16" t="n">
        <v>0.26106641733538</v>
      </c>
      <c r="Z487" s="16" t="n">
        <v>0.250889156344791</v>
      </c>
      <c r="AA487" s="16" t="n">
        <v>0.288603467613695</v>
      </c>
      <c r="AB487" s="16"/>
      <c r="AC487" s="16" t="n">
        <v>0.255506111162104</v>
      </c>
      <c r="AD487" s="16" t="n">
        <v>0.286677591680708</v>
      </c>
      <c r="AE487" s="16" t="n">
        <v>0.206837366790541</v>
      </c>
      <c r="AF487" s="16"/>
      <c r="AG487" s="16" t="n">
        <v>0.269763730510363</v>
      </c>
      <c r="AH487" s="16" t="n">
        <v>0.237414713744214</v>
      </c>
      <c r="AI487" s="16" t="n">
        <v>0.26629675503208</v>
      </c>
      <c r="AJ487" s="16" t="n">
        <v>0.378033640935106</v>
      </c>
      <c r="AK487" s="16" t="n">
        <v>0.270305956135586</v>
      </c>
      <c r="AL487" s="16"/>
      <c r="AM487" s="16" t="n">
        <v>0.275703218909105</v>
      </c>
      <c r="AN487" s="16" t="n">
        <v>0.265148774601768</v>
      </c>
      <c r="AO487" s="16" t="n">
        <v>0.238762606901256</v>
      </c>
      <c r="AP487" s="16" t="n">
        <v>0.300638984658115</v>
      </c>
      <c r="AQ487" s="16" t="n">
        <v>0.202891338310086</v>
      </c>
      <c r="AR487" s="16"/>
      <c r="AS487" s="16" t="n">
        <v>0.254511336262514</v>
      </c>
      <c r="AT487" s="16" t="n">
        <v>0.264912977577405</v>
      </c>
      <c r="AU487" s="16" t="n">
        <v>0.218013687445624</v>
      </c>
      <c r="AV487" s="16" t="n">
        <v>0.335293041485325</v>
      </c>
      <c r="AW487" s="16" t="n">
        <v>0.249423275111214</v>
      </c>
      <c r="AX487" s="16" t="n">
        <v>0.226244602580342</v>
      </c>
      <c r="AY487" s="16"/>
      <c r="AZ487" s="16" t="n">
        <v>0.222234480114931</v>
      </c>
      <c r="BA487" s="16" t="n">
        <v>0.253651955924747</v>
      </c>
      <c r="BB487" s="16" t="n">
        <v>0.301447113197454</v>
      </c>
      <c r="BC487" s="16" t="n">
        <v>0.30471491784056</v>
      </c>
      <c r="BD487" s="16" t="n">
        <v>0.311969004203792</v>
      </c>
      <c r="BE487" s="16"/>
      <c r="BF487" s="16" t="n">
        <v>0.249195652823284</v>
      </c>
      <c r="BG487" s="16" t="n">
        <v>0.263789904853752</v>
      </c>
    </row>
    <row r="488">
      <c r="B488" t="s">
        <v>78</v>
      </c>
      <c r="C488" s="16" t="n">
        <v>0.0253964017515967</v>
      </c>
      <c r="D488" s="16" t="n">
        <v>0.0337549488486835</v>
      </c>
      <c r="E488" s="16" t="n">
        <v>0.017827654814768</v>
      </c>
      <c r="F488" s="16"/>
      <c r="G488" s="16" t="n">
        <v>0.0139530130643641</v>
      </c>
      <c r="H488" s="16" t="n">
        <v>0.0323186492165663</v>
      </c>
      <c r="I488" s="16" t="n">
        <v>0.0448016262927088</v>
      </c>
      <c r="J488" s="16" t="n">
        <v>0.00698710179129219</v>
      </c>
      <c r="K488" s="16" t="n">
        <v>0.0294021754004055</v>
      </c>
      <c r="L488" s="16" t="n">
        <v>0.0224394286860204</v>
      </c>
      <c r="M488" s="16"/>
      <c r="N488" s="16" t="n">
        <v>0.0198420651378066</v>
      </c>
      <c r="O488" s="16" t="n">
        <v>0.0193305895873818</v>
      </c>
      <c r="P488" s="16" t="n">
        <v>0.0370699246620794</v>
      </c>
      <c r="Q488" s="16" t="n">
        <v>0.0281307780314441</v>
      </c>
      <c r="R488" s="16"/>
      <c r="S488" s="16" t="n">
        <v>0.00506563142394671</v>
      </c>
      <c r="T488" s="16" t="n">
        <v>0.0240347475838748</v>
      </c>
      <c r="U488" s="16" t="n">
        <v>0.0105181877983453</v>
      </c>
      <c r="V488" s="16" t="n">
        <v>0.0139885153730874</v>
      </c>
      <c r="W488" s="16" t="n">
        <v>0.0171779895319521</v>
      </c>
      <c r="X488" s="16" t="n">
        <v>0.0683472394593015</v>
      </c>
      <c r="Y488" s="16" t="n">
        <v>0.0433900646225584</v>
      </c>
      <c r="Z488" s="16" t="n">
        <v>0.0408333134390833</v>
      </c>
      <c r="AA488" s="16" t="n">
        <v>0.0244273309574104</v>
      </c>
      <c r="AB488" s="16"/>
      <c r="AC488" s="16" t="n">
        <v>0.0285435742036306</v>
      </c>
      <c r="AD488" s="16" t="n">
        <v>0.0116110428772315</v>
      </c>
      <c r="AE488" s="16" t="n">
        <v>0.0563414929533857</v>
      </c>
      <c r="AF488" s="16"/>
      <c r="AG488" s="16" t="n">
        <v>0.0177776853503949</v>
      </c>
      <c r="AH488" s="16" t="n">
        <v>0.0299081998998087</v>
      </c>
      <c r="AI488" s="16" t="n">
        <v>0.0361846220205175</v>
      </c>
      <c r="AJ488" s="16" t="n">
        <v>0</v>
      </c>
      <c r="AK488" s="16" t="n">
        <v>0.0307639508269659</v>
      </c>
      <c r="AL488" s="16"/>
      <c r="AM488" s="16" t="n">
        <v>0.0169558031284589</v>
      </c>
      <c r="AN488" s="16" t="n">
        <v>0.0159229366533554</v>
      </c>
      <c r="AO488" s="16" t="n">
        <v>0.0386801975500417</v>
      </c>
      <c r="AP488" s="16" t="n">
        <v>0.00814767072801448</v>
      </c>
      <c r="AQ488" s="16" t="n">
        <v>0.0200433070650449</v>
      </c>
      <c r="AR488" s="16"/>
      <c r="AS488" s="16" t="n">
        <v>0.00867861322890029</v>
      </c>
      <c r="AT488" s="16" t="n">
        <v>0.0155239717217779</v>
      </c>
      <c r="AU488" s="16" t="n">
        <v>0.0282266159177003</v>
      </c>
      <c r="AV488" s="16" t="n">
        <v>0.0171328201863985</v>
      </c>
      <c r="AW488" s="16" t="n">
        <v>0.0282830114680561</v>
      </c>
      <c r="AX488" s="16" t="n">
        <v>0.0382125782894224</v>
      </c>
      <c r="AY488" s="16"/>
      <c r="AZ488" s="16" t="n">
        <v>0.0308101304938436</v>
      </c>
      <c r="BA488" s="16" t="n">
        <v>0.0260696754997553</v>
      </c>
      <c r="BB488" s="16" t="n">
        <v>0.0188251080037011</v>
      </c>
      <c r="BC488" s="16" t="n">
        <v>0.0176856408536022</v>
      </c>
      <c r="BD488" s="16" t="n">
        <v>0</v>
      </c>
      <c r="BE488" s="16"/>
      <c r="BF488" s="16" t="n">
        <v>0.0282122429997881</v>
      </c>
      <c r="BG488" s="16" t="n">
        <v>0.0236575980264438</v>
      </c>
    </row>
    <row r="489">
      <c r="B489" t="s">
        <v>273</v>
      </c>
      <c r="C489" s="16" t="n">
        <v>0.0202324396021645</v>
      </c>
      <c r="D489" s="16" t="n">
        <v>0.0226954167725869</v>
      </c>
      <c r="E489" s="16" t="n">
        <v>0.0181250940164738</v>
      </c>
      <c r="F489" s="16"/>
      <c r="G489" s="16" t="n">
        <v>0.00613033597656306</v>
      </c>
      <c r="H489" s="16" t="n">
        <v>0.0220038129071616</v>
      </c>
      <c r="I489" s="16" t="n">
        <v>0.0315583872621799</v>
      </c>
      <c r="J489" s="16" t="n">
        <v>0.014641551564001</v>
      </c>
      <c r="K489" s="16" t="n">
        <v>0.0339132910181977</v>
      </c>
      <c r="L489" s="16" t="n">
        <v>0.0121219669418669</v>
      </c>
      <c r="M489" s="16"/>
      <c r="N489" s="16" t="n">
        <v>0.0278625938018674</v>
      </c>
      <c r="O489" s="16" t="n">
        <v>0.0078326945164464</v>
      </c>
      <c r="P489" s="16" t="n">
        <v>0.0269135451879679</v>
      </c>
      <c r="Q489" s="16" t="n">
        <v>0.0195697480563699</v>
      </c>
      <c r="R489" s="16"/>
      <c r="S489" s="16" t="n">
        <v>0.0348213687034855</v>
      </c>
      <c r="T489" s="16" t="n">
        <v>0.0207238470510022</v>
      </c>
      <c r="U489" s="16" t="n">
        <v>0.0129758392364139</v>
      </c>
      <c r="V489" s="16" t="n">
        <v>0.0345754393981273</v>
      </c>
      <c r="W489" s="16" t="n">
        <v>0.0250985149700014</v>
      </c>
      <c r="X489" s="16" t="n">
        <v>0</v>
      </c>
      <c r="Y489" s="16" t="n">
        <v>0.0114253783975951</v>
      </c>
      <c r="Z489" s="16" t="n">
        <v>0</v>
      </c>
      <c r="AA489" s="16" t="n">
        <v>0.0227969363406706</v>
      </c>
      <c r="AB489" s="16"/>
      <c r="AC489" s="16" t="n">
        <v>0.0273599187125048</v>
      </c>
      <c r="AD489" s="16" t="n">
        <v>0.0171746424241669</v>
      </c>
      <c r="AE489" s="16" t="n">
        <v>0.0216704904669465</v>
      </c>
      <c r="AF489" s="16"/>
      <c r="AG489" s="16" t="n">
        <v>0.0102018301195501</v>
      </c>
      <c r="AH489" s="16" t="n">
        <v>0.0263035675871813</v>
      </c>
      <c r="AI489" s="16" t="n">
        <v>0</v>
      </c>
      <c r="AJ489" s="16" t="n">
        <v>0</v>
      </c>
      <c r="AK489" s="16" t="n">
        <v>0.0344737015132398</v>
      </c>
      <c r="AL489" s="16"/>
      <c r="AM489" s="16" t="n">
        <v>0.00327804401719201</v>
      </c>
      <c r="AN489" s="16" t="n">
        <v>0.032101657403202</v>
      </c>
      <c r="AO489" s="16" t="n">
        <v>0</v>
      </c>
      <c r="AP489" s="16" t="n">
        <v>0.00753661223767106</v>
      </c>
      <c r="AQ489" s="16" t="n">
        <v>0.0695200527435993</v>
      </c>
      <c r="AR489" s="16"/>
      <c r="AS489" s="16" t="n">
        <v>0.0260140610096738</v>
      </c>
      <c r="AT489" s="16" t="n">
        <v>0.00771508976473947</v>
      </c>
      <c r="AU489" s="16" t="n">
        <v>0.00840952743313349</v>
      </c>
      <c r="AV489" s="16" t="n">
        <v>0.0160788179758899</v>
      </c>
      <c r="AW489" s="16" t="n">
        <v>0.0467769750873553</v>
      </c>
      <c r="AX489" s="16" t="n">
        <v>0.0343219508363331</v>
      </c>
      <c r="AY489" s="16"/>
      <c r="AZ489" s="16" t="n">
        <v>0.00744132173497847</v>
      </c>
      <c r="BA489" s="16" t="n">
        <v>0.0174334508001337</v>
      </c>
      <c r="BB489" s="16" t="n">
        <v>0.0277344946734785</v>
      </c>
      <c r="BC489" s="16" t="n">
        <v>0.0261532750578046</v>
      </c>
      <c r="BD489" s="16" t="n">
        <v>0</v>
      </c>
      <c r="BE489" s="16"/>
      <c r="BF489" s="16" t="n">
        <v>0.00627074301277473</v>
      </c>
      <c r="BG489" s="16" t="n">
        <v>0.02885389511024</v>
      </c>
    </row>
    <row r="490">
      <c r="B490" t="s">
        <v>188</v>
      </c>
      <c r="C490" s="16" t="n">
        <v>0.00180788688669863</v>
      </c>
      <c r="D490" s="16" t="n">
        <v>0.00376051193622405</v>
      </c>
      <c r="E490" s="16" t="n">
        <v>0</v>
      </c>
      <c r="F490" s="16"/>
      <c r="G490" s="16" t="n">
        <v>0</v>
      </c>
      <c r="H490" s="16" t="n">
        <v>0</v>
      </c>
      <c r="I490" s="16" t="n">
        <v>0</v>
      </c>
      <c r="J490" s="16" t="n">
        <v>0.00703009758659899</v>
      </c>
      <c r="K490" s="16" t="n">
        <v>0</v>
      </c>
      <c r="L490" s="16" t="n">
        <v>0.0027042046386746</v>
      </c>
      <c r="M490" s="16"/>
      <c r="N490" s="16" t="n">
        <v>0.00236191012861714</v>
      </c>
      <c r="O490" s="16" t="n">
        <v>0</v>
      </c>
      <c r="P490" s="16" t="n">
        <v>0.00537419003437586</v>
      </c>
      <c r="Q490" s="16" t="n">
        <v>0</v>
      </c>
      <c r="R490" s="16"/>
      <c r="S490" s="16" t="n">
        <v>0</v>
      </c>
      <c r="T490" s="16" t="n">
        <v>0.00387936855819649</v>
      </c>
      <c r="U490" s="16" t="n">
        <v>0</v>
      </c>
      <c r="V490" s="16" t="n">
        <v>0</v>
      </c>
      <c r="W490" s="16" t="n">
        <v>0</v>
      </c>
      <c r="X490" s="16" t="n">
        <v>0</v>
      </c>
      <c r="Y490" s="16" t="n">
        <v>0.012003801915625</v>
      </c>
      <c r="Z490" s="16" t="n">
        <v>0</v>
      </c>
      <c r="AA490" s="16" t="n">
        <v>0</v>
      </c>
      <c r="AB490" s="16"/>
      <c r="AC490" s="16" t="n">
        <v>0.00307108636943744</v>
      </c>
      <c r="AD490" s="16" t="n">
        <v>0.00168791257781838</v>
      </c>
      <c r="AE490" s="16" t="n">
        <v>0</v>
      </c>
      <c r="AF490" s="16"/>
      <c r="AG490" s="16" t="n">
        <v>0</v>
      </c>
      <c r="AH490" s="16" t="n">
        <v>0</v>
      </c>
      <c r="AI490" s="16" t="n">
        <v>0.00933677300988196</v>
      </c>
      <c r="AJ490" s="16" t="n">
        <v>0.0660885077127757</v>
      </c>
      <c r="AK490" s="16" t="n">
        <v>0</v>
      </c>
      <c r="AL490" s="16"/>
      <c r="AM490" s="16" t="n">
        <v>0</v>
      </c>
      <c r="AN490" s="16" t="n">
        <v>0</v>
      </c>
      <c r="AO490" s="16" t="n">
        <v>0.00748763132131843</v>
      </c>
      <c r="AP490" s="16" t="n">
        <v>0</v>
      </c>
      <c r="AQ490" s="16" t="n">
        <v>0.025179841451304</v>
      </c>
      <c r="AR490" s="16"/>
      <c r="AS490" s="16" t="n">
        <v>0</v>
      </c>
      <c r="AT490" s="16" t="n">
        <v>0</v>
      </c>
      <c r="AU490" s="16" t="n">
        <v>0.00728335660135548</v>
      </c>
      <c r="AV490" s="16" t="n">
        <v>0</v>
      </c>
      <c r="AW490" s="16" t="n">
        <v>0.0169424039509183</v>
      </c>
      <c r="AX490" s="16" t="n">
        <v>0</v>
      </c>
      <c r="AY490" s="16"/>
      <c r="AZ490" s="16" t="n">
        <v>0</v>
      </c>
      <c r="BA490" s="16" t="n">
        <v>0</v>
      </c>
      <c r="BB490" s="16" t="n">
        <v>0.00746206996121458</v>
      </c>
      <c r="BC490" s="16" t="n">
        <v>0</v>
      </c>
      <c r="BD490" s="16" t="n">
        <v>0</v>
      </c>
      <c r="BE490" s="16"/>
      <c r="BF490" s="16" t="n">
        <v>0.00473560230045678</v>
      </c>
      <c r="BG490" s="16" t="n">
        <v>0</v>
      </c>
    </row>
    <row r="491">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row>
    <row r="492">
      <c r="B492" s="7" t="s">
        <v>287</v>
      </c>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row>
    <row r="493">
      <c r="B493" s="26" t="s">
        <v>85</v>
      </c>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row>
    <row r="494">
      <c r="B494" t="s">
        <v>275</v>
      </c>
      <c r="C494" s="16" t="n">
        <v>0.433849557275878</v>
      </c>
      <c r="D494" s="16" t="n">
        <v>0.376407883198668</v>
      </c>
      <c r="E494" s="16" t="n">
        <v>0.4859400313446</v>
      </c>
      <c r="F494" s="16"/>
      <c r="G494" s="16" t="n">
        <v>0.545767883668884</v>
      </c>
      <c r="H494" s="16" t="n">
        <v>0.446536966500044</v>
      </c>
      <c r="I494" s="16" t="n">
        <v>0.454445480133255</v>
      </c>
      <c r="J494" s="16" t="n">
        <v>0.420047967715128</v>
      </c>
      <c r="K494" s="16" t="n">
        <v>0.393657266558852</v>
      </c>
      <c r="L494" s="16" t="n">
        <v>0.396801310589805</v>
      </c>
      <c r="M494" s="16"/>
      <c r="N494" s="16" t="n">
        <v>0.43666013835066</v>
      </c>
      <c r="O494" s="16" t="n">
        <v>0.455264075369554</v>
      </c>
      <c r="P494" s="16" t="n">
        <v>0.423768912319016</v>
      </c>
      <c r="Q494" s="16" t="n">
        <v>0.412393529724773</v>
      </c>
      <c r="R494" s="16"/>
      <c r="S494" s="16" t="n">
        <v>0.369543391203674</v>
      </c>
      <c r="T494" s="16" t="n">
        <v>0.493424834307074</v>
      </c>
      <c r="U494" s="16" t="n">
        <v>0.345522462319345</v>
      </c>
      <c r="V494" s="16" t="n">
        <v>0.458866966179541</v>
      </c>
      <c r="W494" s="16" t="n">
        <v>0.545577148085265</v>
      </c>
      <c r="X494" s="16" t="n">
        <v>0.457298586576109</v>
      </c>
      <c r="Y494" s="16" t="n">
        <v>0.495574046095618</v>
      </c>
      <c r="Z494" s="16" t="n">
        <v>0.366149943921076</v>
      </c>
      <c r="AA494" s="16" t="n">
        <v>0.370385127920097</v>
      </c>
      <c r="AB494" s="16"/>
      <c r="AC494" s="16" t="n">
        <v>0.403010641016768</v>
      </c>
      <c r="AD494" s="16" t="n">
        <v>0.425006328187588</v>
      </c>
      <c r="AE494" s="16" t="n">
        <v>0.411222170517136</v>
      </c>
      <c r="AF494" s="16"/>
      <c r="AG494" s="16" t="n">
        <v>0.381389790140956</v>
      </c>
      <c r="AH494" s="16" t="n">
        <v>0.429887392055477</v>
      </c>
      <c r="AI494" s="16" t="n">
        <v>0.484343251481683</v>
      </c>
      <c r="AJ494" s="16" t="n">
        <v>0.408392277544999</v>
      </c>
      <c r="AK494" s="16" t="n">
        <v>0.448636067071517</v>
      </c>
      <c r="AL494" s="16"/>
      <c r="AM494" s="16" t="n">
        <v>0.377995003538885</v>
      </c>
      <c r="AN494" s="16" t="n">
        <v>0.441579723710034</v>
      </c>
      <c r="AO494" s="16" t="n">
        <v>0.400586133044457</v>
      </c>
      <c r="AP494" s="16" t="n">
        <v>0.382689348597521</v>
      </c>
      <c r="AQ494" s="16" t="n">
        <v>0.583748477437014</v>
      </c>
      <c r="AR494" s="16"/>
      <c r="AS494" s="16" t="n">
        <v>0.415985710873334</v>
      </c>
      <c r="AT494" s="16" t="n">
        <v>0.401023876250799</v>
      </c>
      <c r="AU494" s="16" t="n">
        <v>0.446321152783158</v>
      </c>
      <c r="AV494" s="16" t="n">
        <v>0.403995859203867</v>
      </c>
      <c r="AW494" s="16" t="n">
        <v>0.511070155608257</v>
      </c>
      <c r="AX494" s="16" t="n">
        <v>0.493466443701437</v>
      </c>
      <c r="AY494" s="16"/>
      <c r="AZ494" s="16" t="n">
        <v>0.415233908446556</v>
      </c>
      <c r="BA494" s="16" t="n">
        <v>0.427626607482424</v>
      </c>
      <c r="BB494" s="16" t="n">
        <v>0.476756904932434</v>
      </c>
      <c r="BC494" s="16" t="n">
        <v>0.397933174865273</v>
      </c>
      <c r="BD494" s="16" t="n">
        <v>0.413221628153233</v>
      </c>
      <c r="BE494" s="16"/>
      <c r="BF494" s="16" t="n">
        <v>0.431648898297408</v>
      </c>
      <c r="BG494" s="16" t="n">
        <v>0.435208481196754</v>
      </c>
    </row>
    <row r="495">
      <c r="B495" t="s">
        <v>276</v>
      </c>
      <c r="C495" s="16" t="n">
        <v>0.28069931439407</v>
      </c>
      <c r="D495" s="16" t="n">
        <v>0.280261630998241</v>
      </c>
      <c r="E495" s="16" t="n">
        <v>0.28139693059112</v>
      </c>
      <c r="F495" s="16"/>
      <c r="G495" s="16" t="n">
        <v>0.335275661177298</v>
      </c>
      <c r="H495" s="16" t="n">
        <v>0.34671602214414</v>
      </c>
      <c r="I495" s="16" t="n">
        <v>0.190646760539493</v>
      </c>
      <c r="J495" s="16" t="n">
        <v>0.258051205966896</v>
      </c>
      <c r="K495" s="16" t="n">
        <v>0.277709027406342</v>
      </c>
      <c r="L495" s="16" t="n">
        <v>0.288841622646476</v>
      </c>
      <c r="M495" s="16"/>
      <c r="N495" s="16" t="n">
        <v>0.301219796856101</v>
      </c>
      <c r="O495" s="16" t="n">
        <v>0.267580705276592</v>
      </c>
      <c r="P495" s="16" t="n">
        <v>0.306204636980249</v>
      </c>
      <c r="Q495" s="16" t="n">
        <v>0.244495009825653</v>
      </c>
      <c r="R495" s="16"/>
      <c r="S495" s="16" t="n">
        <v>0.271461946154644</v>
      </c>
      <c r="T495" s="16" t="n">
        <v>0.3084184694887</v>
      </c>
      <c r="U495" s="16" t="n">
        <v>0.247782921182549</v>
      </c>
      <c r="V495" s="16" t="n">
        <v>0.238742104269378</v>
      </c>
      <c r="W495" s="16" t="n">
        <v>0.302824431151114</v>
      </c>
      <c r="X495" s="16" t="n">
        <v>0.293985001245663</v>
      </c>
      <c r="Y495" s="16" t="n">
        <v>0.290233002935746</v>
      </c>
      <c r="Z495" s="16" t="n">
        <v>0.327621023950555</v>
      </c>
      <c r="AA495" s="16" t="n">
        <v>0.268565040508804</v>
      </c>
      <c r="AB495" s="16"/>
      <c r="AC495" s="16" t="n">
        <v>0.241726545908457</v>
      </c>
      <c r="AD495" s="16" t="n">
        <v>0.307821187030741</v>
      </c>
      <c r="AE495" s="16" t="n">
        <v>0.242673638683969</v>
      </c>
      <c r="AF495" s="16"/>
      <c r="AG495" s="16" t="n">
        <v>0.24617617225894</v>
      </c>
      <c r="AH495" s="16" t="n">
        <v>0.291694710552814</v>
      </c>
      <c r="AI495" s="16" t="n">
        <v>0.327887560734415</v>
      </c>
      <c r="AJ495" s="16" t="n">
        <v>0.400601377811091</v>
      </c>
      <c r="AK495" s="16" t="n">
        <v>0.284075180825724</v>
      </c>
      <c r="AL495" s="16"/>
      <c r="AM495" s="16" t="n">
        <v>0.271879023837614</v>
      </c>
      <c r="AN495" s="16" t="n">
        <v>0.28319632500565</v>
      </c>
      <c r="AO495" s="16" t="n">
        <v>0.361008310001846</v>
      </c>
      <c r="AP495" s="16" t="n">
        <v>0.24502666427166</v>
      </c>
      <c r="AQ495" s="16" t="n">
        <v>0.267744988534939</v>
      </c>
      <c r="AR495" s="16"/>
      <c r="AS495" s="16" t="n">
        <v>0.287069467758616</v>
      </c>
      <c r="AT495" s="16" t="n">
        <v>0.254271055485248</v>
      </c>
      <c r="AU495" s="16" t="n">
        <v>0.38741574849758</v>
      </c>
      <c r="AV495" s="16" t="n">
        <v>0.234699595818025</v>
      </c>
      <c r="AW495" s="16" t="n">
        <v>0.288149644316826</v>
      </c>
      <c r="AX495" s="16" t="n">
        <v>0.29719209269783</v>
      </c>
      <c r="AY495" s="16"/>
      <c r="AZ495" s="16" t="n">
        <v>0.247013450810556</v>
      </c>
      <c r="BA495" s="16" t="n">
        <v>0.291190245026315</v>
      </c>
      <c r="BB495" s="16" t="n">
        <v>0.330409842260878</v>
      </c>
      <c r="BC495" s="16" t="n">
        <v>0.245379715380197</v>
      </c>
      <c r="BD495" s="16" t="n">
        <v>0.38893097160722</v>
      </c>
      <c r="BE495" s="16"/>
      <c r="BF495" s="16" t="n">
        <v>0.285405848940662</v>
      </c>
      <c r="BG495" s="16" t="n">
        <v>0.277792992950191</v>
      </c>
    </row>
    <row r="496">
      <c r="B496" t="s">
        <v>277</v>
      </c>
      <c r="C496" s="16" t="n">
        <v>0.239377450673577</v>
      </c>
      <c r="D496" s="16" t="n">
        <v>0.215098564479276</v>
      </c>
      <c r="E496" s="16" t="n">
        <v>0.256174979940856</v>
      </c>
      <c r="F496" s="16"/>
      <c r="G496" s="16" t="n">
        <v>0.394876718518315</v>
      </c>
      <c r="H496" s="16" t="n">
        <v>0.281287518104461</v>
      </c>
      <c r="I496" s="16" t="n">
        <v>0.233361038864531</v>
      </c>
      <c r="J496" s="16" t="n">
        <v>0.243084765928582</v>
      </c>
      <c r="K496" s="16" t="n">
        <v>0.17681918987663</v>
      </c>
      <c r="L496" s="16" t="n">
        <v>0.182579193570625</v>
      </c>
      <c r="M496" s="16"/>
      <c r="N496" s="16" t="n">
        <v>0.262675513989156</v>
      </c>
      <c r="O496" s="16" t="n">
        <v>0.235506891496339</v>
      </c>
      <c r="P496" s="16" t="n">
        <v>0.234371765480782</v>
      </c>
      <c r="Q496" s="16" t="n">
        <v>0.229330993976604</v>
      </c>
      <c r="R496" s="16"/>
      <c r="S496" s="16" t="n">
        <v>0.257939721938475</v>
      </c>
      <c r="T496" s="16" t="n">
        <v>0.283297474406599</v>
      </c>
      <c r="U496" s="16" t="n">
        <v>0.1944054836389</v>
      </c>
      <c r="V496" s="16" t="n">
        <v>0.158847959122144</v>
      </c>
      <c r="W496" s="16" t="n">
        <v>0.253423648099429</v>
      </c>
      <c r="X496" s="16" t="n">
        <v>0.24229389954179</v>
      </c>
      <c r="Y496" s="16" t="n">
        <v>0.233312148920045</v>
      </c>
      <c r="Z496" s="16" t="n">
        <v>0.287085423083658</v>
      </c>
      <c r="AA496" s="16" t="n">
        <v>0.240903750627584</v>
      </c>
      <c r="AB496" s="16"/>
      <c r="AC496" s="16" t="n">
        <v>0.165810693926834</v>
      </c>
      <c r="AD496" s="16" t="n">
        <v>0.26386317796882</v>
      </c>
      <c r="AE496" s="16" t="n">
        <v>0.233459377289453</v>
      </c>
      <c r="AF496" s="16"/>
      <c r="AG496" s="16" t="n">
        <v>0.191555924863002</v>
      </c>
      <c r="AH496" s="16" t="n">
        <v>0.261081757101414</v>
      </c>
      <c r="AI496" s="16" t="n">
        <v>0.218544872137764</v>
      </c>
      <c r="AJ496" s="16" t="n">
        <v>0.175027176073276</v>
      </c>
      <c r="AK496" s="16" t="n">
        <v>0.256032133859962</v>
      </c>
      <c r="AL496" s="16"/>
      <c r="AM496" s="16" t="n">
        <v>0.203026849826088</v>
      </c>
      <c r="AN496" s="16" t="n">
        <v>0.241773078226726</v>
      </c>
      <c r="AO496" s="16" t="n">
        <v>0.25577070954011</v>
      </c>
      <c r="AP496" s="16" t="n">
        <v>0.181944263773669</v>
      </c>
      <c r="AQ496" s="16" t="n">
        <v>0.349666485575733</v>
      </c>
      <c r="AR496" s="16"/>
      <c r="AS496" s="16" t="n">
        <v>0.259702444796844</v>
      </c>
      <c r="AT496" s="16" t="n">
        <v>0.196805036294767</v>
      </c>
      <c r="AU496" s="16" t="n">
        <v>0.237863279161915</v>
      </c>
      <c r="AV496" s="16" t="n">
        <v>0.15459639738458</v>
      </c>
      <c r="AW496" s="16" t="n">
        <v>0.405949376252485</v>
      </c>
      <c r="AX496" s="16" t="n">
        <v>0.288030202077165</v>
      </c>
      <c r="AY496" s="16"/>
      <c r="AZ496" s="16" t="n">
        <v>0.14347490310824</v>
      </c>
      <c r="BA496" s="16" t="n">
        <v>0.265159892292126</v>
      </c>
      <c r="BB496" s="16" t="n">
        <v>0.276066869246609</v>
      </c>
      <c r="BC496" s="16" t="n">
        <v>0.295103645751725</v>
      </c>
      <c r="BD496" s="16" t="n">
        <v>0.382314977810088</v>
      </c>
      <c r="BE496" s="16"/>
      <c r="BF496" s="16" t="n">
        <v>0.30150866485132</v>
      </c>
      <c r="BG496" s="16" t="n">
        <v>0.201010945910596</v>
      </c>
    </row>
    <row r="497">
      <c r="B497" t="s">
        <v>278</v>
      </c>
      <c r="C497" s="16" t="n">
        <v>0.194932152307042</v>
      </c>
      <c r="D497" s="16" t="n">
        <v>0.214025669627664</v>
      </c>
      <c r="E497" s="16" t="n">
        <v>0.178962727947702</v>
      </c>
      <c r="F497" s="16"/>
      <c r="G497" s="16" t="n">
        <v>0.18410317051711</v>
      </c>
      <c r="H497" s="16" t="n">
        <v>0.165194293192661</v>
      </c>
      <c r="I497" s="16" t="n">
        <v>0.246046297437508</v>
      </c>
      <c r="J497" s="16" t="n">
        <v>0.201248830803337</v>
      </c>
      <c r="K497" s="16" t="n">
        <v>0.18080367127684</v>
      </c>
      <c r="L497" s="16" t="n">
        <v>0.190994491813945</v>
      </c>
      <c r="M497" s="16"/>
      <c r="N497" s="16" t="n">
        <v>0.184124737044485</v>
      </c>
      <c r="O497" s="16" t="n">
        <v>0.174637519445559</v>
      </c>
      <c r="P497" s="16" t="n">
        <v>0.225639126912938</v>
      </c>
      <c r="Q497" s="16" t="n">
        <v>0.197034255355333</v>
      </c>
      <c r="R497" s="16"/>
      <c r="S497" s="16" t="n">
        <v>0.165296772731664</v>
      </c>
      <c r="T497" s="16" t="n">
        <v>0.202932318025128</v>
      </c>
      <c r="U497" s="16" t="n">
        <v>0.167669968016447</v>
      </c>
      <c r="V497" s="16" t="n">
        <v>0.118042068339259</v>
      </c>
      <c r="W497" s="16" t="n">
        <v>0.225006795424923</v>
      </c>
      <c r="X497" s="16" t="n">
        <v>0.155180399985567</v>
      </c>
      <c r="Y497" s="16" t="n">
        <v>0.263442042650773</v>
      </c>
      <c r="Z497" s="16" t="n">
        <v>0.237221840559896</v>
      </c>
      <c r="AA497" s="16" t="n">
        <v>0.2519881968499</v>
      </c>
      <c r="AB497" s="16"/>
      <c r="AC497" s="16" t="n">
        <v>0.192251571502789</v>
      </c>
      <c r="AD497" s="16" t="n">
        <v>0.233111487030776</v>
      </c>
      <c r="AE497" s="16" t="n">
        <v>0.139866554831841</v>
      </c>
      <c r="AF497" s="16"/>
      <c r="AG497" s="16" t="n">
        <v>0.185093876921327</v>
      </c>
      <c r="AH497" s="16" t="n">
        <v>0.237217942088087</v>
      </c>
      <c r="AI497" s="16" t="n">
        <v>0.260032169040393</v>
      </c>
      <c r="AJ497" s="16" t="n">
        <v>0.266531902389649</v>
      </c>
      <c r="AK497" s="16" t="n">
        <v>0.111742032173013</v>
      </c>
      <c r="AL497" s="16"/>
      <c r="AM497" s="16" t="n">
        <v>0.188407265966514</v>
      </c>
      <c r="AN497" s="16" t="n">
        <v>0.216258178765946</v>
      </c>
      <c r="AO497" s="16" t="n">
        <v>0.297085892225673</v>
      </c>
      <c r="AP497" s="16" t="n">
        <v>0.169576731707707</v>
      </c>
      <c r="AQ497" s="16" t="n">
        <v>0.198828450403868</v>
      </c>
      <c r="AR497" s="16"/>
      <c r="AS497" s="16" t="n">
        <v>0.233515083216301</v>
      </c>
      <c r="AT497" s="16" t="n">
        <v>0.140736284463159</v>
      </c>
      <c r="AU497" s="16" t="n">
        <v>0.295897345483666</v>
      </c>
      <c r="AV497" s="16" t="n">
        <v>0.181681999322518</v>
      </c>
      <c r="AW497" s="16" t="n">
        <v>0.237281459767104</v>
      </c>
      <c r="AX497" s="16" t="n">
        <v>0.166235141655685</v>
      </c>
      <c r="AY497" s="16"/>
      <c r="AZ497" s="16" t="n">
        <v>0.173225843318078</v>
      </c>
      <c r="BA497" s="16" t="n">
        <v>0.176927363213776</v>
      </c>
      <c r="BB497" s="16" t="n">
        <v>0.19486385432346</v>
      </c>
      <c r="BC497" s="16" t="n">
        <v>0.254553508945428</v>
      </c>
      <c r="BD497" s="16" t="n">
        <v>0.233995036067391</v>
      </c>
      <c r="BE497" s="16"/>
      <c r="BF497" s="16" t="n">
        <v>0.173847438925682</v>
      </c>
      <c r="BG497" s="16" t="n">
        <v>0.207952125714576</v>
      </c>
    </row>
    <row r="498">
      <c r="B498" t="s">
        <v>279</v>
      </c>
      <c r="C498" s="16" t="n">
        <v>0.192052580444211</v>
      </c>
      <c r="D498" s="16" t="n">
        <v>0.206457904628244</v>
      </c>
      <c r="E498" s="16" t="n">
        <v>0.180437922896921</v>
      </c>
      <c r="F498" s="16"/>
      <c r="G498" s="16" t="n">
        <v>0.0325330875167242</v>
      </c>
      <c r="H498" s="16" t="n">
        <v>0.0997652385931063</v>
      </c>
      <c r="I498" s="16" t="n">
        <v>0.1346742897301</v>
      </c>
      <c r="J498" s="16" t="n">
        <v>0.218868419011973</v>
      </c>
      <c r="K498" s="16" t="n">
        <v>0.271723379546699</v>
      </c>
      <c r="L498" s="16" t="n">
        <v>0.298057491706946</v>
      </c>
      <c r="M498" s="16"/>
      <c r="N498" s="16" t="n">
        <v>0.187193928986724</v>
      </c>
      <c r="O498" s="16" t="n">
        <v>0.17144763539116</v>
      </c>
      <c r="P498" s="16" t="n">
        <v>0.187072321397127</v>
      </c>
      <c r="Q498" s="16" t="n">
        <v>0.225512616512896</v>
      </c>
      <c r="R498" s="16"/>
      <c r="S498" s="16" t="n">
        <v>0.177583828202964</v>
      </c>
      <c r="T498" s="16" t="n">
        <v>0.168802104028567</v>
      </c>
      <c r="U498" s="16" t="n">
        <v>0.280274956037388</v>
      </c>
      <c r="V498" s="16" t="n">
        <v>0.218929011764704</v>
      </c>
      <c r="W498" s="16" t="n">
        <v>0.191992165408148</v>
      </c>
      <c r="X498" s="16" t="n">
        <v>0.111767136113717</v>
      </c>
      <c r="Y498" s="16" t="n">
        <v>0.204064163863939</v>
      </c>
      <c r="Z498" s="16" t="n">
        <v>0.232600294373134</v>
      </c>
      <c r="AA498" s="16" t="n">
        <v>0.187285938809497</v>
      </c>
      <c r="AB498" s="16"/>
      <c r="AC498" s="16" t="n">
        <v>0.269586768453636</v>
      </c>
      <c r="AD498" s="16" t="n">
        <v>0.149972358174285</v>
      </c>
      <c r="AE498" s="16" t="n">
        <v>0.200698545296956</v>
      </c>
      <c r="AF498" s="16"/>
      <c r="AG498" s="16" t="n">
        <v>0.292739613574068</v>
      </c>
      <c r="AH498" s="16" t="n">
        <v>0.12897455083681</v>
      </c>
      <c r="AI498" s="16" t="n">
        <v>0.144365932992692</v>
      </c>
      <c r="AJ498" s="16" t="n">
        <v>0.172706593842299</v>
      </c>
      <c r="AK498" s="16" t="n">
        <v>0.180468068946175</v>
      </c>
      <c r="AL498" s="16"/>
      <c r="AM498" s="16" t="n">
        <v>0.288845239978347</v>
      </c>
      <c r="AN498" s="16" t="n">
        <v>0.157738288423204</v>
      </c>
      <c r="AO498" s="16" t="n">
        <v>0.154232937468823</v>
      </c>
      <c r="AP498" s="16" t="n">
        <v>0.300283848425536</v>
      </c>
      <c r="AQ498" s="16" t="n">
        <v>0.146928509207805</v>
      </c>
      <c r="AR498" s="16"/>
      <c r="AS498" s="16" t="n">
        <v>0.127003810572176</v>
      </c>
      <c r="AT498" s="16" t="n">
        <v>0.286361106474725</v>
      </c>
      <c r="AU498" s="16" t="n">
        <v>0.172065589939629</v>
      </c>
      <c r="AV498" s="16" t="n">
        <v>0.29699717789111</v>
      </c>
      <c r="AW498" s="16" t="n">
        <v>0.111569546079083</v>
      </c>
      <c r="AX498" s="16" t="n">
        <v>0.148934091560119</v>
      </c>
      <c r="AY498" s="16"/>
      <c r="AZ498" s="16" t="n">
        <v>0.266878224154027</v>
      </c>
      <c r="BA498" s="16" t="n">
        <v>0.199303551613226</v>
      </c>
      <c r="BB498" s="16" t="n">
        <v>0.134847322373978</v>
      </c>
      <c r="BC498" s="16" t="n">
        <v>0.153918766964908</v>
      </c>
      <c r="BD498" s="16" t="n">
        <v>0.0762843497995258</v>
      </c>
      <c r="BE498" s="16"/>
      <c r="BF498" s="16" t="n">
        <v>0.187606937399814</v>
      </c>
      <c r="BG498" s="16" t="n">
        <v>0.19479779936991</v>
      </c>
    </row>
    <row r="499">
      <c r="B499" t="s">
        <v>280</v>
      </c>
      <c r="C499" s="16" t="n">
        <v>0.160425996007694</v>
      </c>
      <c r="D499" s="16" t="n">
        <v>0.16563195727572</v>
      </c>
      <c r="E499" s="16" t="n">
        <v>0.152922249444141</v>
      </c>
      <c r="F499" s="16"/>
      <c r="G499" s="16" t="n">
        <v>0.248914851239802</v>
      </c>
      <c r="H499" s="16" t="n">
        <v>0.198917850510115</v>
      </c>
      <c r="I499" s="16" t="n">
        <v>0.187234111689865</v>
      </c>
      <c r="J499" s="16" t="n">
        <v>0.224692655447384</v>
      </c>
      <c r="K499" s="16" t="n">
        <v>0.0890962289309913</v>
      </c>
      <c r="L499" s="16" t="n">
        <v>0.0763415590231314</v>
      </c>
      <c r="M499" s="16"/>
      <c r="N499" s="16" t="n">
        <v>0.165604394143515</v>
      </c>
      <c r="O499" s="16" t="n">
        <v>0.202900206499198</v>
      </c>
      <c r="P499" s="16" t="n">
        <v>0.144514671347257</v>
      </c>
      <c r="Q499" s="16" t="n">
        <v>0.125084561024617</v>
      </c>
      <c r="R499" s="16"/>
      <c r="S499" s="16" t="n">
        <v>0.241805242624925</v>
      </c>
      <c r="T499" s="16" t="n">
        <v>0.112666477372273</v>
      </c>
      <c r="U499" s="16" t="n">
        <v>0.129021826620324</v>
      </c>
      <c r="V499" s="16" t="n">
        <v>0.106236676353921</v>
      </c>
      <c r="W499" s="16" t="n">
        <v>0.191630086268541</v>
      </c>
      <c r="X499" s="16" t="n">
        <v>0.203418899096933</v>
      </c>
      <c r="Y499" s="16" t="n">
        <v>0.174051433756508</v>
      </c>
      <c r="Z499" s="16" t="n">
        <v>0.124977438050193</v>
      </c>
      <c r="AA499" s="16" t="n">
        <v>0.140996526621839</v>
      </c>
      <c r="AB499" s="16"/>
      <c r="AC499" s="16" t="n">
        <v>0.130526295748765</v>
      </c>
      <c r="AD499" s="16" t="n">
        <v>0.181793130012417</v>
      </c>
      <c r="AE499" s="16" t="n">
        <v>0.122730919824773</v>
      </c>
      <c r="AF499" s="16"/>
      <c r="AG499" s="16" t="n">
        <v>0.111674001334875</v>
      </c>
      <c r="AH499" s="16" t="n">
        <v>0.234992911457214</v>
      </c>
      <c r="AI499" s="16" t="n">
        <v>0.146591538569573</v>
      </c>
      <c r="AJ499" s="16" t="n">
        <v>0.191890357952771</v>
      </c>
      <c r="AK499" s="16" t="n">
        <v>0.113610925992199</v>
      </c>
      <c r="AL499" s="16"/>
      <c r="AM499" s="16" t="n">
        <v>0.129194016936522</v>
      </c>
      <c r="AN499" s="16" t="n">
        <v>0.207287250008318</v>
      </c>
      <c r="AO499" s="16" t="n">
        <v>0.163409739986124</v>
      </c>
      <c r="AP499" s="16" t="n">
        <v>0.0935319849355587</v>
      </c>
      <c r="AQ499" s="16" t="n">
        <v>0.23623977598151</v>
      </c>
      <c r="AR499" s="16"/>
      <c r="AS499" s="16" t="n">
        <v>0.232735841131797</v>
      </c>
      <c r="AT499" s="16" t="n">
        <v>0.117029167965686</v>
      </c>
      <c r="AU499" s="16" t="n">
        <v>0.161607372004475</v>
      </c>
      <c r="AV499" s="16" t="n">
        <v>0.101230748156991</v>
      </c>
      <c r="AW499" s="16" t="n">
        <v>0.143177138633228</v>
      </c>
      <c r="AX499" s="16" t="n">
        <v>0.179877248756718</v>
      </c>
      <c r="AY499" s="16"/>
      <c r="AZ499" s="16" t="n">
        <v>0.121668568095154</v>
      </c>
      <c r="BA499" s="16" t="n">
        <v>0.107587731197943</v>
      </c>
      <c r="BB499" s="16" t="n">
        <v>0.212853813618619</v>
      </c>
      <c r="BC499" s="16" t="n">
        <v>0.258210504404262</v>
      </c>
      <c r="BD499" s="16" t="n">
        <v>0.191586497604846</v>
      </c>
      <c r="BE499" s="16"/>
      <c r="BF499" s="16" t="n">
        <v>0.176938671277896</v>
      </c>
      <c r="BG499" s="16" t="n">
        <v>0.150229291456076</v>
      </c>
    </row>
    <row r="500">
      <c r="B500" t="s">
        <v>281</v>
      </c>
      <c r="C500" s="16" t="n">
        <v>0.151198818152319</v>
      </c>
      <c r="D500" s="16" t="n">
        <v>0.143082672767223</v>
      </c>
      <c r="E500" s="16" t="n">
        <v>0.160243405122382</v>
      </c>
      <c r="F500" s="16"/>
      <c r="G500" s="16" t="n">
        <v>0.307581677465771</v>
      </c>
      <c r="H500" s="16" t="n">
        <v>0.15237308381639</v>
      </c>
      <c r="I500" s="16" t="n">
        <v>0.199469868371039</v>
      </c>
      <c r="J500" s="16" t="n">
        <v>0.0949977141594101</v>
      </c>
      <c r="K500" s="16" t="n">
        <v>0.136904947466765</v>
      </c>
      <c r="L500" s="16" t="n">
        <v>0.0957684195881848</v>
      </c>
      <c r="M500" s="16"/>
      <c r="N500" s="16" t="n">
        <v>0.15113562486214</v>
      </c>
      <c r="O500" s="16" t="n">
        <v>0.201698067302238</v>
      </c>
      <c r="P500" s="16" t="n">
        <v>0.139413215622668</v>
      </c>
      <c r="Q500" s="16" t="n">
        <v>0.109753217738886</v>
      </c>
      <c r="R500" s="16"/>
      <c r="S500" s="16" t="n">
        <v>0.165357782484011</v>
      </c>
      <c r="T500" s="16" t="n">
        <v>0.129443440909856</v>
      </c>
      <c r="U500" s="16" t="n">
        <v>0.100092478369743</v>
      </c>
      <c r="V500" s="16" t="n">
        <v>0.110193453967489</v>
      </c>
      <c r="W500" s="16" t="n">
        <v>0.207951633366417</v>
      </c>
      <c r="X500" s="16" t="n">
        <v>0.160645125241814</v>
      </c>
      <c r="Y500" s="16" t="n">
        <v>0.180166741167645</v>
      </c>
      <c r="Z500" s="16" t="n">
        <v>0.130537034468755</v>
      </c>
      <c r="AA500" s="16" t="n">
        <v>0.17705136010625</v>
      </c>
      <c r="AB500" s="16"/>
      <c r="AC500" s="16" t="n">
        <v>0.121504645343403</v>
      </c>
      <c r="AD500" s="16" t="n">
        <v>0.159270521160611</v>
      </c>
      <c r="AE500" s="16" t="n">
        <v>0.128574363688542</v>
      </c>
      <c r="AF500" s="16"/>
      <c r="AG500" s="16" t="n">
        <v>0.108259447831473</v>
      </c>
      <c r="AH500" s="16" t="n">
        <v>0.206567325561311</v>
      </c>
      <c r="AI500" s="16" t="n">
        <v>0.135118184594847</v>
      </c>
      <c r="AJ500" s="16" t="n">
        <v>0.150698901706609</v>
      </c>
      <c r="AK500" s="16" t="n">
        <v>0.119920565308573</v>
      </c>
      <c r="AL500" s="16"/>
      <c r="AM500" s="16" t="n">
        <v>0.113800837785846</v>
      </c>
      <c r="AN500" s="16" t="n">
        <v>0.205974828512414</v>
      </c>
      <c r="AO500" s="16" t="n">
        <v>0.147194319428216</v>
      </c>
      <c r="AP500" s="16" t="n">
        <v>0.118028154480825</v>
      </c>
      <c r="AQ500" s="16" t="n">
        <v>0.151503810005205</v>
      </c>
      <c r="AR500" s="16"/>
      <c r="AS500" s="16" t="n">
        <v>0.209993989616327</v>
      </c>
      <c r="AT500" s="16" t="n">
        <v>0.119461665846458</v>
      </c>
      <c r="AU500" s="16" t="n">
        <v>0.141148820331533</v>
      </c>
      <c r="AV500" s="16" t="n">
        <v>0.12299679010659</v>
      </c>
      <c r="AW500" s="16" t="n">
        <v>0.145526128009472</v>
      </c>
      <c r="AX500" s="16" t="n">
        <v>0.123163521699664</v>
      </c>
      <c r="AY500" s="16"/>
      <c r="AZ500" s="16" t="n">
        <v>0.140252309232531</v>
      </c>
      <c r="BA500" s="16" t="n">
        <v>0.117069610929912</v>
      </c>
      <c r="BB500" s="16" t="n">
        <v>0.180849542721627</v>
      </c>
      <c r="BC500" s="16" t="n">
        <v>0.190191594196559</v>
      </c>
      <c r="BD500" s="16" t="n">
        <v>0.370145399592615</v>
      </c>
      <c r="BE500" s="16"/>
      <c r="BF500" s="16" t="n">
        <v>0.152422310586071</v>
      </c>
      <c r="BG500" s="16" t="n">
        <v>0.150443302122119</v>
      </c>
    </row>
    <row r="501">
      <c r="B501" t="s">
        <v>282</v>
      </c>
      <c r="C501" s="16" t="n">
        <v>0.127175485504606</v>
      </c>
      <c r="D501" s="16" t="n">
        <v>0.113051406616206</v>
      </c>
      <c r="E501" s="16" t="n">
        <v>0.139187134241035</v>
      </c>
      <c r="F501" s="16"/>
      <c r="G501" s="16" t="n">
        <v>0.248733405363833</v>
      </c>
      <c r="H501" s="16" t="n">
        <v>0.164962516123448</v>
      </c>
      <c r="I501" s="16" t="n">
        <v>0.146615355902647</v>
      </c>
      <c r="J501" s="16" t="n">
        <v>0.117331526554522</v>
      </c>
      <c r="K501" s="16" t="n">
        <v>0.0563374849918132</v>
      </c>
      <c r="L501" s="16" t="n">
        <v>0.0863253982819398</v>
      </c>
      <c r="M501" s="16"/>
      <c r="N501" s="16" t="n">
        <v>0.130508805621791</v>
      </c>
      <c r="O501" s="16" t="n">
        <v>0.138950772269982</v>
      </c>
      <c r="P501" s="16" t="n">
        <v>0.147347832841364</v>
      </c>
      <c r="Q501" s="16" t="n">
        <v>0.0971175573754761</v>
      </c>
      <c r="R501" s="16"/>
      <c r="S501" s="16" t="n">
        <v>0.112205509707804</v>
      </c>
      <c r="T501" s="16" t="n">
        <v>0.110752058565343</v>
      </c>
      <c r="U501" s="16" t="n">
        <v>0.134098477259758</v>
      </c>
      <c r="V501" s="16" t="n">
        <v>0.0922520551402239</v>
      </c>
      <c r="W501" s="16" t="n">
        <v>0.110161694593608</v>
      </c>
      <c r="X501" s="16" t="n">
        <v>0.16561141026754</v>
      </c>
      <c r="Y501" s="16" t="n">
        <v>0.130352552636222</v>
      </c>
      <c r="Z501" s="16" t="n">
        <v>0.117060878689689</v>
      </c>
      <c r="AA501" s="16" t="n">
        <v>0.171587132388613</v>
      </c>
      <c r="AB501" s="16"/>
      <c r="AC501" s="16" t="n">
        <v>0.0918400476847396</v>
      </c>
      <c r="AD501" s="16" t="n">
        <v>0.138477174772284</v>
      </c>
      <c r="AE501" s="16" t="n">
        <v>0.127269780319082</v>
      </c>
      <c r="AF501" s="16"/>
      <c r="AG501" s="16" t="n">
        <v>0.0882015381829787</v>
      </c>
      <c r="AH501" s="16" t="n">
        <v>0.159869738304552</v>
      </c>
      <c r="AI501" s="16" t="n">
        <v>0.149944222949081</v>
      </c>
      <c r="AJ501" s="16" t="n">
        <v>0.120193794264177</v>
      </c>
      <c r="AK501" s="16" t="n">
        <v>0.0976544011457127</v>
      </c>
      <c r="AL501" s="16"/>
      <c r="AM501" s="16" t="n">
        <v>0.0838721300859019</v>
      </c>
      <c r="AN501" s="16" t="n">
        <v>0.157378358441507</v>
      </c>
      <c r="AO501" s="16" t="n">
        <v>0.125810143111774</v>
      </c>
      <c r="AP501" s="16" t="n">
        <v>0.126742851090299</v>
      </c>
      <c r="AQ501" s="16" t="n">
        <v>0.176084067045709</v>
      </c>
      <c r="AR501" s="16"/>
      <c r="AS501" s="16" t="n">
        <v>0.168474148949001</v>
      </c>
      <c r="AT501" s="16" t="n">
        <v>0.081743028318767</v>
      </c>
      <c r="AU501" s="16" t="n">
        <v>0.178550566954796</v>
      </c>
      <c r="AV501" s="16" t="n">
        <v>0.130150527893193</v>
      </c>
      <c r="AW501" s="16" t="n">
        <v>0.135288295461315</v>
      </c>
      <c r="AX501" s="16" t="n">
        <v>0.081805915089612</v>
      </c>
      <c r="AY501" s="16"/>
      <c r="AZ501" s="16" t="n">
        <v>0.0787813335600112</v>
      </c>
      <c r="BA501" s="16" t="n">
        <v>0.128630470672939</v>
      </c>
      <c r="BB501" s="16" t="n">
        <v>0.189249233676744</v>
      </c>
      <c r="BC501" s="16" t="n">
        <v>0.056660539649483</v>
      </c>
      <c r="BD501" s="16" t="n">
        <v>0.229817559193762</v>
      </c>
      <c r="BE501" s="16"/>
      <c r="BF501" s="16" t="n">
        <v>0.137468806787469</v>
      </c>
      <c r="BG501" s="16" t="n">
        <v>0.120819280089143</v>
      </c>
    </row>
    <row r="502">
      <c r="B502" t="s">
        <v>283</v>
      </c>
      <c r="C502" s="16" t="n">
        <v>0.12478294376897</v>
      </c>
      <c r="D502" s="16" t="n">
        <v>0.13144471461157</v>
      </c>
      <c r="E502" s="16" t="n">
        <v>0.117340897934166</v>
      </c>
      <c r="F502" s="16"/>
      <c r="G502" s="16" t="n">
        <v>0.174036996210519</v>
      </c>
      <c r="H502" s="16" t="n">
        <v>0.156601073252135</v>
      </c>
      <c r="I502" s="16" t="n">
        <v>0.209908639213113</v>
      </c>
      <c r="J502" s="16" t="n">
        <v>0.110963048262785</v>
      </c>
      <c r="K502" s="16" t="n">
        <v>0.0706135035177558</v>
      </c>
      <c r="L502" s="16" t="n">
        <v>0.0667683230409202</v>
      </c>
      <c r="M502" s="16"/>
      <c r="N502" s="16" t="n">
        <v>0.145385165748797</v>
      </c>
      <c r="O502" s="16" t="n">
        <v>0.119553678075263</v>
      </c>
      <c r="P502" s="16" t="n">
        <v>0.116968407610832</v>
      </c>
      <c r="Q502" s="16" t="n">
        <v>0.118337243716603</v>
      </c>
      <c r="R502" s="16"/>
      <c r="S502" s="16" t="n">
        <v>0.179591191607374</v>
      </c>
      <c r="T502" s="16" t="n">
        <v>0.129880372286453</v>
      </c>
      <c r="U502" s="16" t="n">
        <v>0.0735844074792164</v>
      </c>
      <c r="V502" s="16" t="n">
        <v>0.13553348935995</v>
      </c>
      <c r="W502" s="16" t="n">
        <v>0.104867774837559</v>
      </c>
      <c r="X502" s="16" t="n">
        <v>0.133821588397386</v>
      </c>
      <c r="Y502" s="16" t="n">
        <v>0.0897802871589296</v>
      </c>
      <c r="Z502" s="16" t="n">
        <v>0.154937796004706</v>
      </c>
      <c r="AA502" s="16" t="n">
        <v>0.10452268497013</v>
      </c>
      <c r="AB502" s="16"/>
      <c r="AC502" s="16" t="n">
        <v>0.0899832667354874</v>
      </c>
      <c r="AD502" s="16" t="n">
        <v>0.136072313633718</v>
      </c>
      <c r="AE502" s="16" t="n">
        <v>0.136904478239523</v>
      </c>
      <c r="AF502" s="16"/>
      <c r="AG502" s="16" t="n">
        <v>0.0810276175364633</v>
      </c>
      <c r="AH502" s="16" t="n">
        <v>0.165546538572994</v>
      </c>
      <c r="AI502" s="16" t="n">
        <v>0.110435527544993</v>
      </c>
      <c r="AJ502" s="16" t="n">
        <v>0.150698901706609</v>
      </c>
      <c r="AK502" s="16" t="n">
        <v>0.121339391627685</v>
      </c>
      <c r="AL502" s="16"/>
      <c r="AM502" s="16" t="n">
        <v>0.0912595719595239</v>
      </c>
      <c r="AN502" s="16" t="n">
        <v>0.152710268047033</v>
      </c>
      <c r="AO502" s="16" t="n">
        <v>0.108616371671424</v>
      </c>
      <c r="AP502" s="16" t="n">
        <v>0.0849470106473177</v>
      </c>
      <c r="AQ502" s="16" t="n">
        <v>0.205893988216732</v>
      </c>
      <c r="AR502" s="16"/>
      <c r="AS502" s="16" t="n">
        <v>0.171386542653129</v>
      </c>
      <c r="AT502" s="16" t="n">
        <v>0.0807082313514536</v>
      </c>
      <c r="AU502" s="16" t="n">
        <v>0.115328256989227</v>
      </c>
      <c r="AV502" s="16" t="n">
        <v>0.0841416733009475</v>
      </c>
      <c r="AW502" s="16" t="n">
        <v>0.193489453013087</v>
      </c>
      <c r="AX502" s="16" t="n">
        <v>0.0986972580671352</v>
      </c>
      <c r="AY502" s="16"/>
      <c r="AZ502" s="16" t="n">
        <v>0.10952311267931</v>
      </c>
      <c r="BA502" s="16" t="n">
        <v>0.118705440992948</v>
      </c>
      <c r="BB502" s="16" t="n">
        <v>0.102815539778341</v>
      </c>
      <c r="BC502" s="16" t="n">
        <v>0.165651714172631</v>
      </c>
      <c r="BD502" s="16" t="n">
        <v>0.489381793122001</v>
      </c>
      <c r="BE502" s="16"/>
      <c r="BF502" s="16" t="n">
        <v>0.117361406431846</v>
      </c>
      <c r="BG502" s="16" t="n">
        <v>0.129365800411347</v>
      </c>
    </row>
    <row r="503">
      <c r="B503" t="s">
        <v>284</v>
      </c>
      <c r="C503" s="16" t="n">
        <v>0.109779682142457</v>
      </c>
      <c r="D503" s="16" t="n">
        <v>0.125738960667485</v>
      </c>
      <c r="E503" s="16" t="n">
        <v>0.0941530445983716</v>
      </c>
      <c r="F503" s="16"/>
      <c r="G503" s="16" t="n">
        <v>0.231698239592807</v>
      </c>
      <c r="H503" s="16" t="n">
        <v>0.168002722677225</v>
      </c>
      <c r="I503" s="16" t="n">
        <v>0.137078899247535</v>
      </c>
      <c r="J503" s="16" t="n">
        <v>0.118645706884889</v>
      </c>
      <c r="K503" s="16" t="n">
        <v>0.0645069762298449</v>
      </c>
      <c r="L503" s="16" t="n">
        <v>0.0176662626500759</v>
      </c>
      <c r="M503" s="16"/>
      <c r="N503" s="16" t="n">
        <v>0.155029765313182</v>
      </c>
      <c r="O503" s="16" t="n">
        <v>0.0830049674473746</v>
      </c>
      <c r="P503" s="16" t="n">
        <v>0.101884275209809</v>
      </c>
      <c r="Q503" s="16" t="n">
        <v>0.0987787686096386</v>
      </c>
      <c r="R503" s="16"/>
      <c r="S503" s="16" t="n">
        <v>0.171948447500499</v>
      </c>
      <c r="T503" s="16" t="n">
        <v>0.0631175862999593</v>
      </c>
      <c r="U503" s="16" t="n">
        <v>0.0366902688857286</v>
      </c>
      <c r="V503" s="16" t="n">
        <v>0.121611296873154</v>
      </c>
      <c r="W503" s="16" t="n">
        <v>0.131559776064493</v>
      </c>
      <c r="X503" s="16" t="n">
        <v>0.0569546047447708</v>
      </c>
      <c r="Y503" s="16" t="n">
        <v>0.12191377102016</v>
      </c>
      <c r="Z503" s="16" t="n">
        <v>0.142605169951692</v>
      </c>
      <c r="AA503" s="16" t="n">
        <v>0.147453300475742</v>
      </c>
      <c r="AB503" s="16"/>
      <c r="AC503" s="16" t="n">
        <v>0.0756233105929684</v>
      </c>
      <c r="AD503" s="16" t="n">
        <v>0.137163543321118</v>
      </c>
      <c r="AE503" s="16" t="n">
        <v>0.0899612926475288</v>
      </c>
      <c r="AF503" s="16"/>
      <c r="AG503" s="16" t="n">
        <v>0.0523045638743245</v>
      </c>
      <c r="AH503" s="16" t="n">
        <v>0.188897315940224</v>
      </c>
      <c r="AI503" s="16" t="n">
        <v>0.0901820455801025</v>
      </c>
      <c r="AJ503" s="16" t="n">
        <v>0.116189485020215</v>
      </c>
      <c r="AK503" s="16" t="n">
        <v>0.110100845575072</v>
      </c>
      <c r="AL503" s="16"/>
      <c r="AM503" s="16" t="n">
        <v>0.0576211145752709</v>
      </c>
      <c r="AN503" s="16" t="n">
        <v>0.164153570144909</v>
      </c>
      <c r="AO503" s="16" t="n">
        <v>0.112666768746224</v>
      </c>
      <c r="AP503" s="16" t="n">
        <v>0.0599336953372306</v>
      </c>
      <c r="AQ503" s="16" t="n">
        <v>0.108751265829346</v>
      </c>
      <c r="AR503" s="16"/>
      <c r="AS503" s="16" t="n">
        <v>0.178430281219372</v>
      </c>
      <c r="AT503" s="16" t="n">
        <v>0.0535499364421661</v>
      </c>
      <c r="AU503" s="16" t="n">
        <v>0.093109381829292</v>
      </c>
      <c r="AV503" s="16" t="n">
        <v>0.0626370287413464</v>
      </c>
      <c r="AW503" s="16" t="n">
        <v>0.143719360933073</v>
      </c>
      <c r="AX503" s="16" t="n">
        <v>0.0916722453763981</v>
      </c>
      <c r="AY503" s="16"/>
      <c r="AZ503" s="16" t="n">
        <v>0.0646599150825232</v>
      </c>
      <c r="BA503" s="16" t="n">
        <v>0.100018142418772</v>
      </c>
      <c r="BB503" s="16" t="n">
        <v>0.129265306214003</v>
      </c>
      <c r="BC503" s="16" t="n">
        <v>0.205686799234414</v>
      </c>
      <c r="BD503" s="16" t="n">
        <v>0.166863841666844</v>
      </c>
      <c r="BE503" s="16"/>
      <c r="BF503" s="16" t="n">
        <v>0.120472244619785</v>
      </c>
      <c r="BG503" s="16" t="n">
        <v>0.103176942204987</v>
      </c>
    </row>
    <row r="504">
      <c r="B504" t="s">
        <v>285</v>
      </c>
      <c r="C504" s="16" t="n">
        <v>0.108886493299653</v>
      </c>
      <c r="D504" s="16" t="n">
        <v>0.111034801342493</v>
      </c>
      <c r="E504" s="16" t="n">
        <v>0.103389932343826</v>
      </c>
      <c r="F504" s="16"/>
      <c r="G504" s="16" t="n">
        <v>0.16624425030358</v>
      </c>
      <c r="H504" s="16" t="n">
        <v>0.148747350776022</v>
      </c>
      <c r="I504" s="16" t="n">
        <v>0.123492989698491</v>
      </c>
      <c r="J504" s="16" t="n">
        <v>0.0970082628829634</v>
      </c>
      <c r="K504" s="16" t="n">
        <v>0.0997472343343535</v>
      </c>
      <c r="L504" s="16" t="n">
        <v>0.0584269894416511</v>
      </c>
      <c r="M504" s="16"/>
      <c r="N504" s="16" t="n">
        <v>0.10848958592617</v>
      </c>
      <c r="O504" s="16" t="n">
        <v>0.122436698669252</v>
      </c>
      <c r="P504" s="16" t="n">
        <v>0.114035964592383</v>
      </c>
      <c r="Q504" s="16" t="n">
        <v>0.0937276510452817</v>
      </c>
      <c r="R504" s="16"/>
      <c r="S504" s="16" t="n">
        <v>0.15410021281063</v>
      </c>
      <c r="T504" s="16" t="n">
        <v>0.109012000102554</v>
      </c>
      <c r="U504" s="16" t="n">
        <v>0.0620562945800789</v>
      </c>
      <c r="V504" s="16" t="n">
        <v>0.128766973158913</v>
      </c>
      <c r="W504" s="16" t="n">
        <v>0.139897681723471</v>
      </c>
      <c r="X504" s="16" t="n">
        <v>0.0559607812028198</v>
      </c>
      <c r="Y504" s="16" t="n">
        <v>0.13136774572905</v>
      </c>
      <c r="Z504" s="16" t="n">
        <v>0.0746446019620364</v>
      </c>
      <c r="AA504" s="16" t="n">
        <v>0.0921790837798517</v>
      </c>
      <c r="AB504" s="16"/>
      <c r="AC504" s="16" t="n">
        <v>0.0877713726636057</v>
      </c>
      <c r="AD504" s="16" t="n">
        <v>0.113611010045628</v>
      </c>
      <c r="AE504" s="16" t="n">
        <v>0.0990540046698525</v>
      </c>
      <c r="AF504" s="16"/>
      <c r="AG504" s="16" t="n">
        <v>0.0823848054007036</v>
      </c>
      <c r="AH504" s="16" t="n">
        <v>0.138681669315868</v>
      </c>
      <c r="AI504" s="16" t="n">
        <v>0.0529650741314383</v>
      </c>
      <c r="AJ504" s="16" t="n">
        <v>0.132894793068524</v>
      </c>
      <c r="AK504" s="16" t="n">
        <v>0.113576180885587</v>
      </c>
      <c r="AL504" s="16"/>
      <c r="AM504" s="16" t="n">
        <v>0.0960701520158359</v>
      </c>
      <c r="AN504" s="16" t="n">
        <v>0.107161143834428</v>
      </c>
      <c r="AO504" s="16" t="n">
        <v>0.0725782571710718</v>
      </c>
      <c r="AP504" s="16" t="n">
        <v>0.0868284578814003</v>
      </c>
      <c r="AQ504" s="16" t="n">
        <v>0.187663943172858</v>
      </c>
      <c r="AR504" s="16"/>
      <c r="AS504" s="16" t="n">
        <v>0.125309563919527</v>
      </c>
      <c r="AT504" s="16" t="n">
        <v>0.0984906444934079</v>
      </c>
      <c r="AU504" s="16" t="n">
        <v>0.0939421828416735</v>
      </c>
      <c r="AV504" s="16" t="n">
        <v>0.0823947983305106</v>
      </c>
      <c r="AW504" s="16" t="n">
        <v>0.176859396849957</v>
      </c>
      <c r="AX504" s="16" t="n">
        <v>0.0883665300945375</v>
      </c>
      <c r="AY504" s="16"/>
      <c r="AZ504" s="16" t="n">
        <v>0.0695307124540327</v>
      </c>
      <c r="BA504" s="16" t="n">
        <v>0.0995779692377208</v>
      </c>
      <c r="BB504" s="16" t="n">
        <v>0.127513162879474</v>
      </c>
      <c r="BC504" s="16" t="n">
        <v>0.100146675977952</v>
      </c>
      <c r="BD504" s="16" t="n">
        <v>0.179231334651882</v>
      </c>
      <c r="BE504" s="16"/>
      <c r="BF504" s="16" t="n">
        <v>0.122078699324975</v>
      </c>
      <c r="BG504" s="16" t="n">
        <v>0.100740204159757</v>
      </c>
    </row>
    <row r="505">
      <c r="B505" t="s">
        <v>286</v>
      </c>
      <c r="C505" s="16" t="n">
        <v>0.103211175929482</v>
      </c>
      <c r="D505" s="16" t="n">
        <v>0.113654739985539</v>
      </c>
      <c r="E505" s="16" t="n">
        <v>0.0905916839629523</v>
      </c>
      <c r="F505" s="16"/>
      <c r="G505" s="16" t="n">
        <v>0.136938458396782</v>
      </c>
      <c r="H505" s="16" t="n">
        <v>0.159561885469426</v>
      </c>
      <c r="I505" s="16" t="n">
        <v>0.128352919830888</v>
      </c>
      <c r="J505" s="16" t="n">
        <v>0.130369607211498</v>
      </c>
      <c r="K505" s="16" t="n">
        <v>0.0669871159911446</v>
      </c>
      <c r="L505" s="16" t="n">
        <v>0.0346780263633579</v>
      </c>
      <c r="M505" s="16"/>
      <c r="N505" s="16" t="n">
        <v>0.114013854073505</v>
      </c>
      <c r="O505" s="16" t="n">
        <v>0.148412165573674</v>
      </c>
      <c r="P505" s="16" t="n">
        <v>0.0657640268502205</v>
      </c>
      <c r="Q505" s="16" t="n">
        <v>0.0803956942715489</v>
      </c>
      <c r="R505" s="16"/>
      <c r="S505" s="16" t="n">
        <v>0.140882936070038</v>
      </c>
      <c r="T505" s="16" t="n">
        <v>0.1309629610068</v>
      </c>
      <c r="U505" s="16" t="n">
        <v>0.0558338987524236</v>
      </c>
      <c r="V505" s="16" t="n">
        <v>0.0400124366462946</v>
      </c>
      <c r="W505" s="16" t="n">
        <v>0.129406294468542</v>
      </c>
      <c r="X505" s="16" t="n">
        <v>0.112367246964281</v>
      </c>
      <c r="Y505" s="16" t="n">
        <v>0.0901180966702804</v>
      </c>
      <c r="Z505" s="16" t="n">
        <v>0.07874425964229</v>
      </c>
      <c r="AA505" s="16" t="n">
        <v>0.108271689727836</v>
      </c>
      <c r="AB505" s="16"/>
      <c r="AC505" s="16" t="n">
        <v>0.0850483289353307</v>
      </c>
      <c r="AD505" s="16" t="n">
        <v>0.111869261115715</v>
      </c>
      <c r="AE505" s="16" t="n">
        <v>0.105826847210332</v>
      </c>
      <c r="AF505" s="16"/>
      <c r="AG505" s="16" t="n">
        <v>0.0691541583338772</v>
      </c>
      <c r="AH505" s="16" t="n">
        <v>0.150432305807176</v>
      </c>
      <c r="AI505" s="16" t="n">
        <v>0.103383179016525</v>
      </c>
      <c r="AJ505" s="16" t="n">
        <v>0.211698520580549</v>
      </c>
      <c r="AK505" s="16" t="n">
        <v>0.058625792185321</v>
      </c>
      <c r="AL505" s="16"/>
      <c r="AM505" s="16" t="n">
        <v>0.0805033866373417</v>
      </c>
      <c r="AN505" s="16" t="n">
        <v>0.138042319167724</v>
      </c>
      <c r="AO505" s="16" t="n">
        <v>0.1220083999154</v>
      </c>
      <c r="AP505" s="16" t="n">
        <v>0.0658500551738416</v>
      </c>
      <c r="AQ505" s="16" t="n">
        <v>0.103598424438669</v>
      </c>
      <c r="AR505" s="16"/>
      <c r="AS505" s="16" t="n">
        <v>0.146452209681412</v>
      </c>
      <c r="AT505" s="16" t="n">
        <v>0.0940751341071134</v>
      </c>
      <c r="AU505" s="16" t="n">
        <v>0.120816600769405</v>
      </c>
      <c r="AV505" s="16" t="n">
        <v>0.0812543702721614</v>
      </c>
      <c r="AW505" s="16" t="n">
        <v>0.123623474994559</v>
      </c>
      <c r="AX505" s="16" t="n">
        <v>0.0282478392051201</v>
      </c>
      <c r="AY505" s="16"/>
      <c r="AZ505" s="16" t="n">
        <v>0.0688509672743061</v>
      </c>
      <c r="BA505" s="16" t="n">
        <v>0.0833075008641338</v>
      </c>
      <c r="BB505" s="16" t="n">
        <v>0.131262888500391</v>
      </c>
      <c r="BC505" s="16" t="n">
        <v>0.127841413350804</v>
      </c>
      <c r="BD505" s="16" t="n">
        <v>0.352465490281048</v>
      </c>
      <c r="BE505" s="16"/>
      <c r="BF505" s="16" t="n">
        <v>0.123002794284964</v>
      </c>
      <c r="BG505" s="16" t="n">
        <v>0.0909896986905148</v>
      </c>
    </row>
    <row r="506">
      <c r="B506" t="s">
        <v>78</v>
      </c>
      <c r="C506" s="16" t="n">
        <v>0.055569424557255</v>
      </c>
      <c r="D506" s="16" t="n">
        <v>0.0576029444091381</v>
      </c>
      <c r="E506" s="16" t="n">
        <v>0.0542041964592795</v>
      </c>
      <c r="F506" s="16"/>
      <c r="G506" s="16" t="n">
        <v>0.0275393117040503</v>
      </c>
      <c r="H506" s="16" t="n">
        <v>0.0629238161995887</v>
      </c>
      <c r="I506" s="16" t="n">
        <v>0.0659685687601714</v>
      </c>
      <c r="J506" s="16" t="n">
        <v>0.0354446276957656</v>
      </c>
      <c r="K506" s="16" t="n">
        <v>0.0626827703249997</v>
      </c>
      <c r="L506" s="16" t="n">
        <v>0.0651887759570264</v>
      </c>
      <c r="M506" s="16"/>
      <c r="N506" s="16" t="n">
        <v>0.0281242910269547</v>
      </c>
      <c r="O506" s="16" t="n">
        <v>0.04230843874966</v>
      </c>
      <c r="P506" s="16" t="n">
        <v>0.0638067265283125</v>
      </c>
      <c r="Q506" s="16" t="n">
        <v>0.0932877142735528</v>
      </c>
      <c r="R506" s="16"/>
      <c r="S506" s="16" t="n">
        <v>0.0405085602934548</v>
      </c>
      <c r="T506" s="16" t="n">
        <v>0.0453580551380987</v>
      </c>
      <c r="U506" s="16" t="n">
        <v>0.0386590003786162</v>
      </c>
      <c r="V506" s="16" t="n">
        <v>0.0723976381818731</v>
      </c>
      <c r="W506" s="16" t="n">
        <v>0.0416761383339158</v>
      </c>
      <c r="X506" s="16" t="n">
        <v>0.118468131939003</v>
      </c>
      <c r="Y506" s="16" t="n">
        <v>0.042902992927232</v>
      </c>
      <c r="Z506" s="16" t="n">
        <v>0.0408333134390833</v>
      </c>
      <c r="AA506" s="16" t="n">
        <v>0.0588793729685067</v>
      </c>
      <c r="AB506" s="16"/>
      <c r="AC506" s="16" t="n">
        <v>0.0557209195103994</v>
      </c>
      <c r="AD506" s="16" t="n">
        <v>0.0336691568186846</v>
      </c>
      <c r="AE506" s="16" t="n">
        <v>0.121174797029137</v>
      </c>
      <c r="AF506" s="16"/>
      <c r="AG506" s="16" t="n">
        <v>0.0418713078894073</v>
      </c>
      <c r="AH506" s="16" t="n">
        <v>0.0444734806014971</v>
      </c>
      <c r="AI506" s="16" t="n">
        <v>0.0511220471381531</v>
      </c>
      <c r="AJ506" s="16" t="n">
        <v>0.100850645589904</v>
      </c>
      <c r="AK506" s="16" t="n">
        <v>0.10300590749791</v>
      </c>
      <c r="AL506" s="16"/>
      <c r="AM506" s="16" t="n">
        <v>0.0451703894120179</v>
      </c>
      <c r="AN506" s="16" t="n">
        <v>0.0358173457080265</v>
      </c>
      <c r="AO506" s="16" t="n">
        <v>0.0615551263523879</v>
      </c>
      <c r="AP506" s="16" t="n">
        <v>0.0406077092656927</v>
      </c>
      <c r="AQ506" s="16" t="n">
        <v>0.0471952613852581</v>
      </c>
      <c r="AR506" s="16"/>
      <c r="AS506" s="16" t="n">
        <v>0.0300199060992225</v>
      </c>
      <c r="AT506" s="16" t="n">
        <v>0.0500944584234952</v>
      </c>
      <c r="AU506" s="16" t="n">
        <v>0.0504774795818542</v>
      </c>
      <c r="AV506" s="16" t="n">
        <v>0.0508278308255075</v>
      </c>
      <c r="AW506" s="16" t="n">
        <v>0.064719584629282</v>
      </c>
      <c r="AX506" s="16" t="n">
        <v>0.0931871944509984</v>
      </c>
      <c r="AY506" s="16"/>
      <c r="AZ506" s="16" t="n">
        <v>0.0627416418605681</v>
      </c>
      <c r="BA506" s="16" t="n">
        <v>0.0571647791876967</v>
      </c>
      <c r="BB506" s="16" t="n">
        <v>0.039015352326034</v>
      </c>
      <c r="BC506" s="16" t="n">
        <v>0.0252712637152536</v>
      </c>
      <c r="BD506" s="16" t="n">
        <v>0</v>
      </c>
      <c r="BE506" s="16"/>
      <c r="BF506" s="16" t="n">
        <v>0.0626919535276983</v>
      </c>
      <c r="BG506" s="16" t="n">
        <v>0.0511712078913577</v>
      </c>
    </row>
    <row r="507">
      <c r="B507" t="s">
        <v>188</v>
      </c>
      <c r="C507" s="16" t="n">
        <v>0.0110892546165195</v>
      </c>
      <c r="D507" s="16" t="n">
        <v>0.00447913974766801</v>
      </c>
      <c r="E507" s="16" t="n">
        <v>0.0135234696049964</v>
      </c>
      <c r="F507" s="16"/>
      <c r="G507" s="16" t="n">
        <v>0.0317297586963833</v>
      </c>
      <c r="H507" s="16" t="n">
        <v>0.00607254898512405</v>
      </c>
      <c r="I507" s="16" t="n">
        <v>0.014045230306206</v>
      </c>
      <c r="J507" s="16" t="n">
        <v>0</v>
      </c>
      <c r="K507" s="16" t="n">
        <v>0.012046831607907</v>
      </c>
      <c r="L507" s="16" t="n">
        <v>0.0106011970900581</v>
      </c>
      <c r="M507" s="16"/>
      <c r="N507" s="16" t="n">
        <v>0.0143110190388986</v>
      </c>
      <c r="O507" s="16" t="n">
        <v>0.00245638321567028</v>
      </c>
      <c r="P507" s="16" t="n">
        <v>0.0171847608967352</v>
      </c>
      <c r="Q507" s="16" t="n">
        <v>0.00731942687171835</v>
      </c>
      <c r="R507" s="16"/>
      <c r="S507" s="16" t="n">
        <v>0.018630913272118</v>
      </c>
      <c r="T507" s="16" t="n">
        <v>0</v>
      </c>
      <c r="U507" s="16" t="n">
        <v>0.0167978679148325</v>
      </c>
      <c r="V507" s="16" t="n">
        <v>0.0151738635044942</v>
      </c>
      <c r="W507" s="16" t="n">
        <v>0.00952638267484339</v>
      </c>
      <c r="X507" s="16" t="n">
        <v>0</v>
      </c>
      <c r="Y507" s="16" t="n">
        <v>0.0285386219964167</v>
      </c>
      <c r="Z507" s="16" t="n">
        <v>0</v>
      </c>
      <c r="AA507" s="16" t="n">
        <v>0.00897587057705947</v>
      </c>
      <c r="AB507" s="16"/>
      <c r="AC507" s="16" t="n">
        <v>0.0121022049350418</v>
      </c>
      <c r="AD507" s="16" t="n">
        <v>0.00825548075207781</v>
      </c>
      <c r="AE507" s="16" t="n">
        <v>0</v>
      </c>
      <c r="AF507" s="16"/>
      <c r="AG507" s="16" t="n">
        <v>0.0125336302003676</v>
      </c>
      <c r="AH507" s="16" t="n">
        <v>0.00394051232992388</v>
      </c>
      <c r="AI507" s="16" t="n">
        <v>0</v>
      </c>
      <c r="AJ507" s="16" t="n">
        <v>0.058806335232243</v>
      </c>
      <c r="AK507" s="16" t="n">
        <v>0.00434242031834062</v>
      </c>
      <c r="AL507" s="16"/>
      <c r="AM507" s="16" t="n">
        <v>0.0105745036085482</v>
      </c>
      <c r="AN507" s="16" t="n">
        <v>0.00608961127589666</v>
      </c>
      <c r="AO507" s="16" t="n">
        <v>0.00970034759037644</v>
      </c>
      <c r="AP507" s="16" t="n">
        <v>0.0183435545232</v>
      </c>
      <c r="AQ507" s="16" t="n">
        <v>0.0266490952826951</v>
      </c>
      <c r="AR507" s="16"/>
      <c r="AS507" s="16" t="n">
        <v>0.00658953452185704</v>
      </c>
      <c r="AT507" s="16" t="n">
        <v>0.00712036587764495</v>
      </c>
      <c r="AU507" s="16" t="n">
        <v>0</v>
      </c>
      <c r="AV507" s="16" t="n">
        <v>0.0190547362776905</v>
      </c>
      <c r="AW507" s="16" t="n">
        <v>0.0275308013325887</v>
      </c>
      <c r="AX507" s="16" t="n">
        <v>0.0214712975525137</v>
      </c>
      <c r="AY507" s="16"/>
      <c r="AZ507" s="16" t="n">
        <v>0.00782346997379356</v>
      </c>
      <c r="BA507" s="16" t="n">
        <v>0.00997958300414515</v>
      </c>
      <c r="BB507" s="16" t="n">
        <v>0.0210820926207197</v>
      </c>
      <c r="BC507" s="16" t="n">
        <v>0</v>
      </c>
      <c r="BD507" s="16" t="n">
        <v>0</v>
      </c>
      <c r="BE507" s="16"/>
      <c r="BF507" s="16" t="n">
        <v>0.0139920376649309</v>
      </c>
      <c r="BG507" s="16" t="n">
        <v>0.00929676365804282</v>
      </c>
    </row>
    <row r="508">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row>
    <row r="509">
      <c r="B509" s="7" t="s">
        <v>300</v>
      </c>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row>
    <row r="510">
      <c r="B510" s="26" t="s">
        <v>85</v>
      </c>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row>
    <row r="511">
      <c r="B511" t="s">
        <v>295</v>
      </c>
      <c r="C511" s="16" t="n">
        <v>0.293874790108632</v>
      </c>
      <c r="D511" s="16" t="n">
        <v>0.270838697031205</v>
      </c>
      <c r="E511" s="16" t="n">
        <v>0.318242001014013</v>
      </c>
      <c r="F511" s="16"/>
      <c r="G511" s="16" t="n">
        <v>0.214372883980601</v>
      </c>
      <c r="H511" s="16" t="n">
        <v>0.319246540991788</v>
      </c>
      <c r="I511" s="16" t="n">
        <v>0.279478689197941</v>
      </c>
      <c r="J511" s="16" t="n">
        <v>0.286821250294693</v>
      </c>
      <c r="K511" s="16" t="n">
        <v>0.347593127337857</v>
      </c>
      <c r="L511" s="16" t="n">
        <v>0.289905566674055</v>
      </c>
      <c r="M511" s="16"/>
      <c r="N511" s="16" t="n">
        <v>0.329386786363672</v>
      </c>
      <c r="O511" s="16" t="n">
        <v>0.253159717530034</v>
      </c>
      <c r="P511" s="16" t="n">
        <v>0.297955390646425</v>
      </c>
      <c r="Q511" s="16" t="n">
        <v>0.297471600121997</v>
      </c>
      <c r="R511" s="16"/>
      <c r="S511" s="16" t="n">
        <v>0.27574238965467</v>
      </c>
      <c r="T511" s="16" t="n">
        <v>0.250711842873545</v>
      </c>
      <c r="U511" s="16" t="n">
        <v>0.351581336371124</v>
      </c>
      <c r="V511" s="16" t="n">
        <v>0.290116313339712</v>
      </c>
      <c r="W511" s="16" t="n">
        <v>0.29468791548634</v>
      </c>
      <c r="X511" s="16" t="n">
        <v>0.269306084902871</v>
      </c>
      <c r="Y511" s="16" t="n">
        <v>0.319618360061479</v>
      </c>
      <c r="Z511" s="16" t="n">
        <v>0.254821391588583</v>
      </c>
      <c r="AA511" s="16" t="n">
        <v>0.342115715040009</v>
      </c>
      <c r="AB511" s="16"/>
      <c r="AC511" s="16" t="n">
        <v>0.288683371893173</v>
      </c>
      <c r="AD511" s="16" t="n">
        <v>0.338343213376912</v>
      </c>
      <c r="AE511" s="16" t="n">
        <v>0.245880333134071</v>
      </c>
      <c r="AF511" s="16"/>
      <c r="AG511" s="16" t="n">
        <v>0.31514633216447</v>
      </c>
      <c r="AH511" s="16" t="n">
        <v>0.310689227739121</v>
      </c>
      <c r="AI511" s="16" t="n">
        <v>0.279708384154366</v>
      </c>
      <c r="AJ511" s="16" t="n">
        <v>0.400100042594181</v>
      </c>
      <c r="AK511" s="16" t="n">
        <v>0.237099128787338</v>
      </c>
      <c r="AL511" s="16"/>
      <c r="AM511" s="16" t="n">
        <v>0.336591230441411</v>
      </c>
      <c r="AN511" s="16" t="n">
        <v>0.314188368701947</v>
      </c>
      <c r="AO511" s="16" t="n">
        <v>0.232189638305966</v>
      </c>
      <c r="AP511" s="16" t="n">
        <v>0.275087259292898</v>
      </c>
      <c r="AQ511" s="16" t="n">
        <v>0.282174530649698</v>
      </c>
      <c r="AR511" s="16"/>
      <c r="AS511" s="16" t="n">
        <v>0.332347317970983</v>
      </c>
      <c r="AT511" s="16" t="n">
        <v>0.303122896880075</v>
      </c>
      <c r="AU511" s="16" t="n">
        <v>0.300110988008706</v>
      </c>
      <c r="AV511" s="16" t="n">
        <v>0.351660990445608</v>
      </c>
      <c r="AW511" s="16" t="n">
        <v>0.276365039996986</v>
      </c>
      <c r="AX511" s="16" t="n">
        <v>0.20460316366257</v>
      </c>
      <c r="AY511" s="16"/>
      <c r="AZ511" s="16" t="n">
        <v>0.322999714361449</v>
      </c>
      <c r="BA511" s="16" t="n">
        <v>0.239469779372479</v>
      </c>
      <c r="BB511" s="16" t="n">
        <v>0.307180151131606</v>
      </c>
      <c r="BC511" s="16" t="n">
        <v>0.352538743338362</v>
      </c>
      <c r="BD511" s="16" t="n">
        <v>0.32641379412552</v>
      </c>
      <c r="BE511" s="16"/>
      <c r="BF511" s="16" t="n">
        <v>0.266527370954887</v>
      </c>
      <c r="BG511" s="16" t="n">
        <v>0.310762032714512</v>
      </c>
    </row>
    <row r="512">
      <c r="B512" t="s">
        <v>296</v>
      </c>
      <c r="C512" s="16" t="n">
        <v>0.445893570349303</v>
      </c>
      <c r="D512" s="16" t="n">
        <v>0.438537474234794</v>
      </c>
      <c r="E512" s="16" t="n">
        <v>0.455634355643134</v>
      </c>
      <c r="F512" s="16"/>
      <c r="G512" s="16" t="n">
        <v>0.38261324622744</v>
      </c>
      <c r="H512" s="16" t="n">
        <v>0.402826576679012</v>
      </c>
      <c r="I512" s="16" t="n">
        <v>0.469770979893072</v>
      </c>
      <c r="J512" s="16" t="n">
        <v>0.499671446736682</v>
      </c>
      <c r="K512" s="16" t="n">
        <v>0.417692565131318</v>
      </c>
      <c r="L512" s="16" t="n">
        <v>0.470072728074428</v>
      </c>
      <c r="M512" s="16"/>
      <c r="N512" s="16" t="n">
        <v>0.427862433554846</v>
      </c>
      <c r="O512" s="16" t="n">
        <v>0.480331350674707</v>
      </c>
      <c r="P512" s="16" t="n">
        <v>0.436949425647309</v>
      </c>
      <c r="Q512" s="16" t="n">
        <v>0.439063439414152</v>
      </c>
      <c r="R512" s="16"/>
      <c r="S512" s="16" t="n">
        <v>0.427231578448971</v>
      </c>
      <c r="T512" s="16" t="n">
        <v>0.490990526591141</v>
      </c>
      <c r="U512" s="16" t="n">
        <v>0.411909242312596</v>
      </c>
      <c r="V512" s="16" t="n">
        <v>0.462673918926675</v>
      </c>
      <c r="W512" s="16" t="n">
        <v>0.438060367534591</v>
      </c>
      <c r="X512" s="16" t="n">
        <v>0.39866806453794</v>
      </c>
      <c r="Y512" s="16" t="n">
        <v>0.507320432642278</v>
      </c>
      <c r="Z512" s="16" t="n">
        <v>0.458213104692631</v>
      </c>
      <c r="AA512" s="16" t="n">
        <v>0.416619196875596</v>
      </c>
      <c r="AB512" s="16"/>
      <c r="AC512" s="16" t="n">
        <v>0.4732409393833</v>
      </c>
      <c r="AD512" s="16" t="n">
        <v>0.442460123658125</v>
      </c>
      <c r="AE512" s="16" t="n">
        <v>0.423046678985319</v>
      </c>
      <c r="AF512" s="16"/>
      <c r="AG512" s="16" t="n">
        <v>0.493876715848635</v>
      </c>
      <c r="AH512" s="16" t="n">
        <v>0.428843140379976</v>
      </c>
      <c r="AI512" s="16" t="n">
        <v>0.449489894832775</v>
      </c>
      <c r="AJ512" s="16" t="n">
        <v>0.388758496313317</v>
      </c>
      <c r="AK512" s="16" t="n">
        <v>0.45956979465457</v>
      </c>
      <c r="AL512" s="16"/>
      <c r="AM512" s="16" t="n">
        <v>0.469811964721162</v>
      </c>
      <c r="AN512" s="16" t="n">
        <v>0.439307119033068</v>
      </c>
      <c r="AO512" s="16" t="n">
        <v>0.4324651223381</v>
      </c>
      <c r="AP512" s="16" t="n">
        <v>0.493392619258005</v>
      </c>
      <c r="AQ512" s="16" t="n">
        <v>0.362043898690923</v>
      </c>
      <c r="AR512" s="16"/>
      <c r="AS512" s="16" t="n">
        <v>0.433931580472252</v>
      </c>
      <c r="AT512" s="16" t="n">
        <v>0.484109464353513</v>
      </c>
      <c r="AU512" s="16" t="n">
        <v>0.423927253880198</v>
      </c>
      <c r="AV512" s="16" t="n">
        <v>0.442326187785907</v>
      </c>
      <c r="AW512" s="16" t="n">
        <v>0.40299418496797</v>
      </c>
      <c r="AX512" s="16" t="n">
        <v>0.438009812717959</v>
      </c>
      <c r="AY512" s="16"/>
      <c r="AZ512" s="16" t="n">
        <v>0.407980264997548</v>
      </c>
      <c r="BA512" s="16" t="n">
        <v>0.473030709353583</v>
      </c>
      <c r="BB512" s="16" t="n">
        <v>0.445138988695286</v>
      </c>
      <c r="BC512" s="16" t="n">
        <v>0.422469392696225</v>
      </c>
      <c r="BD512" s="16" t="n">
        <v>0.510775751150743</v>
      </c>
      <c r="BE512" s="16"/>
      <c r="BF512" s="16" t="n">
        <v>0.436422458198449</v>
      </c>
      <c r="BG512" s="16" t="n">
        <v>0.451742055273595</v>
      </c>
    </row>
    <row r="513">
      <c r="B513" t="s">
        <v>297</v>
      </c>
      <c r="C513" s="16" t="n">
        <v>0.150006587365778</v>
      </c>
      <c r="D513" s="16" t="n">
        <v>0.160984372207191</v>
      </c>
      <c r="E513" s="16" t="n">
        <v>0.137303998399301</v>
      </c>
      <c r="F513" s="16"/>
      <c r="G513" s="16" t="n">
        <v>0.280750950280774</v>
      </c>
      <c r="H513" s="16" t="n">
        <v>0.159747535482346</v>
      </c>
      <c r="I513" s="16" t="n">
        <v>0.137405905651233</v>
      </c>
      <c r="J513" s="16" t="n">
        <v>0.106654263366935</v>
      </c>
      <c r="K513" s="16" t="n">
        <v>0.149896517798258</v>
      </c>
      <c r="L513" s="16" t="n">
        <v>0.123513626941564</v>
      </c>
      <c r="M513" s="16"/>
      <c r="N513" s="16" t="n">
        <v>0.14403512380828</v>
      </c>
      <c r="O513" s="16" t="n">
        <v>0.153772648852167</v>
      </c>
      <c r="P513" s="16" t="n">
        <v>0.15831581189842</v>
      </c>
      <c r="Q513" s="16" t="n">
        <v>0.141127049759476</v>
      </c>
      <c r="R513" s="16"/>
      <c r="S513" s="16" t="n">
        <v>0.16987941246826</v>
      </c>
      <c r="T513" s="16" t="n">
        <v>0.156278203197284</v>
      </c>
      <c r="U513" s="16" t="n">
        <v>0.139647025979485</v>
      </c>
      <c r="V513" s="16" t="n">
        <v>0.134629433789134</v>
      </c>
      <c r="W513" s="16" t="n">
        <v>0.129232111971519</v>
      </c>
      <c r="X513" s="16" t="n">
        <v>0.193460140956718</v>
      </c>
      <c r="Y513" s="16" t="n">
        <v>0.073720148992711</v>
      </c>
      <c r="Z513" s="16" t="n">
        <v>0.11417226551512</v>
      </c>
      <c r="AA513" s="16" t="n">
        <v>0.188788563351947</v>
      </c>
      <c r="AB513" s="16"/>
      <c r="AC513" s="16" t="n">
        <v>0.133294371754513</v>
      </c>
      <c r="AD513" s="16" t="n">
        <v>0.125315690262703</v>
      </c>
      <c r="AE513" s="16" t="n">
        <v>0.199213128620445</v>
      </c>
      <c r="AF513" s="16"/>
      <c r="AG513" s="16" t="n">
        <v>0.126087122365504</v>
      </c>
      <c r="AH513" s="16" t="n">
        <v>0.126662378757233</v>
      </c>
      <c r="AI513" s="16" t="n">
        <v>0.207780094277879</v>
      </c>
      <c r="AJ513" s="16" t="n">
        <v>0.058806335232243</v>
      </c>
      <c r="AK513" s="16" t="n">
        <v>0.179069411857593</v>
      </c>
      <c r="AL513" s="16"/>
      <c r="AM513" s="16" t="n">
        <v>0.115719027175115</v>
      </c>
      <c r="AN513" s="16" t="n">
        <v>0.131279144430388</v>
      </c>
      <c r="AO513" s="16" t="n">
        <v>0.225499978466739</v>
      </c>
      <c r="AP513" s="16" t="n">
        <v>0.163464671419575</v>
      </c>
      <c r="AQ513" s="16" t="n">
        <v>0.183433521052616</v>
      </c>
      <c r="AR513" s="16"/>
      <c r="AS513" s="16" t="n">
        <v>0.13520133265242</v>
      </c>
      <c r="AT513" s="16" t="n">
        <v>0.128499540036228</v>
      </c>
      <c r="AU513" s="16" t="n">
        <v>0.204537291120378</v>
      </c>
      <c r="AV513" s="16" t="n">
        <v>0.15646837146038</v>
      </c>
      <c r="AW513" s="16" t="n">
        <v>0.14322186908062</v>
      </c>
      <c r="AX513" s="16" t="n">
        <v>0.149716062351673</v>
      </c>
      <c r="AY513" s="16"/>
      <c r="AZ513" s="16" t="n">
        <v>0.16283468436289</v>
      </c>
      <c r="BA513" s="16" t="n">
        <v>0.169636186095828</v>
      </c>
      <c r="BB513" s="16" t="n">
        <v>0.118927025942761</v>
      </c>
      <c r="BC513" s="16" t="n">
        <v>0.166994032389628</v>
      </c>
      <c r="BD513" s="16" t="n">
        <v>0.135560285532761</v>
      </c>
      <c r="BE513" s="16"/>
      <c r="BF513" s="16" t="n">
        <v>0.176454398997459</v>
      </c>
      <c r="BG513" s="16" t="n">
        <v>0.133674859354887</v>
      </c>
    </row>
    <row r="514">
      <c r="B514" t="s">
        <v>298</v>
      </c>
      <c r="C514" s="16" t="n">
        <v>0.0394100278666729</v>
      </c>
      <c r="D514" s="16" t="n">
        <v>0.0540633966260842</v>
      </c>
      <c r="E514" s="16" t="n">
        <v>0.021772560006898</v>
      </c>
      <c r="F514" s="16"/>
      <c r="G514" s="16" t="n">
        <v>0.0720682798981875</v>
      </c>
      <c r="H514" s="16" t="n">
        <v>0.0360190935129903</v>
      </c>
      <c r="I514" s="16" t="n">
        <v>0.0620523256237769</v>
      </c>
      <c r="J514" s="16" t="n">
        <v>0.0367197999654986</v>
      </c>
      <c r="K514" s="16" t="n">
        <v>0.00695917455502695</v>
      </c>
      <c r="L514" s="16" t="n">
        <v>0.0353273664543969</v>
      </c>
      <c r="M514" s="16"/>
      <c r="N514" s="16" t="n">
        <v>0.0548623163258507</v>
      </c>
      <c r="O514" s="16" t="n">
        <v>0.0262980691796674</v>
      </c>
      <c r="P514" s="16" t="n">
        <v>0.0420564168737274</v>
      </c>
      <c r="Q514" s="16" t="n">
        <v>0.0351298257526445</v>
      </c>
      <c r="R514" s="16"/>
      <c r="S514" s="16" t="n">
        <v>0.0463367744589425</v>
      </c>
      <c r="T514" s="16" t="n">
        <v>0.0346264161787753</v>
      </c>
      <c r="U514" s="16" t="n">
        <v>0.0505362903176718</v>
      </c>
      <c r="V514" s="16" t="n">
        <v>0.0506357435084042</v>
      </c>
      <c r="W514" s="16" t="n">
        <v>0.0539282460858486</v>
      </c>
      <c r="X514" s="16" t="n">
        <v>0.0373110933682309</v>
      </c>
      <c r="Y514" s="16" t="n">
        <v>0.034896601051215</v>
      </c>
      <c r="Z514" s="16" t="n">
        <v>0.0360361600091805</v>
      </c>
      <c r="AA514" s="16" t="n">
        <v>0.0156330812834972</v>
      </c>
      <c r="AB514" s="16"/>
      <c r="AC514" s="16" t="n">
        <v>0.0297776838537484</v>
      </c>
      <c r="AD514" s="16" t="n">
        <v>0.0372705043059074</v>
      </c>
      <c r="AE514" s="16" t="n">
        <v>0.0390582020085461</v>
      </c>
      <c r="AF514" s="16"/>
      <c r="AG514" s="16" t="n">
        <v>0.0169386554682633</v>
      </c>
      <c r="AH514" s="16" t="n">
        <v>0.0581139122545158</v>
      </c>
      <c r="AI514" s="16" t="n">
        <v>0.0338615551143269</v>
      </c>
      <c r="AJ514" s="16" t="n">
        <v>0</v>
      </c>
      <c r="AK514" s="16" t="n">
        <v>0.0315053393718794</v>
      </c>
      <c r="AL514" s="16"/>
      <c r="AM514" s="16" t="n">
        <v>0.0334334867751554</v>
      </c>
      <c r="AN514" s="16" t="n">
        <v>0.0383617068008466</v>
      </c>
      <c r="AO514" s="16" t="n">
        <v>0.0368556442216898</v>
      </c>
      <c r="AP514" s="16" t="n">
        <v>0.0137909113761897</v>
      </c>
      <c r="AQ514" s="16" t="n">
        <v>0.0819000368630997</v>
      </c>
      <c r="AR514" s="16"/>
      <c r="AS514" s="16" t="n">
        <v>0.0371637677049831</v>
      </c>
      <c r="AT514" s="16" t="n">
        <v>0.0333993462287333</v>
      </c>
      <c r="AU514" s="16" t="n">
        <v>0.0168489063607939</v>
      </c>
      <c r="AV514" s="16" t="n">
        <v>0.0224025191205989</v>
      </c>
      <c r="AW514" s="16" t="n">
        <v>0.0744070429886165</v>
      </c>
      <c r="AX514" s="16" t="n">
        <v>0.0369288078640535</v>
      </c>
      <c r="AY514" s="16"/>
      <c r="AZ514" s="16" t="n">
        <v>0.0258939328048343</v>
      </c>
      <c r="BA514" s="16" t="n">
        <v>0.0500935423903215</v>
      </c>
      <c r="BB514" s="16" t="n">
        <v>0.0428727461164882</v>
      </c>
      <c r="BC514" s="16" t="n">
        <v>0.0384527380787562</v>
      </c>
      <c r="BD514" s="16" t="n">
        <v>0.0272501691909753</v>
      </c>
      <c r="BE514" s="16"/>
      <c r="BF514" s="16" t="n">
        <v>0.0338897245542341</v>
      </c>
      <c r="BG514" s="16" t="n">
        <v>0.0428188578104092</v>
      </c>
    </row>
    <row r="515">
      <c r="B515" t="s">
        <v>78</v>
      </c>
      <c r="C515" s="16" t="n">
        <v>0.0708150243096138</v>
      </c>
      <c r="D515" s="16" t="n">
        <v>0.0755760599007265</v>
      </c>
      <c r="E515" s="16" t="n">
        <v>0.0670470849366537</v>
      </c>
      <c r="F515" s="16"/>
      <c r="G515" s="16" t="n">
        <v>0.0501946396129976</v>
      </c>
      <c r="H515" s="16" t="n">
        <v>0.082160253333864</v>
      </c>
      <c r="I515" s="16" t="n">
        <v>0.0512920996339772</v>
      </c>
      <c r="J515" s="16" t="n">
        <v>0.0701332396361909</v>
      </c>
      <c r="K515" s="16" t="n">
        <v>0.0778586151775404</v>
      </c>
      <c r="L515" s="16" t="n">
        <v>0.0811807118555562</v>
      </c>
      <c r="M515" s="16"/>
      <c r="N515" s="16" t="n">
        <v>0.0438533399473514</v>
      </c>
      <c r="O515" s="16" t="n">
        <v>0.0864382137634245</v>
      </c>
      <c r="P515" s="16" t="n">
        <v>0.0647229549341173</v>
      </c>
      <c r="Q515" s="16" t="n">
        <v>0.0872080849517297</v>
      </c>
      <c r="R515" s="16"/>
      <c r="S515" s="16" t="n">
        <v>0.0808098449691562</v>
      </c>
      <c r="T515" s="16" t="n">
        <v>0.0673930111592552</v>
      </c>
      <c r="U515" s="16" t="n">
        <v>0.0463261050191233</v>
      </c>
      <c r="V515" s="16" t="n">
        <v>0.0619445904360749</v>
      </c>
      <c r="W515" s="16" t="n">
        <v>0.0840913589217016</v>
      </c>
      <c r="X515" s="16" t="n">
        <v>0.10125461623424</v>
      </c>
      <c r="Y515" s="16" t="n">
        <v>0.0644444572523171</v>
      </c>
      <c r="Z515" s="16" t="n">
        <v>0.136757078194485</v>
      </c>
      <c r="AA515" s="16" t="n">
        <v>0.0368434434489513</v>
      </c>
      <c r="AB515" s="16"/>
      <c r="AC515" s="16" t="n">
        <v>0.0750036331152647</v>
      </c>
      <c r="AD515" s="16" t="n">
        <v>0.0566104683963529</v>
      </c>
      <c r="AE515" s="16" t="n">
        <v>0.0928016572516195</v>
      </c>
      <c r="AF515" s="16"/>
      <c r="AG515" s="16" t="n">
        <v>0.0479511741531278</v>
      </c>
      <c r="AH515" s="16" t="n">
        <v>0.0756913408691538</v>
      </c>
      <c r="AI515" s="16" t="n">
        <v>0.029160071620653</v>
      </c>
      <c r="AJ515" s="16" t="n">
        <v>0.152335125860259</v>
      </c>
      <c r="AK515" s="16" t="n">
        <v>0.0927563253286201</v>
      </c>
      <c r="AL515" s="16"/>
      <c r="AM515" s="16" t="n">
        <v>0.0444442908871569</v>
      </c>
      <c r="AN515" s="16" t="n">
        <v>0.0768636610337497</v>
      </c>
      <c r="AO515" s="16" t="n">
        <v>0.0729896166675059</v>
      </c>
      <c r="AP515" s="16" t="n">
        <v>0.054264538653332</v>
      </c>
      <c r="AQ515" s="16" t="n">
        <v>0.0904480127436637</v>
      </c>
      <c r="AR515" s="16"/>
      <c r="AS515" s="16" t="n">
        <v>0.0613560011993625</v>
      </c>
      <c r="AT515" s="16" t="n">
        <v>0.0508687525014504</v>
      </c>
      <c r="AU515" s="16" t="n">
        <v>0.0545755606299233</v>
      </c>
      <c r="AV515" s="16" t="n">
        <v>0.0271419311875061</v>
      </c>
      <c r="AW515" s="16" t="n">
        <v>0.103011862965809</v>
      </c>
      <c r="AX515" s="16" t="n">
        <v>0.170742153403744</v>
      </c>
      <c r="AY515" s="16"/>
      <c r="AZ515" s="16" t="n">
        <v>0.0802914034732786</v>
      </c>
      <c r="BA515" s="16" t="n">
        <v>0.0677697827877887</v>
      </c>
      <c r="BB515" s="16" t="n">
        <v>0.0858810881138579</v>
      </c>
      <c r="BC515" s="16" t="n">
        <v>0.0195450934970291</v>
      </c>
      <c r="BD515" s="16" t="n">
        <v>0</v>
      </c>
      <c r="BE515" s="16"/>
      <c r="BF515" s="16" t="n">
        <v>0.0867060472949709</v>
      </c>
      <c r="BG515" s="16" t="n">
        <v>0.0610021948465973</v>
      </c>
    </row>
    <row r="5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row>
    <row r="517">
      <c r="B517" s="7" t="s">
        <v>301</v>
      </c>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row>
    <row r="518">
      <c r="B518" s="26" t="s">
        <v>85</v>
      </c>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row>
    <row r="519">
      <c r="B519" t="s">
        <v>295</v>
      </c>
      <c r="C519" s="16" t="n">
        <v>0.321433096050594</v>
      </c>
      <c r="D519" s="16" t="n">
        <v>0.314248157315875</v>
      </c>
      <c r="E519" s="16" t="n">
        <v>0.331248306001224</v>
      </c>
      <c r="F519" s="16"/>
      <c r="G519" s="16" t="n">
        <v>0.181980848687327</v>
      </c>
      <c r="H519" s="16" t="n">
        <v>0.3654201808483</v>
      </c>
      <c r="I519" s="16" t="n">
        <v>0.322341371314656</v>
      </c>
      <c r="J519" s="16" t="n">
        <v>0.308634385956947</v>
      </c>
      <c r="K519" s="16" t="n">
        <v>0.389664704864262</v>
      </c>
      <c r="L519" s="16" t="n">
        <v>0.314622958231418</v>
      </c>
      <c r="M519" s="16"/>
      <c r="N519" s="16" t="n">
        <v>0.366183421267069</v>
      </c>
      <c r="O519" s="16" t="n">
        <v>0.270025312094751</v>
      </c>
      <c r="P519" s="16" t="n">
        <v>0.317463780928124</v>
      </c>
      <c r="Q519" s="16" t="n">
        <v>0.327010218775715</v>
      </c>
      <c r="R519" s="16"/>
      <c r="S519" s="16" t="n">
        <v>0.379423510555008</v>
      </c>
      <c r="T519" s="16" t="n">
        <v>0.285772827594836</v>
      </c>
      <c r="U519" s="16" t="n">
        <v>0.307259205531458</v>
      </c>
      <c r="V519" s="16" t="n">
        <v>0.330740580612226</v>
      </c>
      <c r="W519" s="16" t="n">
        <v>0.282242497419216</v>
      </c>
      <c r="X519" s="16" t="n">
        <v>0.279501724460675</v>
      </c>
      <c r="Y519" s="16" t="n">
        <v>0.330640406888551</v>
      </c>
      <c r="Z519" s="16" t="n">
        <v>0.231788839211777</v>
      </c>
      <c r="AA519" s="16" t="n">
        <v>0.385647927025287</v>
      </c>
      <c r="AB519" s="16"/>
      <c r="AC519" s="16" t="n">
        <v>0.376289240416339</v>
      </c>
      <c r="AD519" s="16" t="n">
        <v>0.311613752659562</v>
      </c>
      <c r="AE519" s="16" t="n">
        <v>0.285216333803794</v>
      </c>
      <c r="AF519" s="16"/>
      <c r="AG519" s="16" t="n">
        <v>0.38691795246784</v>
      </c>
      <c r="AH519" s="16" t="n">
        <v>0.32760891345697</v>
      </c>
      <c r="AI519" s="16" t="n">
        <v>0.201127807952234</v>
      </c>
      <c r="AJ519" s="16" t="n">
        <v>0.35986721607473</v>
      </c>
      <c r="AK519" s="16" t="n">
        <v>0.28174963672007</v>
      </c>
      <c r="AL519" s="16"/>
      <c r="AM519" s="16" t="n">
        <v>0.407762390332214</v>
      </c>
      <c r="AN519" s="16" t="n">
        <v>0.341052717538742</v>
      </c>
      <c r="AO519" s="16" t="n">
        <v>0.207157118174495</v>
      </c>
      <c r="AP519" s="16" t="n">
        <v>0.285864962372127</v>
      </c>
      <c r="AQ519" s="16" t="n">
        <v>0.21390256604391</v>
      </c>
      <c r="AR519" s="16"/>
      <c r="AS519" s="16" t="n">
        <v>0.351620150269006</v>
      </c>
      <c r="AT519" s="16" t="n">
        <v>0.379656395022558</v>
      </c>
      <c r="AU519" s="16" t="n">
        <v>0.238371107649701</v>
      </c>
      <c r="AV519" s="16" t="n">
        <v>0.354567852684215</v>
      </c>
      <c r="AW519" s="16" t="n">
        <v>0.26662112183386</v>
      </c>
      <c r="AX519" s="16" t="n">
        <v>0.214495731197637</v>
      </c>
      <c r="AY519" s="16"/>
      <c r="AZ519" s="16" t="n">
        <v>0.389418126530529</v>
      </c>
      <c r="BA519" s="16" t="n">
        <v>0.273991348531331</v>
      </c>
      <c r="BB519" s="16" t="n">
        <v>0.299844502585045</v>
      </c>
      <c r="BC519" s="16" t="n">
        <v>0.367959464356063</v>
      </c>
      <c r="BD519" s="16" t="n">
        <v>0.281572483236476</v>
      </c>
      <c r="BE519" s="16"/>
      <c r="BF519" s="16" t="n">
        <v>0.243752510825915</v>
      </c>
      <c r="BG519" s="16" t="n">
        <v>0.36940145756511</v>
      </c>
    </row>
    <row r="520">
      <c r="B520" t="s">
        <v>296</v>
      </c>
      <c r="C520" s="16" t="n">
        <v>0.481091973880973</v>
      </c>
      <c r="D520" s="16" t="n">
        <v>0.489219726730414</v>
      </c>
      <c r="E520" s="16" t="n">
        <v>0.476697768706604</v>
      </c>
      <c r="F520" s="16"/>
      <c r="G520" s="16" t="n">
        <v>0.486234704335293</v>
      </c>
      <c r="H520" s="16" t="n">
        <v>0.444493772297393</v>
      </c>
      <c r="I520" s="16" t="n">
        <v>0.434051308219417</v>
      </c>
      <c r="J520" s="16" t="n">
        <v>0.527074398427461</v>
      </c>
      <c r="K520" s="16" t="n">
        <v>0.417618177161464</v>
      </c>
      <c r="L520" s="16" t="n">
        <v>0.548533845636596</v>
      </c>
      <c r="M520" s="16"/>
      <c r="N520" s="16" t="n">
        <v>0.447836737270769</v>
      </c>
      <c r="O520" s="16" t="n">
        <v>0.525420899498665</v>
      </c>
      <c r="P520" s="16" t="n">
        <v>0.481149693193806</v>
      </c>
      <c r="Q520" s="16" t="n">
        <v>0.468401509233179</v>
      </c>
      <c r="R520" s="16"/>
      <c r="S520" s="16" t="n">
        <v>0.434018387142295</v>
      </c>
      <c r="T520" s="16" t="n">
        <v>0.50876163950557</v>
      </c>
      <c r="U520" s="16" t="n">
        <v>0.531921371365394</v>
      </c>
      <c r="V520" s="16" t="n">
        <v>0.482930499993341</v>
      </c>
      <c r="W520" s="16" t="n">
        <v>0.520917144646263</v>
      </c>
      <c r="X520" s="16" t="n">
        <v>0.445256816441214</v>
      </c>
      <c r="Y520" s="16" t="n">
        <v>0.475049926699557</v>
      </c>
      <c r="Z520" s="16" t="n">
        <v>0.54198134371649</v>
      </c>
      <c r="AA520" s="16" t="n">
        <v>0.446097721814976</v>
      </c>
      <c r="AB520" s="16"/>
      <c r="AC520" s="16" t="n">
        <v>0.462069446576706</v>
      </c>
      <c r="AD520" s="16" t="n">
        <v>0.510400074140576</v>
      </c>
      <c r="AE520" s="16" t="n">
        <v>0.451510934502531</v>
      </c>
      <c r="AF520" s="16"/>
      <c r="AG520" s="16" t="n">
        <v>0.483535406361385</v>
      </c>
      <c r="AH520" s="16" t="n">
        <v>0.450080685660663</v>
      </c>
      <c r="AI520" s="16" t="n">
        <v>0.564786953869043</v>
      </c>
      <c r="AJ520" s="16" t="n">
        <v>0.430802348435033</v>
      </c>
      <c r="AK520" s="16" t="n">
        <v>0.479521272829191</v>
      </c>
      <c r="AL520" s="16"/>
      <c r="AM520" s="16" t="n">
        <v>0.443712683582368</v>
      </c>
      <c r="AN520" s="16" t="n">
        <v>0.462771494977145</v>
      </c>
      <c r="AO520" s="16" t="n">
        <v>0.558431705240677</v>
      </c>
      <c r="AP520" s="16" t="n">
        <v>0.5873294587198</v>
      </c>
      <c r="AQ520" s="16" t="n">
        <v>0.550058985810895</v>
      </c>
      <c r="AR520" s="16"/>
      <c r="AS520" s="16" t="n">
        <v>0.472365844090532</v>
      </c>
      <c r="AT520" s="16" t="n">
        <v>0.466062249811408</v>
      </c>
      <c r="AU520" s="16" t="n">
        <v>0.519331126293104</v>
      </c>
      <c r="AV520" s="16" t="n">
        <v>0.501125501102805</v>
      </c>
      <c r="AW520" s="16" t="n">
        <v>0.469070816391479</v>
      </c>
      <c r="AX520" s="16" t="n">
        <v>0.527240980338849</v>
      </c>
      <c r="AY520" s="16"/>
      <c r="AZ520" s="16" t="n">
        <v>0.459885721139401</v>
      </c>
      <c r="BA520" s="16" t="n">
        <v>0.492088572907586</v>
      </c>
      <c r="BB520" s="16" t="n">
        <v>0.502221430804717</v>
      </c>
      <c r="BC520" s="16" t="n">
        <v>0.434214678621196</v>
      </c>
      <c r="BD520" s="16" t="n">
        <v>0.561934516079025</v>
      </c>
      <c r="BE520" s="16"/>
      <c r="BF520" s="16" t="n">
        <v>0.526708550763776</v>
      </c>
      <c r="BG520" s="16" t="n">
        <v>0.452923385235044</v>
      </c>
    </row>
    <row r="521">
      <c r="B521" t="s">
        <v>297</v>
      </c>
      <c r="C521" s="16" t="n">
        <v>0.113582583321169</v>
      </c>
      <c r="D521" s="16" t="n">
        <v>0.108366684556609</v>
      </c>
      <c r="E521" s="16" t="n">
        <v>0.113764877652248</v>
      </c>
      <c r="F521" s="16"/>
      <c r="G521" s="16" t="n">
        <v>0.208216458267423</v>
      </c>
      <c r="H521" s="16" t="n">
        <v>0.0927326313446888</v>
      </c>
      <c r="I521" s="16" t="n">
        <v>0.172117585746672</v>
      </c>
      <c r="J521" s="16" t="n">
        <v>0.098696197400469</v>
      </c>
      <c r="K521" s="16" t="n">
        <v>0.113331331943582</v>
      </c>
      <c r="L521" s="16" t="n">
        <v>0.05594992215846</v>
      </c>
      <c r="M521" s="16"/>
      <c r="N521" s="16" t="n">
        <v>0.10145524630302</v>
      </c>
      <c r="O521" s="16" t="n">
        <v>0.127463212978658</v>
      </c>
      <c r="P521" s="16" t="n">
        <v>0.120472864714068</v>
      </c>
      <c r="Q521" s="16" t="n">
        <v>0.109343499204562</v>
      </c>
      <c r="R521" s="16"/>
      <c r="S521" s="16" t="n">
        <v>0.104884600671609</v>
      </c>
      <c r="T521" s="16" t="n">
        <v>0.149045682978377</v>
      </c>
      <c r="U521" s="16" t="n">
        <v>0.0970851673839059</v>
      </c>
      <c r="V521" s="16" t="n">
        <v>0.0992284632091678</v>
      </c>
      <c r="W521" s="16" t="n">
        <v>0.119318526379047</v>
      </c>
      <c r="X521" s="16" t="n">
        <v>0.114958286267889</v>
      </c>
      <c r="Y521" s="16" t="n">
        <v>0.106411544212388</v>
      </c>
      <c r="Z521" s="16" t="n">
        <v>0.0910419480722707</v>
      </c>
      <c r="AA521" s="16" t="n">
        <v>0.113572210662362</v>
      </c>
      <c r="AB521" s="16"/>
      <c r="AC521" s="16" t="n">
        <v>0.0793935240974409</v>
      </c>
      <c r="AD521" s="16" t="n">
        <v>0.118875115836079</v>
      </c>
      <c r="AE521" s="16" t="n">
        <v>0.136387903050212</v>
      </c>
      <c r="AF521" s="16"/>
      <c r="AG521" s="16" t="n">
        <v>0.073477378073152</v>
      </c>
      <c r="AH521" s="16" t="n">
        <v>0.128063758273178</v>
      </c>
      <c r="AI521" s="16" t="n">
        <v>0.122798239971359</v>
      </c>
      <c r="AJ521" s="16" t="n">
        <v>0.0608303995438868</v>
      </c>
      <c r="AK521" s="16" t="n">
        <v>0.152204421296146</v>
      </c>
      <c r="AL521" s="16"/>
      <c r="AM521" s="16" t="n">
        <v>0.100653561461761</v>
      </c>
      <c r="AN521" s="16" t="n">
        <v>0.121444872597973</v>
      </c>
      <c r="AO521" s="16" t="n">
        <v>0.113516616048284</v>
      </c>
      <c r="AP521" s="16" t="n">
        <v>0.0681314874221789</v>
      </c>
      <c r="AQ521" s="16" t="n">
        <v>0.123959314431165</v>
      </c>
      <c r="AR521" s="16"/>
      <c r="AS521" s="16" t="n">
        <v>0.116952446704963</v>
      </c>
      <c r="AT521" s="16" t="n">
        <v>0.105291684885719</v>
      </c>
      <c r="AU521" s="16" t="n">
        <v>0.125690200812348</v>
      </c>
      <c r="AV521" s="16" t="n">
        <v>0.0837929496994333</v>
      </c>
      <c r="AW521" s="16" t="n">
        <v>0.130342836300682</v>
      </c>
      <c r="AX521" s="16" t="n">
        <v>0.136802675372616</v>
      </c>
      <c r="AY521" s="16"/>
      <c r="AZ521" s="16" t="n">
        <v>0.084182217816578</v>
      </c>
      <c r="BA521" s="16" t="n">
        <v>0.137176453612107</v>
      </c>
      <c r="BB521" s="16" t="n">
        <v>0.106972201699054</v>
      </c>
      <c r="BC521" s="16" t="n">
        <v>0.125045448099864</v>
      </c>
      <c r="BD521" s="16" t="n">
        <v>0.110560651636056</v>
      </c>
      <c r="BE521" s="16"/>
      <c r="BF521" s="16" t="n">
        <v>0.126593809043325</v>
      </c>
      <c r="BG521" s="16" t="n">
        <v>0.105548050916681</v>
      </c>
    </row>
    <row r="522">
      <c r="B522" t="s">
        <v>298</v>
      </c>
      <c r="C522" s="16" t="n">
        <v>0.021246349612593</v>
      </c>
      <c r="D522" s="16" t="n">
        <v>0.0299283277763974</v>
      </c>
      <c r="E522" s="16" t="n">
        <v>0.0133352511454744</v>
      </c>
      <c r="F522" s="16"/>
      <c r="G522" s="16" t="n">
        <v>0.0509744190201861</v>
      </c>
      <c r="H522" s="16" t="n">
        <v>0.0170597574335616</v>
      </c>
      <c r="I522" s="16" t="n">
        <v>0.0102234905916343</v>
      </c>
      <c r="J522" s="16" t="n">
        <v>0.0381031351938556</v>
      </c>
      <c r="K522" s="16" t="n">
        <v>0.00695917455502695</v>
      </c>
      <c r="L522" s="16" t="n">
        <v>0.0162007230316076</v>
      </c>
      <c r="M522" s="16"/>
      <c r="N522" s="16" t="n">
        <v>0.0302214681318652</v>
      </c>
      <c r="O522" s="16" t="n">
        <v>0.0167132101757065</v>
      </c>
      <c r="P522" s="16" t="n">
        <v>0.0130259519120731</v>
      </c>
      <c r="Q522" s="16" t="n">
        <v>0.0241002325345356</v>
      </c>
      <c r="R522" s="16"/>
      <c r="S522" s="16" t="n">
        <v>0.0376070741384719</v>
      </c>
      <c r="T522" s="16" t="n">
        <v>0.00804281270462699</v>
      </c>
      <c r="U522" s="16" t="n">
        <v>0.0237350119794721</v>
      </c>
      <c r="V522" s="16" t="n">
        <v>0.00610034224789614</v>
      </c>
      <c r="W522" s="16" t="n">
        <v>0.0497539999650952</v>
      </c>
      <c r="X522" s="16" t="n">
        <v>0.0256015297571073</v>
      </c>
      <c r="Y522" s="16" t="n">
        <v>0.0234378504967239</v>
      </c>
      <c r="Z522" s="16" t="n">
        <v>0</v>
      </c>
      <c r="AA522" s="16" t="n">
        <v>0.013015714371466</v>
      </c>
      <c r="AB522" s="16"/>
      <c r="AC522" s="16" t="n">
        <v>0.0306703523143305</v>
      </c>
      <c r="AD522" s="16" t="n">
        <v>0.0106133151284936</v>
      </c>
      <c r="AE522" s="16" t="n">
        <v>0.0187079569990563</v>
      </c>
      <c r="AF522" s="16"/>
      <c r="AG522" s="16" t="n">
        <v>0.0142810304946722</v>
      </c>
      <c r="AH522" s="16" t="n">
        <v>0.0268659429215726</v>
      </c>
      <c r="AI522" s="16" t="n">
        <v>0.0420096241203094</v>
      </c>
      <c r="AJ522" s="16" t="n">
        <v>0</v>
      </c>
      <c r="AK522" s="16" t="n">
        <v>0.0194428533180457</v>
      </c>
      <c r="AL522" s="16"/>
      <c r="AM522" s="16" t="n">
        <v>0.0176051107110713</v>
      </c>
      <c r="AN522" s="16" t="n">
        <v>0.0186475416791485</v>
      </c>
      <c r="AO522" s="16" t="n">
        <v>0.0336896459865869</v>
      </c>
      <c r="AP522" s="16" t="n">
        <v>0.0226465590962265</v>
      </c>
      <c r="AQ522" s="16" t="n">
        <v>0.0132911025789245</v>
      </c>
      <c r="AR522" s="16"/>
      <c r="AS522" s="16" t="n">
        <v>0.0172218643922334</v>
      </c>
      <c r="AT522" s="16" t="n">
        <v>0.0174234595089037</v>
      </c>
      <c r="AU522" s="16" t="n">
        <v>0.0327705378328552</v>
      </c>
      <c r="AV522" s="16" t="n">
        <v>0.0239777851227057</v>
      </c>
      <c r="AW522" s="16" t="n">
        <v>0.0189299432685962</v>
      </c>
      <c r="AX522" s="16" t="n">
        <v>0.010959258026539</v>
      </c>
      <c r="AY522" s="16"/>
      <c r="AZ522" s="16" t="n">
        <v>0.0115782962521387</v>
      </c>
      <c r="BA522" s="16" t="n">
        <v>0.020418994038656</v>
      </c>
      <c r="BB522" s="16" t="n">
        <v>0.0253666969295975</v>
      </c>
      <c r="BC522" s="16" t="n">
        <v>0.0532353154258478</v>
      </c>
      <c r="BD522" s="16" t="n">
        <v>0</v>
      </c>
      <c r="BE522" s="16"/>
      <c r="BF522" s="16" t="n">
        <v>0.0204331417213346</v>
      </c>
      <c r="BG522" s="16" t="n">
        <v>0.0217485117680597</v>
      </c>
    </row>
    <row r="523">
      <c r="B523" t="s">
        <v>78</v>
      </c>
      <c r="C523" s="16" t="n">
        <v>0.0626459971346706</v>
      </c>
      <c r="D523" s="16" t="n">
        <v>0.0582371036207041</v>
      </c>
      <c r="E523" s="16" t="n">
        <v>0.06495379649445</v>
      </c>
      <c r="F523" s="16"/>
      <c r="G523" s="16" t="n">
        <v>0.0725935696897705</v>
      </c>
      <c r="H523" s="16" t="n">
        <v>0.080293658076056</v>
      </c>
      <c r="I523" s="16" t="n">
        <v>0.0612662441276207</v>
      </c>
      <c r="J523" s="16" t="n">
        <v>0.0274918830212674</v>
      </c>
      <c r="K523" s="16" t="n">
        <v>0.0724266114756647</v>
      </c>
      <c r="L523" s="16" t="n">
        <v>0.0646925509419182</v>
      </c>
      <c r="M523" s="16"/>
      <c r="N523" s="16" t="n">
        <v>0.0543031270272772</v>
      </c>
      <c r="O523" s="16" t="n">
        <v>0.0603773652522198</v>
      </c>
      <c r="P523" s="16" t="n">
        <v>0.0678877092519292</v>
      </c>
      <c r="Q523" s="16" t="n">
        <v>0.0711445402520086</v>
      </c>
      <c r="R523" s="16"/>
      <c r="S523" s="16" t="n">
        <v>0.0440664274926157</v>
      </c>
      <c r="T523" s="16" t="n">
        <v>0.04837703721659</v>
      </c>
      <c r="U523" s="16" t="n">
        <v>0.0399992437397701</v>
      </c>
      <c r="V523" s="16" t="n">
        <v>0.0810001139373686</v>
      </c>
      <c r="W523" s="16" t="n">
        <v>0.0277678315903786</v>
      </c>
      <c r="X523" s="16" t="n">
        <v>0.134681643073114</v>
      </c>
      <c r="Y523" s="16" t="n">
        <v>0.0644602717027805</v>
      </c>
      <c r="Z523" s="16" t="n">
        <v>0.135187868999462</v>
      </c>
      <c r="AA523" s="16" t="n">
        <v>0.0416664261259093</v>
      </c>
      <c r="AB523" s="16"/>
      <c r="AC523" s="16" t="n">
        <v>0.0515774365951838</v>
      </c>
      <c r="AD523" s="16" t="n">
        <v>0.0484977422352901</v>
      </c>
      <c r="AE523" s="16" t="n">
        <v>0.108176871644408</v>
      </c>
      <c r="AF523" s="16"/>
      <c r="AG523" s="16" t="n">
        <v>0.0417882326029507</v>
      </c>
      <c r="AH523" s="16" t="n">
        <v>0.0673806996876167</v>
      </c>
      <c r="AI523" s="16" t="n">
        <v>0.0692773740870551</v>
      </c>
      <c r="AJ523" s="16" t="n">
        <v>0.148500035946351</v>
      </c>
      <c r="AK523" s="16" t="n">
        <v>0.0670818158365472</v>
      </c>
      <c r="AL523" s="16"/>
      <c r="AM523" s="16" t="n">
        <v>0.0302662539125862</v>
      </c>
      <c r="AN523" s="16" t="n">
        <v>0.056083373206991</v>
      </c>
      <c r="AO523" s="16" t="n">
        <v>0.0872049145499579</v>
      </c>
      <c r="AP523" s="16" t="n">
        <v>0.0360275323896668</v>
      </c>
      <c r="AQ523" s="16" t="n">
        <v>0.0987880311351061</v>
      </c>
      <c r="AR523" s="16"/>
      <c r="AS523" s="16" t="n">
        <v>0.0418396945432659</v>
      </c>
      <c r="AT523" s="16" t="n">
        <v>0.0315662107714117</v>
      </c>
      <c r="AU523" s="16" t="n">
        <v>0.0838370274119917</v>
      </c>
      <c r="AV523" s="16" t="n">
        <v>0.0365359113908415</v>
      </c>
      <c r="AW523" s="16" t="n">
        <v>0.115035282205382</v>
      </c>
      <c r="AX523" s="16" t="n">
        <v>0.110501355064358</v>
      </c>
      <c r="AY523" s="16"/>
      <c r="AZ523" s="16" t="n">
        <v>0.0549356382613531</v>
      </c>
      <c r="BA523" s="16" t="n">
        <v>0.0763246309103204</v>
      </c>
      <c r="BB523" s="16" t="n">
        <v>0.0655951679815871</v>
      </c>
      <c r="BC523" s="16" t="n">
        <v>0.0195450934970291</v>
      </c>
      <c r="BD523" s="16" t="n">
        <v>0.0459323490484425</v>
      </c>
      <c r="BE523" s="16"/>
      <c r="BF523" s="16" t="n">
        <v>0.0825119876456498</v>
      </c>
      <c r="BG523" s="16" t="n">
        <v>0.0503785945151053</v>
      </c>
    </row>
    <row r="524">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row>
    <row r="525">
      <c r="B525" s="7" t="s">
        <v>302</v>
      </c>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row>
    <row r="526">
      <c r="B526" s="26" t="s">
        <v>85</v>
      </c>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row>
    <row r="527">
      <c r="B527" t="s">
        <v>295</v>
      </c>
      <c r="C527" s="16" t="n">
        <v>0.314342732154917</v>
      </c>
      <c r="D527" s="16" t="n">
        <v>0.311977987091063</v>
      </c>
      <c r="E527" s="16" t="n">
        <v>0.31958366754772</v>
      </c>
      <c r="F527" s="16"/>
      <c r="G527" s="16" t="n">
        <v>0.233514180219747</v>
      </c>
      <c r="H527" s="16" t="n">
        <v>0.373032438481819</v>
      </c>
      <c r="I527" s="16" t="n">
        <v>0.28066610851545</v>
      </c>
      <c r="J527" s="16" t="n">
        <v>0.338521355224617</v>
      </c>
      <c r="K527" s="16" t="n">
        <v>0.333809374165223</v>
      </c>
      <c r="L527" s="16" t="n">
        <v>0.301161515506254</v>
      </c>
      <c r="M527" s="16"/>
      <c r="N527" s="16" t="n">
        <v>0.368262504625642</v>
      </c>
      <c r="O527" s="16" t="n">
        <v>0.240890156373558</v>
      </c>
      <c r="P527" s="16" t="n">
        <v>0.353647382772032</v>
      </c>
      <c r="Q527" s="16" t="n">
        <v>0.299644898470842</v>
      </c>
      <c r="R527" s="16"/>
      <c r="S527" s="16" t="n">
        <v>0.380208450564863</v>
      </c>
      <c r="T527" s="16" t="n">
        <v>0.248520741350507</v>
      </c>
      <c r="U527" s="16" t="n">
        <v>0.269700944308185</v>
      </c>
      <c r="V527" s="16" t="n">
        <v>0.360972513264807</v>
      </c>
      <c r="W527" s="16" t="n">
        <v>0.372698020126269</v>
      </c>
      <c r="X527" s="16" t="n">
        <v>0.191830039152226</v>
      </c>
      <c r="Y527" s="16" t="n">
        <v>0.355638357586399</v>
      </c>
      <c r="Z527" s="16" t="n">
        <v>0.225765196307614</v>
      </c>
      <c r="AA527" s="16" t="n">
        <v>0.37488496727405</v>
      </c>
      <c r="AB527" s="16"/>
      <c r="AC527" s="16" t="n">
        <v>0.353189283586169</v>
      </c>
      <c r="AD527" s="16" t="n">
        <v>0.297626204368752</v>
      </c>
      <c r="AE527" s="16" t="n">
        <v>0.306146881822719</v>
      </c>
      <c r="AF527" s="16"/>
      <c r="AG527" s="16" t="n">
        <v>0.35173452545083</v>
      </c>
      <c r="AH527" s="16" t="n">
        <v>0.328203838533194</v>
      </c>
      <c r="AI527" s="16" t="n">
        <v>0.194138533836243</v>
      </c>
      <c r="AJ527" s="16" t="n">
        <v>0.509739092634729</v>
      </c>
      <c r="AK527" s="16" t="n">
        <v>0.291386620470222</v>
      </c>
      <c r="AL527" s="16"/>
      <c r="AM527" s="16" t="n">
        <v>0.364764609295085</v>
      </c>
      <c r="AN527" s="16" t="n">
        <v>0.341349599457338</v>
      </c>
      <c r="AO527" s="16" t="n">
        <v>0.18531261781884</v>
      </c>
      <c r="AP527" s="16" t="n">
        <v>0.306163011383253</v>
      </c>
      <c r="AQ527" s="16" t="n">
        <v>0.219318470793953</v>
      </c>
      <c r="AR527" s="16"/>
      <c r="AS527" s="16" t="n">
        <v>0.358640030716875</v>
      </c>
      <c r="AT527" s="16" t="n">
        <v>0.342926227552567</v>
      </c>
      <c r="AU527" s="16" t="n">
        <v>0.238028574387454</v>
      </c>
      <c r="AV527" s="16" t="n">
        <v>0.355041727983063</v>
      </c>
      <c r="AW527" s="16" t="n">
        <v>0.214581147602967</v>
      </c>
      <c r="AX527" s="16" t="n">
        <v>0.245015935712314</v>
      </c>
      <c r="AY527" s="16"/>
      <c r="AZ527" s="16" t="n">
        <v>0.331854379030318</v>
      </c>
      <c r="BA527" s="16" t="n">
        <v>0.287181444685241</v>
      </c>
      <c r="BB527" s="16" t="n">
        <v>0.305159693510881</v>
      </c>
      <c r="BC527" s="16" t="n">
        <v>0.414612633486946</v>
      </c>
      <c r="BD527" s="16" t="n">
        <v>0.412495626084093</v>
      </c>
      <c r="BE527" s="16"/>
      <c r="BF527" s="16" t="n">
        <v>0.253980505225322</v>
      </c>
      <c r="BG527" s="16" t="n">
        <v>0.351616873625471</v>
      </c>
    </row>
    <row r="528">
      <c r="B528" t="s">
        <v>296</v>
      </c>
      <c r="C528" s="16" t="n">
        <v>0.498641351626976</v>
      </c>
      <c r="D528" s="16" t="n">
        <v>0.501053294653339</v>
      </c>
      <c r="E528" s="16" t="n">
        <v>0.495737169387877</v>
      </c>
      <c r="F528" s="16"/>
      <c r="G528" s="16" t="n">
        <v>0.466415055955024</v>
      </c>
      <c r="H528" s="16" t="n">
        <v>0.415426356535859</v>
      </c>
      <c r="I528" s="16" t="n">
        <v>0.536218708161017</v>
      </c>
      <c r="J528" s="16" t="n">
        <v>0.529672724435063</v>
      </c>
      <c r="K528" s="16" t="n">
        <v>0.460752417597043</v>
      </c>
      <c r="L528" s="16" t="n">
        <v>0.551274283366827</v>
      </c>
      <c r="M528" s="16"/>
      <c r="N528" s="16" t="n">
        <v>0.467583668771412</v>
      </c>
      <c r="O528" s="16" t="n">
        <v>0.560567766854665</v>
      </c>
      <c r="P528" s="16" t="n">
        <v>0.459810027166445</v>
      </c>
      <c r="Q528" s="16" t="n">
        <v>0.495008448755943</v>
      </c>
      <c r="R528" s="16"/>
      <c r="S528" s="16" t="n">
        <v>0.478805123630499</v>
      </c>
      <c r="T528" s="16" t="n">
        <v>0.577072549660498</v>
      </c>
      <c r="U528" s="16" t="n">
        <v>0.594608102851393</v>
      </c>
      <c r="V528" s="16" t="n">
        <v>0.469807465030317</v>
      </c>
      <c r="W528" s="16" t="n">
        <v>0.459516506024695</v>
      </c>
      <c r="X528" s="16" t="n">
        <v>0.543202074235472</v>
      </c>
      <c r="Y528" s="16" t="n">
        <v>0.38931072936518</v>
      </c>
      <c r="Z528" s="16" t="n">
        <v>0.524966797061955</v>
      </c>
      <c r="AA528" s="16" t="n">
        <v>0.436125635832053</v>
      </c>
      <c r="AB528" s="16"/>
      <c r="AC528" s="16" t="n">
        <v>0.487273100565348</v>
      </c>
      <c r="AD528" s="16" t="n">
        <v>0.532650391021966</v>
      </c>
      <c r="AE528" s="16" t="n">
        <v>0.450673756849244</v>
      </c>
      <c r="AF528" s="16"/>
      <c r="AG528" s="16" t="n">
        <v>0.517903128466513</v>
      </c>
      <c r="AH528" s="16" t="n">
        <v>0.47552138562768</v>
      </c>
      <c r="AI528" s="16" t="n">
        <v>0.573345196747752</v>
      </c>
      <c r="AJ528" s="16" t="n">
        <v>0.433265597735292</v>
      </c>
      <c r="AK528" s="16" t="n">
        <v>0.487852514200331</v>
      </c>
      <c r="AL528" s="16"/>
      <c r="AM528" s="16" t="n">
        <v>0.506899620378668</v>
      </c>
      <c r="AN528" s="16" t="n">
        <v>0.458857449226768</v>
      </c>
      <c r="AO528" s="16" t="n">
        <v>0.601568707127519</v>
      </c>
      <c r="AP528" s="16" t="n">
        <v>0.572753399369744</v>
      </c>
      <c r="AQ528" s="16" t="n">
        <v>0.551278655731167</v>
      </c>
      <c r="AR528" s="16"/>
      <c r="AS528" s="16" t="n">
        <v>0.462311798751864</v>
      </c>
      <c r="AT528" s="16" t="n">
        <v>0.528455397099992</v>
      </c>
      <c r="AU528" s="16" t="n">
        <v>0.540511323020561</v>
      </c>
      <c r="AV528" s="16" t="n">
        <v>0.518763865391054</v>
      </c>
      <c r="AW528" s="16" t="n">
        <v>0.564253484072911</v>
      </c>
      <c r="AX528" s="16" t="n">
        <v>0.447786085341676</v>
      </c>
      <c r="AY528" s="16"/>
      <c r="AZ528" s="16" t="n">
        <v>0.525508448315403</v>
      </c>
      <c r="BA528" s="16" t="n">
        <v>0.496251635862642</v>
      </c>
      <c r="BB528" s="16" t="n">
        <v>0.501499849713816</v>
      </c>
      <c r="BC528" s="16" t="n">
        <v>0.393222148922185</v>
      </c>
      <c r="BD528" s="16" t="n">
        <v>0.440362769024945</v>
      </c>
      <c r="BE528" s="16"/>
      <c r="BF528" s="16" t="n">
        <v>0.53367100216109</v>
      </c>
      <c r="BG528" s="16" t="n">
        <v>0.477010271792968</v>
      </c>
    </row>
    <row r="529">
      <c r="B529" t="s">
        <v>297</v>
      </c>
      <c r="C529" s="16" t="n">
        <v>0.0932601305328699</v>
      </c>
      <c r="D529" s="16" t="n">
        <v>0.0975052039579623</v>
      </c>
      <c r="E529" s="16" t="n">
        <v>0.0884246876482613</v>
      </c>
      <c r="F529" s="16"/>
      <c r="G529" s="16" t="n">
        <v>0.163895708832836</v>
      </c>
      <c r="H529" s="16" t="n">
        <v>0.109781579235305</v>
      </c>
      <c r="I529" s="16" t="n">
        <v>0.121396119528681</v>
      </c>
      <c r="J529" s="16" t="n">
        <v>0.061132225909719</v>
      </c>
      <c r="K529" s="16" t="n">
        <v>0.0816600240212631</v>
      </c>
      <c r="L529" s="16" t="n">
        <v>0.0604855512402885</v>
      </c>
      <c r="M529" s="16"/>
      <c r="N529" s="16" t="n">
        <v>0.0797181842920834</v>
      </c>
      <c r="O529" s="16" t="n">
        <v>0.0952202814414307</v>
      </c>
      <c r="P529" s="16" t="n">
        <v>0.105673467419579</v>
      </c>
      <c r="Q529" s="16" t="n">
        <v>0.0975140807555242</v>
      </c>
      <c r="R529" s="16"/>
      <c r="S529" s="16" t="n">
        <v>0.0772364498610945</v>
      </c>
      <c r="T529" s="16" t="n">
        <v>0.100644411406802</v>
      </c>
      <c r="U529" s="16" t="n">
        <v>0.0669131058237669</v>
      </c>
      <c r="V529" s="16" t="n">
        <v>0.0732900960663627</v>
      </c>
      <c r="W529" s="16" t="n">
        <v>0.0985487197661827</v>
      </c>
      <c r="X529" s="16" t="n">
        <v>0.137564715781136</v>
      </c>
      <c r="Y529" s="16" t="n">
        <v>0.0895174587204494</v>
      </c>
      <c r="Z529" s="16" t="n">
        <v>0.0846712245128086</v>
      </c>
      <c r="AA529" s="16" t="n">
        <v>0.10763363011431</v>
      </c>
      <c r="AB529" s="16"/>
      <c r="AC529" s="16" t="n">
        <v>0.0857033809654517</v>
      </c>
      <c r="AD529" s="16" t="n">
        <v>0.077526194690563</v>
      </c>
      <c r="AE529" s="16" t="n">
        <v>0.11016747404641</v>
      </c>
      <c r="AF529" s="16"/>
      <c r="AG529" s="16" t="n">
        <v>0.0747402427181076</v>
      </c>
      <c r="AH529" s="16" t="n">
        <v>0.101573636010299</v>
      </c>
      <c r="AI529" s="16" t="n">
        <v>0.0776391779026148</v>
      </c>
      <c r="AJ529" s="16" t="n">
        <v>0.0569953096299786</v>
      </c>
      <c r="AK529" s="16" t="n">
        <v>0.117886299036127</v>
      </c>
      <c r="AL529" s="16"/>
      <c r="AM529" s="16" t="n">
        <v>0.064774452491391</v>
      </c>
      <c r="AN529" s="16" t="n">
        <v>0.109029545760834</v>
      </c>
      <c r="AO529" s="16" t="n">
        <v>0.0767555576240968</v>
      </c>
      <c r="AP529" s="16" t="n">
        <v>0.0546487470121518</v>
      </c>
      <c r="AQ529" s="16" t="n">
        <v>0.0940638209045561</v>
      </c>
      <c r="AR529" s="16"/>
      <c r="AS529" s="16" t="n">
        <v>0.10072092168273</v>
      </c>
      <c r="AT529" s="16" t="n">
        <v>0.0681652465578567</v>
      </c>
      <c r="AU529" s="16" t="n">
        <v>0.0921663251802056</v>
      </c>
      <c r="AV529" s="16" t="n">
        <v>0.0633935274209017</v>
      </c>
      <c r="AW529" s="16" t="n">
        <v>0.086914101312754</v>
      </c>
      <c r="AX529" s="16" t="n">
        <v>0.138295238350319</v>
      </c>
      <c r="AY529" s="16"/>
      <c r="AZ529" s="16" t="n">
        <v>0.0790401899342238</v>
      </c>
      <c r="BA529" s="16" t="n">
        <v>0.127575534217397</v>
      </c>
      <c r="BB529" s="16" t="n">
        <v>0.0897966849876492</v>
      </c>
      <c r="BC529" s="16" t="n">
        <v>0.0834697570085825</v>
      </c>
      <c r="BD529" s="16" t="n">
        <v>0.0676213141189505</v>
      </c>
      <c r="BE529" s="16"/>
      <c r="BF529" s="16" t="n">
        <v>0.10908968488493</v>
      </c>
      <c r="BG529" s="16" t="n">
        <v>0.0834852584258035</v>
      </c>
    </row>
    <row r="530">
      <c r="B530" t="s">
        <v>298</v>
      </c>
      <c r="C530" s="16" t="n">
        <v>0.0283845380796335</v>
      </c>
      <c r="D530" s="16" t="n">
        <v>0.0356824167948245</v>
      </c>
      <c r="E530" s="16" t="n">
        <v>0.0218361114706903</v>
      </c>
      <c r="F530" s="16"/>
      <c r="G530" s="16" t="n">
        <v>0.0508786793926862</v>
      </c>
      <c r="H530" s="16" t="n">
        <v>0.0196808363921598</v>
      </c>
      <c r="I530" s="16" t="n">
        <v>0.0305008330601395</v>
      </c>
      <c r="J530" s="16" t="n">
        <v>0.0437192170867506</v>
      </c>
      <c r="K530" s="16" t="n">
        <v>0.0121949035707646</v>
      </c>
      <c r="L530" s="16" t="n">
        <v>0.0231337766347472</v>
      </c>
      <c r="M530" s="16"/>
      <c r="N530" s="16" t="n">
        <v>0.0400244915863475</v>
      </c>
      <c r="O530" s="16" t="n">
        <v>0.0163751734171902</v>
      </c>
      <c r="P530" s="16" t="n">
        <v>0.0321927661128229</v>
      </c>
      <c r="Q530" s="16" t="n">
        <v>0.0257434629712701</v>
      </c>
      <c r="R530" s="16"/>
      <c r="S530" s="16" t="n">
        <v>0.0210245758118173</v>
      </c>
      <c r="T530" s="16" t="n">
        <v>0.0189629831257142</v>
      </c>
      <c r="U530" s="16" t="n">
        <v>0.0195109513109142</v>
      </c>
      <c r="V530" s="16" t="n">
        <v>0.0306244548341228</v>
      </c>
      <c r="W530" s="16" t="n">
        <v>0.0470841127476014</v>
      </c>
      <c r="X530" s="16" t="n">
        <v>0.0238305474955564</v>
      </c>
      <c r="Y530" s="16" t="n">
        <v>0.0761744096251006</v>
      </c>
      <c r="Z530" s="16" t="n">
        <v>0</v>
      </c>
      <c r="AA530" s="16" t="n">
        <v>0.020033032708925</v>
      </c>
      <c r="AB530" s="16"/>
      <c r="AC530" s="16" t="n">
        <v>0.0253890212225508</v>
      </c>
      <c r="AD530" s="16" t="n">
        <v>0.025208919582798</v>
      </c>
      <c r="AE530" s="16" t="n">
        <v>0.0364614824233164</v>
      </c>
      <c r="AF530" s="16"/>
      <c r="AG530" s="16" t="n">
        <v>0.0151280259421545</v>
      </c>
      <c r="AH530" s="16" t="n">
        <v>0.0328077854766743</v>
      </c>
      <c r="AI530" s="16" t="n">
        <v>0.0430611014785602</v>
      </c>
      <c r="AJ530" s="16" t="n">
        <v>0</v>
      </c>
      <c r="AK530" s="16" t="n">
        <v>0.0242904134578864</v>
      </c>
      <c r="AL530" s="16"/>
      <c r="AM530" s="16" t="n">
        <v>0.0284518611240137</v>
      </c>
      <c r="AN530" s="16" t="n">
        <v>0.0323821064356172</v>
      </c>
      <c r="AO530" s="16" t="n">
        <v>0.0207288958203133</v>
      </c>
      <c r="AP530" s="16" t="n">
        <v>0.0193712463780438</v>
      </c>
      <c r="AQ530" s="16" t="n">
        <v>0</v>
      </c>
      <c r="AR530" s="16"/>
      <c r="AS530" s="16" t="n">
        <v>0.0267798536227256</v>
      </c>
      <c r="AT530" s="16" t="n">
        <v>0.0286764699241662</v>
      </c>
      <c r="AU530" s="16" t="n">
        <v>0.0287524580752184</v>
      </c>
      <c r="AV530" s="16" t="n">
        <v>0.0309557825244318</v>
      </c>
      <c r="AW530" s="16" t="n">
        <v>0.00923369373717988</v>
      </c>
      <c r="AX530" s="16" t="n">
        <v>0.0305935727375016</v>
      </c>
      <c r="AY530" s="16"/>
      <c r="AZ530" s="16" t="n">
        <v>0.00880760593878735</v>
      </c>
      <c r="BA530" s="16" t="n">
        <v>0.0201606969949418</v>
      </c>
      <c r="BB530" s="16" t="n">
        <v>0.0338877302246379</v>
      </c>
      <c r="BC530" s="16" t="n">
        <v>0.0611926254022814</v>
      </c>
      <c r="BD530" s="16" t="n">
        <v>0.0795202907720114</v>
      </c>
      <c r="BE530" s="16"/>
      <c r="BF530" s="16" t="n">
        <v>0.0255238848994514</v>
      </c>
      <c r="BG530" s="16" t="n">
        <v>0.030151013518995</v>
      </c>
    </row>
    <row r="531">
      <c r="B531" t="s">
        <v>78</v>
      </c>
      <c r="C531" s="16" t="n">
        <v>0.0653712476056029</v>
      </c>
      <c r="D531" s="16" t="n">
        <v>0.0537810975028114</v>
      </c>
      <c r="E531" s="16" t="n">
        <v>0.0744183639454516</v>
      </c>
      <c r="F531" s="16"/>
      <c r="G531" s="16" t="n">
        <v>0.0852963755997061</v>
      </c>
      <c r="H531" s="16" t="n">
        <v>0.0820787893548566</v>
      </c>
      <c r="I531" s="16" t="n">
        <v>0.0312182307347124</v>
      </c>
      <c r="J531" s="16" t="n">
        <v>0.026954477343851</v>
      </c>
      <c r="K531" s="16" t="n">
        <v>0.111583280645706</v>
      </c>
      <c r="L531" s="16" t="n">
        <v>0.0639448732518834</v>
      </c>
      <c r="M531" s="16"/>
      <c r="N531" s="16" t="n">
        <v>0.044411150724515</v>
      </c>
      <c r="O531" s="16" t="n">
        <v>0.0869466219131554</v>
      </c>
      <c r="P531" s="16" t="n">
        <v>0.0486763565291215</v>
      </c>
      <c r="Q531" s="16" t="n">
        <v>0.0820891090464206</v>
      </c>
      <c r="R531" s="16"/>
      <c r="S531" s="16" t="n">
        <v>0.0427254001317265</v>
      </c>
      <c r="T531" s="16" t="n">
        <v>0.0547993144564794</v>
      </c>
      <c r="U531" s="16" t="n">
        <v>0.0492668957057408</v>
      </c>
      <c r="V531" s="16" t="n">
        <v>0.0653054708043906</v>
      </c>
      <c r="W531" s="16" t="n">
        <v>0.022152641335252</v>
      </c>
      <c r="X531" s="16" t="n">
        <v>0.10357262333561</v>
      </c>
      <c r="Y531" s="16" t="n">
        <v>0.0893590447028706</v>
      </c>
      <c r="Z531" s="16" t="n">
        <v>0.164596782117622</v>
      </c>
      <c r="AA531" s="16" t="n">
        <v>0.0613227340706627</v>
      </c>
      <c r="AB531" s="16"/>
      <c r="AC531" s="16" t="n">
        <v>0.0484452136604805</v>
      </c>
      <c r="AD531" s="16" t="n">
        <v>0.0669882903359211</v>
      </c>
      <c r="AE531" s="16" t="n">
        <v>0.0965504048583103</v>
      </c>
      <c r="AF531" s="16"/>
      <c r="AG531" s="16" t="n">
        <v>0.0404940774223956</v>
      </c>
      <c r="AH531" s="16" t="n">
        <v>0.0618933543521523</v>
      </c>
      <c r="AI531" s="16" t="n">
        <v>0.111815990034831</v>
      </c>
      <c r="AJ531" s="16" t="n">
        <v>0</v>
      </c>
      <c r="AK531" s="16" t="n">
        <v>0.0785841528354344</v>
      </c>
      <c r="AL531" s="16"/>
      <c r="AM531" s="16" t="n">
        <v>0.0351094567108427</v>
      </c>
      <c r="AN531" s="16" t="n">
        <v>0.0583812991194423</v>
      </c>
      <c r="AO531" s="16" t="n">
        <v>0.115634221609231</v>
      </c>
      <c r="AP531" s="16" t="n">
        <v>0.0470635958568078</v>
      </c>
      <c r="AQ531" s="16" t="n">
        <v>0.135339052570324</v>
      </c>
      <c r="AR531" s="16"/>
      <c r="AS531" s="16" t="n">
        <v>0.0515473952258065</v>
      </c>
      <c r="AT531" s="16" t="n">
        <v>0.031776658865418</v>
      </c>
      <c r="AU531" s="16" t="n">
        <v>0.100541319336561</v>
      </c>
      <c r="AV531" s="16" t="n">
        <v>0.0318450966805489</v>
      </c>
      <c r="AW531" s="16" t="n">
        <v>0.125017573274188</v>
      </c>
      <c r="AX531" s="16" t="n">
        <v>0.13830916785819</v>
      </c>
      <c r="AY531" s="16"/>
      <c r="AZ531" s="16" t="n">
        <v>0.0547893767812676</v>
      </c>
      <c r="BA531" s="16" t="n">
        <v>0.0688306882397776</v>
      </c>
      <c r="BB531" s="16" t="n">
        <v>0.0696560415630161</v>
      </c>
      <c r="BC531" s="16" t="n">
        <v>0.0475028351800048</v>
      </c>
      <c r="BD531" s="16" t="n">
        <v>0</v>
      </c>
      <c r="BE531" s="16"/>
      <c r="BF531" s="16" t="n">
        <v>0.0777349228292063</v>
      </c>
      <c r="BG531" s="16" t="n">
        <v>0.0577365826367625</v>
      </c>
    </row>
    <row r="532">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row>
    <row r="533">
      <c r="B533" s="7" t="s">
        <v>303</v>
      </c>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row>
    <row r="534">
      <c r="B534" s="26" t="s">
        <v>85</v>
      </c>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row>
    <row r="535">
      <c r="B535" t="s">
        <v>295</v>
      </c>
      <c r="C535" s="16" t="n">
        <v>0.250942223983881</v>
      </c>
      <c r="D535" s="16" t="n">
        <v>0.252881208097178</v>
      </c>
      <c r="E535" s="16" t="n">
        <v>0.251548827515428</v>
      </c>
      <c r="F535" s="16"/>
      <c r="G535" s="16" t="n">
        <v>0.251044280562421</v>
      </c>
      <c r="H535" s="16" t="n">
        <v>0.295196818422605</v>
      </c>
      <c r="I535" s="16" t="n">
        <v>0.276187353180478</v>
      </c>
      <c r="J535" s="16" t="n">
        <v>0.260210299985443</v>
      </c>
      <c r="K535" s="16" t="n">
        <v>0.255085902192421</v>
      </c>
      <c r="L535" s="16" t="n">
        <v>0.191666607926472</v>
      </c>
      <c r="M535" s="16"/>
      <c r="N535" s="16" t="n">
        <v>0.247004261035403</v>
      </c>
      <c r="O535" s="16" t="n">
        <v>0.196682663125879</v>
      </c>
      <c r="P535" s="16" t="n">
        <v>0.318550423432951</v>
      </c>
      <c r="Q535" s="16" t="n">
        <v>0.252065830756173</v>
      </c>
      <c r="R535" s="16"/>
      <c r="S535" s="16" t="n">
        <v>0.325763064880843</v>
      </c>
      <c r="T535" s="16" t="n">
        <v>0.193943399852038</v>
      </c>
      <c r="U535" s="16" t="n">
        <v>0.224463484207095</v>
      </c>
      <c r="V535" s="16" t="n">
        <v>0.307011331979771</v>
      </c>
      <c r="W535" s="16" t="n">
        <v>0.243915464252321</v>
      </c>
      <c r="X535" s="16" t="n">
        <v>0.172237533013991</v>
      </c>
      <c r="Y535" s="16" t="n">
        <v>0.239333247178399</v>
      </c>
      <c r="Z535" s="16" t="n">
        <v>0.158780356390254</v>
      </c>
      <c r="AA535" s="16" t="n">
        <v>0.316467562608998</v>
      </c>
      <c r="AB535" s="16"/>
      <c r="AC535" s="16" t="n">
        <v>0.248156718944469</v>
      </c>
      <c r="AD535" s="16" t="n">
        <v>0.264263334180912</v>
      </c>
      <c r="AE535" s="16" t="n">
        <v>0.237300952635181</v>
      </c>
      <c r="AF535" s="16"/>
      <c r="AG535" s="16" t="n">
        <v>0.278028160038933</v>
      </c>
      <c r="AH535" s="16" t="n">
        <v>0.273437824957284</v>
      </c>
      <c r="AI535" s="16" t="n">
        <v>0.147221963785303</v>
      </c>
      <c r="AJ535" s="16" t="n">
        <v>0.509029790230481</v>
      </c>
      <c r="AK535" s="16" t="n">
        <v>0.223615105697264</v>
      </c>
      <c r="AL535" s="16"/>
      <c r="AM535" s="16" t="n">
        <v>0.273504365765062</v>
      </c>
      <c r="AN535" s="16" t="n">
        <v>0.271277240200325</v>
      </c>
      <c r="AO535" s="16" t="n">
        <v>0.170398512202177</v>
      </c>
      <c r="AP535" s="16" t="n">
        <v>0.302834018122081</v>
      </c>
      <c r="AQ535" s="16" t="n">
        <v>0.162036423890905</v>
      </c>
      <c r="AR535" s="16"/>
      <c r="AS535" s="16" t="n">
        <v>0.308554469719392</v>
      </c>
      <c r="AT535" s="16" t="n">
        <v>0.257937594556062</v>
      </c>
      <c r="AU535" s="16" t="n">
        <v>0.180419749522015</v>
      </c>
      <c r="AV535" s="16" t="n">
        <v>0.309494072878636</v>
      </c>
      <c r="AW535" s="16" t="n">
        <v>0.156299006589977</v>
      </c>
      <c r="AX535" s="16" t="n">
        <v>0.124379927765146</v>
      </c>
      <c r="AY535" s="16"/>
      <c r="AZ535" s="16" t="n">
        <v>0.28772658035171</v>
      </c>
      <c r="BA535" s="16" t="n">
        <v>0.186357486787752</v>
      </c>
      <c r="BB535" s="16" t="n">
        <v>0.263488894664307</v>
      </c>
      <c r="BC535" s="16" t="n">
        <v>0.297001292857922</v>
      </c>
      <c r="BD535" s="16" t="n">
        <v>0.32430564953745</v>
      </c>
      <c r="BE535" s="16"/>
      <c r="BF535" s="16" t="n">
        <v>0.234203495735642</v>
      </c>
      <c r="BG535" s="16" t="n">
        <v>0.261278517995858</v>
      </c>
    </row>
    <row r="536">
      <c r="B536" t="s">
        <v>296</v>
      </c>
      <c r="C536" s="16" t="n">
        <v>0.457139657928386</v>
      </c>
      <c r="D536" s="16" t="n">
        <v>0.452138571136046</v>
      </c>
      <c r="E536" s="16" t="n">
        <v>0.462666937835436</v>
      </c>
      <c r="F536" s="16"/>
      <c r="G536" s="16" t="n">
        <v>0.414507181222589</v>
      </c>
      <c r="H536" s="16" t="n">
        <v>0.4339655545505</v>
      </c>
      <c r="I536" s="16" t="n">
        <v>0.427209605047427</v>
      </c>
      <c r="J536" s="16" t="n">
        <v>0.509682188436592</v>
      </c>
      <c r="K536" s="16" t="n">
        <v>0.402157794798455</v>
      </c>
      <c r="L536" s="16" t="n">
        <v>0.514063844188033</v>
      </c>
      <c r="M536" s="16"/>
      <c r="N536" s="16" t="n">
        <v>0.465338033842617</v>
      </c>
      <c r="O536" s="16" t="n">
        <v>0.494385395126795</v>
      </c>
      <c r="P536" s="16" t="n">
        <v>0.404905988281749</v>
      </c>
      <c r="Q536" s="16" t="n">
        <v>0.455489554265128</v>
      </c>
      <c r="R536" s="16"/>
      <c r="S536" s="16" t="n">
        <v>0.437784522729401</v>
      </c>
      <c r="T536" s="16" t="n">
        <v>0.517836304475743</v>
      </c>
      <c r="U536" s="16" t="n">
        <v>0.510741151937331</v>
      </c>
      <c r="V536" s="16" t="n">
        <v>0.36199494299437</v>
      </c>
      <c r="W536" s="16" t="n">
        <v>0.503498641593442</v>
      </c>
      <c r="X536" s="16" t="n">
        <v>0.535162429309152</v>
      </c>
      <c r="Y536" s="16" t="n">
        <v>0.440937195168017</v>
      </c>
      <c r="Z536" s="16" t="n">
        <v>0.42984474033017</v>
      </c>
      <c r="AA536" s="16" t="n">
        <v>0.372370781628658</v>
      </c>
      <c r="AB536" s="16"/>
      <c r="AC536" s="16" t="n">
        <v>0.490667856744779</v>
      </c>
      <c r="AD536" s="16" t="n">
        <v>0.453993786256414</v>
      </c>
      <c r="AE536" s="16" t="n">
        <v>0.403355618003841</v>
      </c>
      <c r="AF536" s="16"/>
      <c r="AG536" s="16" t="n">
        <v>0.499433513027814</v>
      </c>
      <c r="AH536" s="16" t="n">
        <v>0.396385148300534</v>
      </c>
      <c r="AI536" s="16" t="n">
        <v>0.512247351692488</v>
      </c>
      <c r="AJ536" s="16" t="n">
        <v>0.433265597735292</v>
      </c>
      <c r="AK536" s="16" t="n">
        <v>0.440297152907084</v>
      </c>
      <c r="AL536" s="16"/>
      <c r="AM536" s="16" t="n">
        <v>0.484389374397475</v>
      </c>
      <c r="AN536" s="16" t="n">
        <v>0.455012225802005</v>
      </c>
      <c r="AO536" s="16" t="n">
        <v>0.508987036038462</v>
      </c>
      <c r="AP536" s="16" t="n">
        <v>0.445318317836919</v>
      </c>
      <c r="AQ536" s="16" t="n">
        <v>0.501287251819914</v>
      </c>
      <c r="AR536" s="16"/>
      <c r="AS536" s="16" t="n">
        <v>0.440225906834711</v>
      </c>
      <c r="AT536" s="16" t="n">
        <v>0.493061564314949</v>
      </c>
      <c r="AU536" s="16" t="n">
        <v>0.499255576873478</v>
      </c>
      <c r="AV536" s="16" t="n">
        <v>0.455020462959556</v>
      </c>
      <c r="AW536" s="16" t="n">
        <v>0.489663931065243</v>
      </c>
      <c r="AX536" s="16" t="n">
        <v>0.451171636699474</v>
      </c>
      <c r="AY536" s="16"/>
      <c r="AZ536" s="16" t="n">
        <v>0.464398470507404</v>
      </c>
      <c r="BA536" s="16" t="n">
        <v>0.480283264552138</v>
      </c>
      <c r="BB536" s="16" t="n">
        <v>0.422706128305181</v>
      </c>
      <c r="BC536" s="16" t="n">
        <v>0.42516294720026</v>
      </c>
      <c r="BD536" s="16" t="n">
        <v>0.440840643414606</v>
      </c>
      <c r="BE536" s="16"/>
      <c r="BF536" s="16" t="n">
        <v>0.446696045611641</v>
      </c>
      <c r="BG536" s="16" t="n">
        <v>0.463588669218377</v>
      </c>
    </row>
    <row r="537">
      <c r="B537" t="s">
        <v>297</v>
      </c>
      <c r="C537" s="16" t="n">
        <v>0.143196443127051</v>
      </c>
      <c r="D537" s="16" t="n">
        <v>0.149810378310395</v>
      </c>
      <c r="E537" s="16" t="n">
        <v>0.134210422684583</v>
      </c>
      <c r="F537" s="16"/>
      <c r="G537" s="16" t="n">
        <v>0.201684017733801</v>
      </c>
      <c r="H537" s="16" t="n">
        <v>0.137132981120431</v>
      </c>
      <c r="I537" s="16" t="n">
        <v>0.168793153820105</v>
      </c>
      <c r="J537" s="16" t="n">
        <v>0.0909179418926011</v>
      </c>
      <c r="K537" s="16" t="n">
        <v>0.151935256059874</v>
      </c>
      <c r="L537" s="16" t="n">
        <v>0.134673381623825</v>
      </c>
      <c r="M537" s="16"/>
      <c r="N537" s="16" t="n">
        <v>0.146802383519579</v>
      </c>
      <c r="O537" s="16" t="n">
        <v>0.148717349491801</v>
      </c>
      <c r="P537" s="16" t="n">
        <v>0.147082110019581</v>
      </c>
      <c r="Q537" s="16" t="n">
        <v>0.129884982867649</v>
      </c>
      <c r="R537" s="16"/>
      <c r="S537" s="16" t="n">
        <v>0.141404980983138</v>
      </c>
      <c r="T537" s="16" t="n">
        <v>0.171296660547951</v>
      </c>
      <c r="U537" s="16" t="n">
        <v>0.107935309885382</v>
      </c>
      <c r="V537" s="16" t="n">
        <v>0.144343960925496</v>
      </c>
      <c r="W537" s="16" t="n">
        <v>0.109349210435468</v>
      </c>
      <c r="X537" s="16" t="n">
        <v>0.117009218819696</v>
      </c>
      <c r="Y537" s="16" t="n">
        <v>0.177623719910538</v>
      </c>
      <c r="Z537" s="16" t="n">
        <v>0.134121485765617</v>
      </c>
      <c r="AA537" s="16" t="n">
        <v>0.157673245061484</v>
      </c>
      <c r="AB537" s="16"/>
      <c r="AC537" s="16" t="n">
        <v>0.115209195452161</v>
      </c>
      <c r="AD537" s="16" t="n">
        <v>0.145400925671799</v>
      </c>
      <c r="AE537" s="16" t="n">
        <v>0.175083719726021</v>
      </c>
      <c r="AF537" s="16"/>
      <c r="AG537" s="16" t="n">
        <v>0.105485108382121</v>
      </c>
      <c r="AH537" s="16" t="n">
        <v>0.153812082856906</v>
      </c>
      <c r="AI537" s="16" t="n">
        <v>0.121508989255962</v>
      </c>
      <c r="AJ537" s="16" t="n">
        <v>0.0577046120342263</v>
      </c>
      <c r="AK537" s="16" t="n">
        <v>0.17254984874738</v>
      </c>
      <c r="AL537" s="16"/>
      <c r="AM537" s="16" t="n">
        <v>0.129379705791825</v>
      </c>
      <c r="AN537" s="16" t="n">
        <v>0.141471292569295</v>
      </c>
      <c r="AO537" s="16" t="n">
        <v>0.105791829105886</v>
      </c>
      <c r="AP537" s="16" t="n">
        <v>0.127739230573049</v>
      </c>
      <c r="AQ537" s="16" t="n">
        <v>0.165117105586963</v>
      </c>
      <c r="AR537" s="16"/>
      <c r="AS537" s="16" t="n">
        <v>0.130367158956367</v>
      </c>
      <c r="AT537" s="16" t="n">
        <v>0.127191333973602</v>
      </c>
      <c r="AU537" s="16" t="n">
        <v>0.0852327194352768</v>
      </c>
      <c r="AV537" s="16" t="n">
        <v>0.127383826580054</v>
      </c>
      <c r="AW537" s="16" t="n">
        <v>0.190642050441112</v>
      </c>
      <c r="AX537" s="16" t="n">
        <v>0.241030954313709</v>
      </c>
      <c r="AY537" s="16"/>
      <c r="AZ537" s="16" t="n">
        <v>0.123715651085129</v>
      </c>
      <c r="BA537" s="16" t="n">
        <v>0.144757216765506</v>
      </c>
      <c r="BB537" s="16" t="n">
        <v>0.185060773241263</v>
      </c>
      <c r="BC537" s="16" t="n">
        <v>0.147169088814364</v>
      </c>
      <c r="BD537" s="16" t="n">
        <v>0.0749700484181287</v>
      </c>
      <c r="BE537" s="16"/>
      <c r="BF537" s="16" t="n">
        <v>0.147217589732162</v>
      </c>
      <c r="BG537" s="16" t="n">
        <v>0.140713354032152</v>
      </c>
    </row>
    <row r="538">
      <c r="B538" t="s">
        <v>298</v>
      </c>
      <c r="C538" s="16" t="n">
        <v>0.0351558597645739</v>
      </c>
      <c r="D538" s="16" t="n">
        <v>0.0312743785429779</v>
      </c>
      <c r="E538" s="16" t="n">
        <v>0.0391231859680103</v>
      </c>
      <c r="F538" s="16"/>
      <c r="G538" s="16" t="n">
        <v>0.0396237775912392</v>
      </c>
      <c r="H538" s="16" t="n">
        <v>0.0217951266206013</v>
      </c>
      <c r="I538" s="16" t="n">
        <v>0.0411562433025698</v>
      </c>
      <c r="J538" s="16" t="n">
        <v>0.0500349928679517</v>
      </c>
      <c r="K538" s="16" t="n">
        <v>0.0255732947592402</v>
      </c>
      <c r="L538" s="16" t="n">
        <v>0.0345810911317117</v>
      </c>
      <c r="M538" s="16"/>
      <c r="N538" s="16" t="n">
        <v>0.0465346153698751</v>
      </c>
      <c r="O538" s="16" t="n">
        <v>0.0179728657223325</v>
      </c>
      <c r="P538" s="16" t="n">
        <v>0.0401853957617337</v>
      </c>
      <c r="Q538" s="16" t="n">
        <v>0.0372900519516977</v>
      </c>
      <c r="R538" s="16"/>
      <c r="S538" s="16" t="n">
        <v>0.0343991168437018</v>
      </c>
      <c r="T538" s="16" t="n">
        <v>0.0106778386031052</v>
      </c>
      <c r="U538" s="16" t="n">
        <v>0.0511405876504732</v>
      </c>
      <c r="V538" s="16" t="n">
        <v>0.0368939374218928</v>
      </c>
      <c r="W538" s="16" t="n">
        <v>0.044952786326705</v>
      </c>
      <c r="X538" s="16" t="n">
        <v>0.0522332325832983</v>
      </c>
      <c r="Y538" s="16" t="n">
        <v>0.0337038332821593</v>
      </c>
      <c r="Z538" s="16" t="n">
        <v>0.0221635635513971</v>
      </c>
      <c r="AA538" s="16" t="n">
        <v>0.0384464864703156</v>
      </c>
      <c r="AB538" s="16"/>
      <c r="AC538" s="16" t="n">
        <v>0.0350032333023121</v>
      </c>
      <c r="AD538" s="16" t="n">
        <v>0.0306644694565595</v>
      </c>
      <c r="AE538" s="16" t="n">
        <v>0.0460927326124074</v>
      </c>
      <c r="AF538" s="16"/>
      <c r="AG538" s="16" t="n">
        <v>0.018174834898218</v>
      </c>
      <c r="AH538" s="16" t="n">
        <v>0.0562661509383201</v>
      </c>
      <c r="AI538" s="16" t="n">
        <v>0.0821801356582306</v>
      </c>
      <c r="AJ538" s="16" t="n">
        <v>0</v>
      </c>
      <c r="AK538" s="16" t="n">
        <v>0.0221240821978461</v>
      </c>
      <c r="AL538" s="16"/>
      <c r="AM538" s="16" t="n">
        <v>0.0238951201446842</v>
      </c>
      <c r="AN538" s="16" t="n">
        <v>0.0353086571983346</v>
      </c>
      <c r="AO538" s="16" t="n">
        <v>0.0887705711537585</v>
      </c>
      <c r="AP538" s="16" t="n">
        <v>0.0226465590962265</v>
      </c>
      <c r="AQ538" s="16" t="n">
        <v>0</v>
      </c>
      <c r="AR538" s="16"/>
      <c r="AS538" s="16" t="n">
        <v>0.0411350376550728</v>
      </c>
      <c r="AT538" s="16" t="n">
        <v>0.0233867611678122</v>
      </c>
      <c r="AU538" s="16" t="n">
        <v>0.0863487660747937</v>
      </c>
      <c r="AV538" s="16" t="n">
        <v>0.0309210489145932</v>
      </c>
      <c r="AW538" s="16" t="n">
        <v>0</v>
      </c>
      <c r="AX538" s="16" t="n">
        <v>0.0207849220943614</v>
      </c>
      <c r="AY538" s="16"/>
      <c r="AZ538" s="16" t="n">
        <v>0.0257190991418522</v>
      </c>
      <c r="BA538" s="16" t="n">
        <v>0.0402129318548297</v>
      </c>
      <c r="BB538" s="16" t="n">
        <v>0.035541564220535</v>
      </c>
      <c r="BC538" s="16" t="n">
        <v>0.0451711875372439</v>
      </c>
      <c r="BD538" s="16" t="n">
        <v>0.0422240477005481</v>
      </c>
      <c r="BE538" s="16"/>
      <c r="BF538" s="16" t="n">
        <v>0.0283118168724686</v>
      </c>
      <c r="BG538" s="16" t="n">
        <v>0.0393821091255926</v>
      </c>
    </row>
    <row r="539">
      <c r="B539" t="s">
        <v>78</v>
      </c>
      <c r="C539" s="16" t="n">
        <v>0.113565815196108</v>
      </c>
      <c r="D539" s="16" t="n">
        <v>0.113895463913404</v>
      </c>
      <c r="E539" s="16" t="n">
        <v>0.112450625996543</v>
      </c>
      <c r="F539" s="16"/>
      <c r="G539" s="16" t="n">
        <v>0.0931407428899505</v>
      </c>
      <c r="H539" s="16" t="n">
        <v>0.111909519285863</v>
      </c>
      <c r="I539" s="16" t="n">
        <v>0.0866536446494207</v>
      </c>
      <c r="J539" s="16" t="n">
        <v>0.0891545768174129</v>
      </c>
      <c r="K539" s="16" t="n">
        <v>0.16524775219001</v>
      </c>
      <c r="L539" s="16" t="n">
        <v>0.12501507512996</v>
      </c>
      <c r="M539" s="16"/>
      <c r="N539" s="16" t="n">
        <v>0.0943207062325254</v>
      </c>
      <c r="O539" s="16" t="n">
        <v>0.142241726533192</v>
      </c>
      <c r="P539" s="16" t="n">
        <v>0.0892760825039856</v>
      </c>
      <c r="Q539" s="16" t="n">
        <v>0.125269580159352</v>
      </c>
      <c r="R539" s="16"/>
      <c r="S539" s="16" t="n">
        <v>0.0606483145629167</v>
      </c>
      <c r="T539" s="16" t="n">
        <v>0.106245796521162</v>
      </c>
      <c r="U539" s="16" t="n">
        <v>0.105719466319718</v>
      </c>
      <c r="V539" s="16" t="n">
        <v>0.149755826678471</v>
      </c>
      <c r="W539" s="16" t="n">
        <v>0.0982838973920632</v>
      </c>
      <c r="X539" s="16" t="n">
        <v>0.123357586273862</v>
      </c>
      <c r="Y539" s="16" t="n">
        <v>0.108402004460887</v>
      </c>
      <c r="Z539" s="16" t="n">
        <v>0.255089853962561</v>
      </c>
      <c r="AA539" s="16" t="n">
        <v>0.115041924230544</v>
      </c>
      <c r="AB539" s="16"/>
      <c r="AC539" s="16" t="n">
        <v>0.11096299555628</v>
      </c>
      <c r="AD539" s="16" t="n">
        <v>0.105677484434315</v>
      </c>
      <c r="AE539" s="16" t="n">
        <v>0.138166977022549</v>
      </c>
      <c r="AF539" s="16"/>
      <c r="AG539" s="16" t="n">
        <v>0.0988783836529138</v>
      </c>
      <c r="AH539" s="16" t="n">
        <v>0.120098792946956</v>
      </c>
      <c r="AI539" s="16" t="n">
        <v>0.136841559608016</v>
      </c>
      <c r="AJ539" s="16" t="n">
        <v>0</v>
      </c>
      <c r="AK539" s="16" t="n">
        <v>0.141413810450426</v>
      </c>
      <c r="AL539" s="16"/>
      <c r="AM539" s="16" t="n">
        <v>0.088831433900953</v>
      </c>
      <c r="AN539" s="16" t="n">
        <v>0.0969305842300401</v>
      </c>
      <c r="AO539" s="16" t="n">
        <v>0.126052051499717</v>
      </c>
      <c r="AP539" s="16" t="n">
        <v>0.101461874371725</v>
      </c>
      <c r="AQ539" s="16" t="n">
        <v>0.171559218702218</v>
      </c>
      <c r="AR539" s="16"/>
      <c r="AS539" s="16" t="n">
        <v>0.0797174268344563</v>
      </c>
      <c r="AT539" s="16" t="n">
        <v>0.0984227459875745</v>
      </c>
      <c r="AU539" s="16" t="n">
        <v>0.148743188094437</v>
      </c>
      <c r="AV539" s="16" t="n">
        <v>0.0771805886671616</v>
      </c>
      <c r="AW539" s="16" t="n">
        <v>0.163395011903668</v>
      </c>
      <c r="AX539" s="16" t="n">
        <v>0.162632559127309</v>
      </c>
      <c r="AY539" s="16"/>
      <c r="AZ539" s="16" t="n">
        <v>0.0984401989139052</v>
      </c>
      <c r="BA539" s="16" t="n">
        <v>0.148389100039774</v>
      </c>
      <c r="BB539" s="16" t="n">
        <v>0.0932026395687133</v>
      </c>
      <c r="BC539" s="16" t="n">
        <v>0.0854954835902099</v>
      </c>
      <c r="BD539" s="16" t="n">
        <v>0.117659610929268</v>
      </c>
      <c r="BE539" s="16"/>
      <c r="BF539" s="16" t="n">
        <v>0.143571052048087</v>
      </c>
      <c r="BG539" s="16" t="n">
        <v>0.0950373496280201</v>
      </c>
    </row>
    <row r="540">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row>
    <row r="541">
      <c r="B541" s="7" t="s">
        <v>304</v>
      </c>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row>
    <row r="542">
      <c r="B542" s="26" t="s">
        <v>85</v>
      </c>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row>
    <row r="543">
      <c r="B543" t="s">
        <v>295</v>
      </c>
      <c r="C543" s="16" t="n">
        <v>0.382371691375948</v>
      </c>
      <c r="D543" s="16" t="n">
        <v>0.379798524641992</v>
      </c>
      <c r="E543" s="16" t="n">
        <v>0.388463281582887</v>
      </c>
      <c r="F543" s="16"/>
      <c r="G543" s="16" t="n">
        <v>0.247681610750242</v>
      </c>
      <c r="H543" s="16" t="n">
        <v>0.383739849304598</v>
      </c>
      <c r="I543" s="16" t="n">
        <v>0.388221661403698</v>
      </c>
      <c r="J543" s="16" t="n">
        <v>0.410824356948584</v>
      </c>
      <c r="K543" s="16" t="n">
        <v>0.423146607066808</v>
      </c>
      <c r="L543" s="16" t="n">
        <v>0.390228650727174</v>
      </c>
      <c r="M543" s="16"/>
      <c r="N543" s="16" t="n">
        <v>0.416826323897013</v>
      </c>
      <c r="O543" s="16" t="n">
        <v>0.354165115005115</v>
      </c>
      <c r="P543" s="16" t="n">
        <v>0.375658628964057</v>
      </c>
      <c r="Q543" s="16" t="n">
        <v>0.374805001443031</v>
      </c>
      <c r="R543" s="16"/>
      <c r="S543" s="16" t="n">
        <v>0.444277565920757</v>
      </c>
      <c r="T543" s="16" t="n">
        <v>0.343431250608372</v>
      </c>
      <c r="U543" s="16" t="n">
        <v>0.390620956278957</v>
      </c>
      <c r="V543" s="16" t="n">
        <v>0.406664875017154</v>
      </c>
      <c r="W543" s="16" t="n">
        <v>0.362908490271053</v>
      </c>
      <c r="X543" s="16" t="n">
        <v>0.319761272868137</v>
      </c>
      <c r="Y543" s="16" t="n">
        <v>0.332148018613019</v>
      </c>
      <c r="Z543" s="16" t="n">
        <v>0.306678572707383</v>
      </c>
      <c r="AA543" s="16" t="n">
        <v>0.458764922151474</v>
      </c>
      <c r="AB543" s="16"/>
      <c r="AC543" s="16" t="n">
        <v>0.434707949858188</v>
      </c>
      <c r="AD543" s="16" t="n">
        <v>0.364755687033487</v>
      </c>
      <c r="AE543" s="16" t="n">
        <v>0.36533115445278</v>
      </c>
      <c r="AF543" s="16"/>
      <c r="AG543" s="16" t="n">
        <v>0.451356146406077</v>
      </c>
      <c r="AH543" s="16" t="n">
        <v>0.398521617718141</v>
      </c>
      <c r="AI543" s="16" t="n">
        <v>0.249580591210823</v>
      </c>
      <c r="AJ543" s="16" t="n">
        <v>0.451682747585318</v>
      </c>
      <c r="AK543" s="16" t="n">
        <v>0.37439758242046</v>
      </c>
      <c r="AL543" s="16"/>
      <c r="AM543" s="16" t="n">
        <v>0.490332383660024</v>
      </c>
      <c r="AN543" s="16" t="n">
        <v>0.397588618980671</v>
      </c>
      <c r="AO543" s="16" t="n">
        <v>0.250723766546474</v>
      </c>
      <c r="AP543" s="16" t="n">
        <v>0.333655475929987</v>
      </c>
      <c r="AQ543" s="16" t="n">
        <v>0.240755904766493</v>
      </c>
      <c r="AR543" s="16"/>
      <c r="AS543" s="16" t="n">
        <v>0.410159803347701</v>
      </c>
      <c r="AT543" s="16" t="n">
        <v>0.470241579983854</v>
      </c>
      <c r="AU543" s="16" t="n">
        <v>0.285634855669462</v>
      </c>
      <c r="AV543" s="16" t="n">
        <v>0.411643243470976</v>
      </c>
      <c r="AW543" s="16" t="n">
        <v>0.276228283604178</v>
      </c>
      <c r="AX543" s="16" t="n">
        <v>0.284663431111955</v>
      </c>
      <c r="AY543" s="16"/>
      <c r="AZ543" s="16" t="n">
        <v>0.447991491113346</v>
      </c>
      <c r="BA543" s="16" t="n">
        <v>0.336010299620272</v>
      </c>
      <c r="BB543" s="16" t="n">
        <v>0.365418334206634</v>
      </c>
      <c r="BC543" s="16" t="n">
        <v>0.379556618214622</v>
      </c>
      <c r="BD543" s="16" t="n">
        <v>0.396963553897817</v>
      </c>
      <c r="BE543" s="16"/>
      <c r="BF543" s="16" t="n">
        <v>0.347344805430245</v>
      </c>
      <c r="BG543" s="16" t="n">
        <v>0.404001064055255</v>
      </c>
    </row>
    <row r="544">
      <c r="B544" t="s">
        <v>296</v>
      </c>
      <c r="C544" s="16" t="n">
        <v>0.481643628482366</v>
      </c>
      <c r="D544" s="16" t="n">
        <v>0.483703404707121</v>
      </c>
      <c r="E544" s="16" t="n">
        <v>0.476487221820243</v>
      </c>
      <c r="F544" s="16"/>
      <c r="G544" s="16" t="n">
        <v>0.535177477203442</v>
      </c>
      <c r="H544" s="16" t="n">
        <v>0.485054458790719</v>
      </c>
      <c r="I544" s="16" t="n">
        <v>0.455251620888398</v>
      </c>
      <c r="J544" s="16" t="n">
        <v>0.489665838892696</v>
      </c>
      <c r="K544" s="16" t="n">
        <v>0.426538101376676</v>
      </c>
      <c r="L544" s="16" t="n">
        <v>0.50507317035828</v>
      </c>
      <c r="M544" s="16"/>
      <c r="N544" s="16" t="n">
        <v>0.458006000655547</v>
      </c>
      <c r="O544" s="16" t="n">
        <v>0.505536870389183</v>
      </c>
      <c r="P544" s="16" t="n">
        <v>0.481101539220521</v>
      </c>
      <c r="Q544" s="16" t="n">
        <v>0.484612182088077</v>
      </c>
      <c r="R544" s="16"/>
      <c r="S544" s="16" t="n">
        <v>0.456247334380589</v>
      </c>
      <c r="T544" s="16" t="n">
        <v>0.560775007045148</v>
      </c>
      <c r="U544" s="16" t="n">
        <v>0.486777745590198</v>
      </c>
      <c r="V544" s="16" t="n">
        <v>0.439811250268329</v>
      </c>
      <c r="W544" s="16" t="n">
        <v>0.476177148623811</v>
      </c>
      <c r="X544" s="16" t="n">
        <v>0.506671212934363</v>
      </c>
      <c r="Y544" s="16" t="n">
        <v>0.481755279676009</v>
      </c>
      <c r="Z544" s="16" t="n">
        <v>0.47260775301868</v>
      </c>
      <c r="AA544" s="16" t="n">
        <v>0.431387623262311</v>
      </c>
      <c r="AB544" s="16"/>
      <c r="AC544" s="16" t="n">
        <v>0.448747374845032</v>
      </c>
      <c r="AD544" s="16" t="n">
        <v>0.503147633090224</v>
      </c>
      <c r="AE544" s="16" t="n">
        <v>0.492168970466816</v>
      </c>
      <c r="AF544" s="16"/>
      <c r="AG544" s="16" t="n">
        <v>0.45120938641253</v>
      </c>
      <c r="AH544" s="16" t="n">
        <v>0.449554452984212</v>
      </c>
      <c r="AI544" s="16" t="n">
        <v>0.581430027397867</v>
      </c>
      <c r="AJ544" s="16" t="n">
        <v>0.342112604434105</v>
      </c>
      <c r="AK544" s="16" t="n">
        <v>0.492746997441697</v>
      </c>
      <c r="AL544" s="16"/>
      <c r="AM544" s="16" t="n">
        <v>0.422384507024192</v>
      </c>
      <c r="AN544" s="16" t="n">
        <v>0.465635637952818</v>
      </c>
      <c r="AO544" s="16" t="n">
        <v>0.590009938860741</v>
      </c>
      <c r="AP544" s="16" t="n">
        <v>0.53220220417925</v>
      </c>
      <c r="AQ544" s="16" t="n">
        <v>0.604106137263006</v>
      </c>
      <c r="AR544" s="16"/>
      <c r="AS544" s="16" t="n">
        <v>0.471883343862626</v>
      </c>
      <c r="AT544" s="16" t="n">
        <v>0.439007339964733</v>
      </c>
      <c r="AU544" s="16" t="n">
        <v>0.536495508205959</v>
      </c>
      <c r="AV544" s="16" t="n">
        <v>0.489271886043579</v>
      </c>
      <c r="AW544" s="16" t="n">
        <v>0.536083324582905</v>
      </c>
      <c r="AX544" s="16" t="n">
        <v>0.486145543335366</v>
      </c>
      <c r="AY544" s="16"/>
      <c r="AZ544" s="16" t="n">
        <v>0.450985435838974</v>
      </c>
      <c r="BA544" s="16" t="n">
        <v>0.507598265286977</v>
      </c>
      <c r="BB544" s="16" t="n">
        <v>0.487177083969557</v>
      </c>
      <c r="BC544" s="16" t="n">
        <v>0.499113653191343</v>
      </c>
      <c r="BD544" s="16" t="n">
        <v>0.477583806281729</v>
      </c>
      <c r="BE544" s="16"/>
      <c r="BF544" s="16" t="n">
        <v>0.502327109312838</v>
      </c>
      <c r="BG544" s="16" t="n">
        <v>0.468871419274814</v>
      </c>
    </row>
    <row r="545">
      <c r="B545" t="s">
        <v>297</v>
      </c>
      <c r="C545" s="16" t="n">
        <v>0.0685694005950369</v>
      </c>
      <c r="D545" s="16" t="n">
        <v>0.0616576082234315</v>
      </c>
      <c r="E545" s="16" t="n">
        <v>0.0739253782152026</v>
      </c>
      <c r="F545" s="16"/>
      <c r="G545" s="16" t="n">
        <v>0.127861738468598</v>
      </c>
      <c r="H545" s="16" t="n">
        <v>0.0603879463311018</v>
      </c>
      <c r="I545" s="16" t="n">
        <v>0.0956023486673092</v>
      </c>
      <c r="J545" s="16" t="n">
        <v>0.049117844331748</v>
      </c>
      <c r="K545" s="16" t="n">
        <v>0.0662727713838449</v>
      </c>
      <c r="L545" s="16" t="n">
        <v>0.0443024412233928</v>
      </c>
      <c r="M545" s="16"/>
      <c r="N545" s="16" t="n">
        <v>0.0707671426810639</v>
      </c>
      <c r="O545" s="16" t="n">
        <v>0.0797599480892641</v>
      </c>
      <c r="P545" s="16" t="n">
        <v>0.0577099757196841</v>
      </c>
      <c r="Q545" s="16" t="n">
        <v>0.0660339332656012</v>
      </c>
      <c r="R545" s="16"/>
      <c r="S545" s="16" t="n">
        <v>0.0474458859632462</v>
      </c>
      <c r="T545" s="16" t="n">
        <v>0.0544050674520529</v>
      </c>
      <c r="U545" s="16" t="n">
        <v>0.0590059907762156</v>
      </c>
      <c r="V545" s="16" t="n">
        <v>0.0729827425342752</v>
      </c>
      <c r="W545" s="16" t="n">
        <v>0.0794345711712041</v>
      </c>
      <c r="X545" s="16" t="n">
        <v>0.0822534278713118</v>
      </c>
      <c r="Y545" s="16" t="n">
        <v>0.0945505113500707</v>
      </c>
      <c r="Z545" s="16" t="n">
        <v>0.0904697333463862</v>
      </c>
      <c r="AA545" s="16" t="n">
        <v>0.0695210479432418</v>
      </c>
      <c r="AB545" s="16"/>
      <c r="AC545" s="16" t="n">
        <v>0.0425035886528486</v>
      </c>
      <c r="AD545" s="16" t="n">
        <v>0.0809300411599176</v>
      </c>
      <c r="AE545" s="16" t="n">
        <v>0.0670062448512427</v>
      </c>
      <c r="AF545" s="16"/>
      <c r="AG545" s="16" t="n">
        <v>0.052666162795169</v>
      </c>
      <c r="AH545" s="16" t="n">
        <v>0.0690784528009455</v>
      </c>
      <c r="AI545" s="16" t="n">
        <v>0.0677446040758033</v>
      </c>
      <c r="AJ545" s="16" t="n">
        <v>0.114699921664205</v>
      </c>
      <c r="AK545" s="16" t="n">
        <v>0.0691131763250415</v>
      </c>
      <c r="AL545" s="16"/>
      <c r="AM545" s="16" t="n">
        <v>0.0406984921567576</v>
      </c>
      <c r="AN545" s="16" t="n">
        <v>0.0618996726317126</v>
      </c>
      <c r="AO545" s="16" t="n">
        <v>0.0710842927754906</v>
      </c>
      <c r="AP545" s="16" t="n">
        <v>0.0833694710232985</v>
      </c>
      <c r="AQ545" s="16" t="n">
        <v>0.121826846368112</v>
      </c>
      <c r="AR545" s="16"/>
      <c r="AS545" s="16" t="n">
        <v>0.0511910970078005</v>
      </c>
      <c r="AT545" s="16" t="n">
        <v>0.0501750451678428</v>
      </c>
      <c r="AU545" s="16" t="n">
        <v>0.0946022665924626</v>
      </c>
      <c r="AV545" s="16" t="n">
        <v>0.0589719123600822</v>
      </c>
      <c r="AW545" s="16" t="n">
        <v>0.131320916812865</v>
      </c>
      <c r="AX545" s="16" t="n">
        <v>0.103134325204175</v>
      </c>
      <c r="AY545" s="16"/>
      <c r="AZ545" s="16" t="n">
        <v>0.0571321001874509</v>
      </c>
      <c r="BA545" s="16" t="n">
        <v>0.076400220256291</v>
      </c>
      <c r="BB545" s="16" t="n">
        <v>0.0862158268069119</v>
      </c>
      <c r="BC545" s="16" t="n">
        <v>0.0525372698036051</v>
      </c>
      <c r="BD545" s="16" t="n">
        <v>0.0459323490484425</v>
      </c>
      <c r="BE545" s="16"/>
      <c r="BF545" s="16" t="n">
        <v>0.0781179600329043</v>
      </c>
      <c r="BG545" s="16" t="n">
        <v>0.0626730913726786</v>
      </c>
    </row>
    <row r="546">
      <c r="B546" t="s">
        <v>298</v>
      </c>
      <c r="C546" s="16" t="n">
        <v>0.0220360559088039</v>
      </c>
      <c r="D546" s="16" t="n">
        <v>0.0274151239520894</v>
      </c>
      <c r="E546" s="16" t="n">
        <v>0.017220133611412</v>
      </c>
      <c r="F546" s="16"/>
      <c r="G546" s="16" t="n">
        <v>0.00635725302595629</v>
      </c>
      <c r="H546" s="16" t="n">
        <v>0.0240835492628765</v>
      </c>
      <c r="I546" s="16" t="n">
        <v>0.0197291436432736</v>
      </c>
      <c r="J546" s="16" t="n">
        <v>0.0434048580356801</v>
      </c>
      <c r="K546" s="16" t="n">
        <v>0.0187996526049786</v>
      </c>
      <c r="L546" s="16" t="n">
        <v>0.0162007230316076</v>
      </c>
      <c r="M546" s="16"/>
      <c r="N546" s="16" t="n">
        <v>0.0204385070638558</v>
      </c>
      <c r="O546" s="16" t="n">
        <v>0.0115818269880955</v>
      </c>
      <c r="P546" s="16" t="n">
        <v>0.0361827094895235</v>
      </c>
      <c r="Q546" s="16" t="n">
        <v>0.0227903644160087</v>
      </c>
      <c r="R546" s="16"/>
      <c r="S546" s="16" t="n">
        <v>0.0275450945345632</v>
      </c>
      <c r="T546" s="16" t="n">
        <v>0.0105764767508742</v>
      </c>
      <c r="U546" s="16" t="n">
        <v>0.034678442390736</v>
      </c>
      <c r="V546" s="16" t="n">
        <v>0.0200888576209835</v>
      </c>
      <c r="W546" s="16" t="n">
        <v>0.0470841127476014</v>
      </c>
      <c r="X546" s="16" t="n">
        <v>0.0167117654576703</v>
      </c>
      <c r="Y546" s="16" t="n">
        <v>0.0249915423748749</v>
      </c>
      <c r="Z546" s="16" t="n">
        <v>0</v>
      </c>
      <c r="AA546" s="16" t="n">
        <v>0.0152749104806672</v>
      </c>
      <c r="AB546" s="16"/>
      <c r="AC546" s="16" t="n">
        <v>0.0341708002754594</v>
      </c>
      <c r="AD546" s="16" t="n">
        <v>0.0170712232451439</v>
      </c>
      <c r="AE546" s="16" t="n">
        <v>0.00714336139858021</v>
      </c>
      <c r="AF546" s="16"/>
      <c r="AG546" s="16" t="n">
        <v>0.0114250384054145</v>
      </c>
      <c r="AH546" s="16" t="n">
        <v>0.0366472783905711</v>
      </c>
      <c r="AI546" s="16" t="n">
        <v>0.0584479311470543</v>
      </c>
      <c r="AJ546" s="16" t="n">
        <v>0</v>
      </c>
      <c r="AK546" s="16" t="n">
        <v>0.0182927520007584</v>
      </c>
      <c r="AL546" s="16"/>
      <c r="AM546" s="16" t="n">
        <v>0.013790668079392</v>
      </c>
      <c r="AN546" s="16" t="n">
        <v>0.0269372504067408</v>
      </c>
      <c r="AO546" s="16" t="n">
        <v>0.0336896459865869</v>
      </c>
      <c r="AP546" s="16" t="n">
        <v>0.0226465590962265</v>
      </c>
      <c r="AQ546" s="16" t="n">
        <v>0</v>
      </c>
      <c r="AR546" s="16"/>
      <c r="AS546" s="16" t="n">
        <v>0.0216250862191811</v>
      </c>
      <c r="AT546" s="16" t="n">
        <v>0.0176816803034741</v>
      </c>
      <c r="AU546" s="16" t="n">
        <v>0.0327705378328552</v>
      </c>
      <c r="AV546" s="16" t="n">
        <v>0.0178852743694354</v>
      </c>
      <c r="AW546" s="16" t="n">
        <v>0</v>
      </c>
      <c r="AX546" s="16" t="n">
        <v>0.01964656595426</v>
      </c>
      <c r="AY546" s="16"/>
      <c r="AZ546" s="16" t="n">
        <v>0.0154520721941638</v>
      </c>
      <c r="BA546" s="16" t="n">
        <v>0.0180920042817123</v>
      </c>
      <c r="BB546" s="16" t="n">
        <v>0.0173150504290836</v>
      </c>
      <c r="BC546" s="16" t="n">
        <v>0.0447588698896803</v>
      </c>
      <c r="BD546" s="16" t="n">
        <v>0.0795202907720114</v>
      </c>
      <c r="BE546" s="16"/>
      <c r="BF546" s="16" t="n">
        <v>0.0173045981976746</v>
      </c>
      <c r="BG546" s="16" t="n">
        <v>0.0249577675993331</v>
      </c>
    </row>
    <row r="547">
      <c r="B547" t="s">
        <v>78</v>
      </c>
      <c r="C547" s="16" t="n">
        <v>0.045379223637845</v>
      </c>
      <c r="D547" s="16" t="n">
        <v>0.0474253384753663</v>
      </c>
      <c r="E547" s="16" t="n">
        <v>0.043903984770256</v>
      </c>
      <c r="F547" s="16"/>
      <c r="G547" s="16" t="n">
        <v>0.0829219205517616</v>
      </c>
      <c r="H547" s="16" t="n">
        <v>0.0467341963107046</v>
      </c>
      <c r="I547" s="16" t="n">
        <v>0.0411952253973215</v>
      </c>
      <c r="J547" s="16" t="n">
        <v>0.00698710179129219</v>
      </c>
      <c r="K547" s="16" t="n">
        <v>0.0652428675676921</v>
      </c>
      <c r="L547" s="16" t="n">
        <v>0.0441950146595462</v>
      </c>
      <c r="M547" s="16"/>
      <c r="N547" s="16" t="n">
        <v>0.0339620257025209</v>
      </c>
      <c r="O547" s="16" t="n">
        <v>0.0489562395283419</v>
      </c>
      <c r="P547" s="16" t="n">
        <v>0.049347146606214</v>
      </c>
      <c r="Q547" s="16" t="n">
        <v>0.0517585187872814</v>
      </c>
      <c r="R547" s="16"/>
      <c r="S547" s="16" t="n">
        <v>0.0244841192008452</v>
      </c>
      <c r="T547" s="16" t="n">
        <v>0.0308121981435529</v>
      </c>
      <c r="U547" s="16" t="n">
        <v>0.0289168649638931</v>
      </c>
      <c r="V547" s="16" t="n">
        <v>0.0604522745592589</v>
      </c>
      <c r="W547" s="16" t="n">
        <v>0.0343956771863305</v>
      </c>
      <c r="X547" s="16" t="n">
        <v>0.0746023208685176</v>
      </c>
      <c r="Y547" s="16" t="n">
        <v>0.0665546479860266</v>
      </c>
      <c r="Z547" s="16" t="n">
        <v>0.13024394092755</v>
      </c>
      <c r="AA547" s="16" t="n">
        <v>0.0250514961623063</v>
      </c>
      <c r="AB547" s="16"/>
      <c r="AC547" s="16" t="n">
        <v>0.0398702863684728</v>
      </c>
      <c r="AD547" s="16" t="n">
        <v>0.0340954154712273</v>
      </c>
      <c r="AE547" s="16" t="n">
        <v>0.0683502688305813</v>
      </c>
      <c r="AF547" s="16"/>
      <c r="AG547" s="16" t="n">
        <v>0.0333432659808102</v>
      </c>
      <c r="AH547" s="16" t="n">
        <v>0.0461981981061304</v>
      </c>
      <c r="AI547" s="16" t="n">
        <v>0.0427968461684515</v>
      </c>
      <c r="AJ547" s="16" t="n">
        <v>0.0915047263163724</v>
      </c>
      <c r="AK547" s="16" t="n">
        <v>0.0454494918120433</v>
      </c>
      <c r="AL547" s="16"/>
      <c r="AM547" s="16" t="n">
        <v>0.032793949079635</v>
      </c>
      <c r="AN547" s="16" t="n">
        <v>0.0479388200280581</v>
      </c>
      <c r="AO547" s="16" t="n">
        <v>0.0544923558307072</v>
      </c>
      <c r="AP547" s="16" t="n">
        <v>0.0281262897712373</v>
      </c>
      <c r="AQ547" s="16" t="n">
        <v>0.0333111116023902</v>
      </c>
      <c r="AR547" s="16"/>
      <c r="AS547" s="16" t="n">
        <v>0.0451406695626911</v>
      </c>
      <c r="AT547" s="16" t="n">
        <v>0.0228943545800965</v>
      </c>
      <c r="AU547" s="16" t="n">
        <v>0.050496831699261</v>
      </c>
      <c r="AV547" s="16" t="n">
        <v>0.022227683755927</v>
      </c>
      <c r="AW547" s="16" t="n">
        <v>0.0563674750000519</v>
      </c>
      <c r="AX547" s="16" t="n">
        <v>0.106410134394244</v>
      </c>
      <c r="AY547" s="16"/>
      <c r="AZ547" s="16" t="n">
        <v>0.0284389006660658</v>
      </c>
      <c r="BA547" s="16" t="n">
        <v>0.0618992105547477</v>
      </c>
      <c r="BB547" s="16" t="n">
        <v>0.0438737045878135</v>
      </c>
      <c r="BC547" s="16" t="n">
        <v>0.0240335889007495</v>
      </c>
      <c r="BD547" s="16" t="n">
        <v>0</v>
      </c>
      <c r="BE547" s="16"/>
      <c r="BF547" s="16" t="n">
        <v>0.0549055270263373</v>
      </c>
      <c r="BG547" s="16" t="n">
        <v>0.0394966576979198</v>
      </c>
    </row>
    <row r="548">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row>
    <row r="549">
      <c r="B549" s="7" t="s">
        <v>305</v>
      </c>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row>
    <row r="550">
      <c r="B550" s="26" t="s">
        <v>85</v>
      </c>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row>
    <row r="551">
      <c r="B551" t="s">
        <v>295</v>
      </c>
      <c r="C551" s="16" t="n">
        <v>0.312045165151413</v>
      </c>
      <c r="D551" s="16" t="n">
        <v>0.306056622737182</v>
      </c>
      <c r="E551" s="16" t="n">
        <v>0.320651480010349</v>
      </c>
      <c r="F551" s="16"/>
      <c r="G551" s="16" t="n">
        <v>0.224875973125327</v>
      </c>
      <c r="H551" s="16" t="n">
        <v>0.32129338264971</v>
      </c>
      <c r="I551" s="16" t="n">
        <v>0.322277697242791</v>
      </c>
      <c r="J551" s="16" t="n">
        <v>0.319870884766652</v>
      </c>
      <c r="K551" s="16" t="n">
        <v>0.336096098246444</v>
      </c>
      <c r="L551" s="16" t="n">
        <v>0.315701748349195</v>
      </c>
      <c r="M551" s="16"/>
      <c r="N551" s="16" t="n">
        <v>0.352475037926904</v>
      </c>
      <c r="O551" s="16" t="n">
        <v>0.231547623485549</v>
      </c>
      <c r="P551" s="16" t="n">
        <v>0.349804393216453</v>
      </c>
      <c r="Q551" s="16" t="n">
        <v>0.324602010343516</v>
      </c>
      <c r="R551" s="16"/>
      <c r="S551" s="16" t="n">
        <v>0.339824356272156</v>
      </c>
      <c r="T551" s="16" t="n">
        <v>0.204791969603665</v>
      </c>
      <c r="U551" s="16" t="n">
        <v>0.332230963410328</v>
      </c>
      <c r="V551" s="16" t="n">
        <v>0.363013115624333</v>
      </c>
      <c r="W551" s="16" t="n">
        <v>0.295275561328522</v>
      </c>
      <c r="X551" s="16" t="n">
        <v>0.303085964492081</v>
      </c>
      <c r="Y551" s="16" t="n">
        <v>0.324335158105763</v>
      </c>
      <c r="Z551" s="16" t="n">
        <v>0.342152614249473</v>
      </c>
      <c r="AA551" s="16" t="n">
        <v>0.351731807016969</v>
      </c>
      <c r="AB551" s="16"/>
      <c r="AC551" s="16" t="n">
        <v>0.350862483624694</v>
      </c>
      <c r="AD551" s="16" t="n">
        <v>0.311342987020042</v>
      </c>
      <c r="AE551" s="16" t="n">
        <v>0.260869521937763</v>
      </c>
      <c r="AF551" s="16"/>
      <c r="AG551" s="16" t="n">
        <v>0.366249962883846</v>
      </c>
      <c r="AH551" s="16" t="n">
        <v>0.318444153985291</v>
      </c>
      <c r="AI551" s="16" t="n">
        <v>0.241440939138963</v>
      </c>
      <c r="AJ551" s="16" t="n">
        <v>0.451620763554478</v>
      </c>
      <c r="AK551" s="16" t="n">
        <v>0.254774236866393</v>
      </c>
      <c r="AL551" s="16"/>
      <c r="AM551" s="16" t="n">
        <v>0.373497488066397</v>
      </c>
      <c r="AN551" s="16" t="n">
        <v>0.343878400472645</v>
      </c>
      <c r="AO551" s="16" t="n">
        <v>0.184056550293312</v>
      </c>
      <c r="AP551" s="16" t="n">
        <v>0.333836151777538</v>
      </c>
      <c r="AQ551" s="16" t="n">
        <v>0.147928108727047</v>
      </c>
      <c r="AR551" s="16"/>
      <c r="AS551" s="16" t="n">
        <v>0.366217049333155</v>
      </c>
      <c r="AT551" s="16" t="n">
        <v>0.335978584463293</v>
      </c>
      <c r="AU551" s="16" t="n">
        <v>0.233426981356836</v>
      </c>
      <c r="AV551" s="16" t="n">
        <v>0.346015020714938</v>
      </c>
      <c r="AW551" s="16" t="n">
        <v>0.258294913870362</v>
      </c>
      <c r="AX551" s="16" t="n">
        <v>0.199897072610711</v>
      </c>
      <c r="AY551" s="16"/>
      <c r="AZ551" s="16" t="n">
        <v>0.347727473831502</v>
      </c>
      <c r="BA551" s="16" t="n">
        <v>0.252008471921134</v>
      </c>
      <c r="BB551" s="16" t="n">
        <v>0.30298056977365</v>
      </c>
      <c r="BC551" s="16" t="n">
        <v>0.427439938052993</v>
      </c>
      <c r="BD551" s="16" t="n">
        <v>0.243553570043894</v>
      </c>
      <c r="BE551" s="16"/>
      <c r="BF551" s="16" t="n">
        <v>0.248408291074184</v>
      </c>
      <c r="BG551" s="16" t="n">
        <v>0.35134142653463</v>
      </c>
    </row>
    <row r="552">
      <c r="B552" t="s">
        <v>296</v>
      </c>
      <c r="C552" s="16" t="n">
        <v>0.469147510226303</v>
      </c>
      <c r="D552" s="16" t="n">
        <v>0.472174061088108</v>
      </c>
      <c r="E552" s="16" t="n">
        <v>0.46538446151234</v>
      </c>
      <c r="F552" s="16"/>
      <c r="G552" s="16" t="n">
        <v>0.465501926773906</v>
      </c>
      <c r="H552" s="16" t="n">
        <v>0.467986109131468</v>
      </c>
      <c r="I552" s="16" t="n">
        <v>0.42388909408778</v>
      </c>
      <c r="J552" s="16" t="n">
        <v>0.46160512127614</v>
      </c>
      <c r="K552" s="16" t="n">
        <v>0.452786275907497</v>
      </c>
      <c r="L552" s="16" t="n">
        <v>0.519676130146033</v>
      </c>
      <c r="M552" s="16"/>
      <c r="N552" s="16" t="n">
        <v>0.456193098800127</v>
      </c>
      <c r="O552" s="16" t="n">
        <v>0.540539316368601</v>
      </c>
      <c r="P552" s="16" t="n">
        <v>0.427476671826184</v>
      </c>
      <c r="Q552" s="16" t="n">
        <v>0.442053551343089</v>
      </c>
      <c r="R552" s="16"/>
      <c r="S552" s="16" t="n">
        <v>0.48298433614468</v>
      </c>
      <c r="T552" s="16" t="n">
        <v>0.580031182566284</v>
      </c>
      <c r="U552" s="16" t="n">
        <v>0.49075922233821</v>
      </c>
      <c r="V552" s="16" t="n">
        <v>0.407202417422508</v>
      </c>
      <c r="W552" s="16" t="n">
        <v>0.488643197055988</v>
      </c>
      <c r="X552" s="16" t="n">
        <v>0.466405945812206</v>
      </c>
      <c r="Y552" s="16" t="n">
        <v>0.395859838206375</v>
      </c>
      <c r="Z552" s="16" t="n">
        <v>0.378445406506417</v>
      </c>
      <c r="AA552" s="16" t="n">
        <v>0.427616690564669</v>
      </c>
      <c r="AB552" s="16"/>
      <c r="AC552" s="16" t="n">
        <v>0.461133340057642</v>
      </c>
      <c r="AD552" s="16" t="n">
        <v>0.49283121666802</v>
      </c>
      <c r="AE552" s="16" t="n">
        <v>0.458182585236584</v>
      </c>
      <c r="AF552" s="16"/>
      <c r="AG552" s="16" t="n">
        <v>0.481872273455082</v>
      </c>
      <c r="AH552" s="16" t="n">
        <v>0.434799728196579</v>
      </c>
      <c r="AI552" s="16" t="n">
        <v>0.521271479847419</v>
      </c>
      <c r="AJ552" s="16" t="n">
        <v>0.323104422267167</v>
      </c>
      <c r="AK552" s="16" t="n">
        <v>0.498656016361566</v>
      </c>
      <c r="AL552" s="16"/>
      <c r="AM552" s="16" t="n">
        <v>0.480767330224106</v>
      </c>
      <c r="AN552" s="16" t="n">
        <v>0.440481101972923</v>
      </c>
      <c r="AO552" s="16" t="n">
        <v>0.600054805855986</v>
      </c>
      <c r="AP552" s="16" t="n">
        <v>0.444792066202738</v>
      </c>
      <c r="AQ552" s="16" t="n">
        <v>0.572755387867842</v>
      </c>
      <c r="AR552" s="16"/>
      <c r="AS552" s="16" t="n">
        <v>0.429083299614209</v>
      </c>
      <c r="AT552" s="16" t="n">
        <v>0.490450529107796</v>
      </c>
      <c r="AU552" s="16" t="n">
        <v>0.551954533743683</v>
      </c>
      <c r="AV552" s="16" t="n">
        <v>0.481004364453344</v>
      </c>
      <c r="AW552" s="16" t="n">
        <v>0.429127248164223</v>
      </c>
      <c r="AX552" s="16" t="n">
        <v>0.505073987618644</v>
      </c>
      <c r="AY552" s="16"/>
      <c r="AZ552" s="16" t="n">
        <v>0.474385691113757</v>
      </c>
      <c r="BA552" s="16" t="n">
        <v>0.473020898690005</v>
      </c>
      <c r="BB552" s="16" t="n">
        <v>0.478987185991364</v>
      </c>
      <c r="BC552" s="16" t="n">
        <v>0.416220735457133</v>
      </c>
      <c r="BD552" s="16" t="n">
        <v>0.630993790135652</v>
      </c>
      <c r="BE552" s="16"/>
      <c r="BF552" s="16" t="n">
        <v>0.497801719637822</v>
      </c>
      <c r="BG552" s="16" t="n">
        <v>0.451453314540356</v>
      </c>
    </row>
    <row r="553">
      <c r="B553" t="s">
        <v>297</v>
      </c>
      <c r="C553" s="16" t="n">
        <v>0.105789892674672</v>
      </c>
      <c r="D553" s="16" t="n">
        <v>0.0999221442073797</v>
      </c>
      <c r="E553" s="16" t="n">
        <v>0.10811114878225</v>
      </c>
      <c r="F553" s="16"/>
      <c r="G553" s="16" t="n">
        <v>0.192598480354264</v>
      </c>
      <c r="H553" s="16" t="n">
        <v>0.0958347432805783</v>
      </c>
      <c r="I553" s="16" t="n">
        <v>0.122455361079317</v>
      </c>
      <c r="J553" s="16" t="n">
        <v>0.0866299347574927</v>
      </c>
      <c r="K553" s="16" t="n">
        <v>0.102214596475018</v>
      </c>
      <c r="L553" s="16" t="n">
        <v>0.0782375013328655</v>
      </c>
      <c r="M553" s="16"/>
      <c r="N553" s="16" t="n">
        <v>0.0964898354159984</v>
      </c>
      <c r="O553" s="16" t="n">
        <v>0.115041250948054</v>
      </c>
      <c r="P553" s="16" t="n">
        <v>0.109066949849781</v>
      </c>
      <c r="Q553" s="16" t="n">
        <v>0.0979587680329303</v>
      </c>
      <c r="R553" s="16"/>
      <c r="S553" s="16" t="n">
        <v>0.0917741395922986</v>
      </c>
      <c r="T553" s="16" t="n">
        <v>0.118534912919348</v>
      </c>
      <c r="U553" s="16" t="n">
        <v>0.10244109360681</v>
      </c>
      <c r="V553" s="16" t="n">
        <v>0.0633676590772747</v>
      </c>
      <c r="W553" s="16" t="n">
        <v>0.0912119789550633</v>
      </c>
      <c r="X553" s="16" t="n">
        <v>0.129635017088738</v>
      </c>
      <c r="Y553" s="16" t="n">
        <v>0.135856484939928</v>
      </c>
      <c r="Z553" s="16" t="n">
        <v>0.097495502374748</v>
      </c>
      <c r="AA553" s="16" t="n">
        <v>0.116250886900639</v>
      </c>
      <c r="AB553" s="16"/>
      <c r="AC553" s="16" t="n">
        <v>0.0777149645823831</v>
      </c>
      <c r="AD553" s="16" t="n">
        <v>0.103235562122494</v>
      </c>
      <c r="AE553" s="16" t="n">
        <v>0.110190369659482</v>
      </c>
      <c r="AF553" s="16"/>
      <c r="AG553" s="16" t="n">
        <v>0.0687929035279141</v>
      </c>
      <c r="AH553" s="16" t="n">
        <v>0.125115172927645</v>
      </c>
      <c r="AI553" s="16" t="n">
        <v>0.16179529701162</v>
      </c>
      <c r="AJ553" s="16" t="n">
        <v>0.0577046120342263</v>
      </c>
      <c r="AK553" s="16" t="n">
        <v>0.0941727970741009</v>
      </c>
      <c r="AL553" s="16"/>
      <c r="AM553" s="16" t="n">
        <v>0.077698683874993</v>
      </c>
      <c r="AN553" s="16" t="n">
        <v>0.101407543792491</v>
      </c>
      <c r="AO553" s="16" t="n">
        <v>0.116590953795687</v>
      </c>
      <c r="AP553" s="16" t="n">
        <v>0.0880147505553352</v>
      </c>
      <c r="AQ553" s="16" t="n">
        <v>0.155541261927932</v>
      </c>
      <c r="AR553" s="16"/>
      <c r="AS553" s="16" t="n">
        <v>0.106227440590896</v>
      </c>
      <c r="AT553" s="16" t="n">
        <v>0.0836689344642971</v>
      </c>
      <c r="AU553" s="16" t="n">
        <v>0.121939601711275</v>
      </c>
      <c r="AV553" s="16" t="n">
        <v>0.0825460235658085</v>
      </c>
      <c r="AW553" s="16" t="n">
        <v>0.143487816908058</v>
      </c>
      <c r="AX553" s="16" t="n">
        <v>0.112978544091084</v>
      </c>
      <c r="AY553" s="16"/>
      <c r="AZ553" s="16" t="n">
        <v>0.0881438476167123</v>
      </c>
      <c r="BA553" s="16" t="n">
        <v>0.12605681064617</v>
      </c>
      <c r="BB553" s="16" t="n">
        <v>0.124499883416198</v>
      </c>
      <c r="BC553" s="16" t="n">
        <v>0.0659016076356733</v>
      </c>
      <c r="BD553" s="16" t="n">
        <v>0.0372962430714633</v>
      </c>
      <c r="BE553" s="16"/>
      <c r="BF553" s="16" t="n">
        <v>0.119111987730212</v>
      </c>
      <c r="BG553" s="16" t="n">
        <v>0.0975633960551292</v>
      </c>
    </row>
    <row r="554">
      <c r="B554" t="s">
        <v>298</v>
      </c>
      <c r="C554" s="16" t="n">
        <v>0.0283019049483233</v>
      </c>
      <c r="D554" s="16" t="n">
        <v>0.0382150835247949</v>
      </c>
      <c r="E554" s="16" t="n">
        <v>0.0193078972367333</v>
      </c>
      <c r="F554" s="16"/>
      <c r="G554" s="16" t="n">
        <v>0.0243139459335954</v>
      </c>
      <c r="H554" s="16" t="n">
        <v>0.0275284729563009</v>
      </c>
      <c r="I554" s="16" t="n">
        <v>0.0332935718534816</v>
      </c>
      <c r="J554" s="16" t="n">
        <v>0.0442865006221586</v>
      </c>
      <c r="K554" s="16" t="n">
        <v>0.0197714436762453</v>
      </c>
      <c r="L554" s="16" t="n">
        <v>0.0215900989427066</v>
      </c>
      <c r="M554" s="16"/>
      <c r="N554" s="16" t="n">
        <v>0.0477984986615499</v>
      </c>
      <c r="O554" s="16" t="n">
        <v>0.0152331172653849</v>
      </c>
      <c r="P554" s="16" t="n">
        <v>0.0188748110358565</v>
      </c>
      <c r="Q554" s="16" t="n">
        <v>0.0299309000808172</v>
      </c>
      <c r="R554" s="16"/>
      <c r="S554" s="16" t="n">
        <v>0.0474333102476692</v>
      </c>
      <c r="T554" s="16" t="n">
        <v>0.0236353684351628</v>
      </c>
      <c r="U554" s="16" t="n">
        <v>0.0240008327371782</v>
      </c>
      <c r="V554" s="16" t="n">
        <v>0.042129096256441</v>
      </c>
      <c r="W554" s="16" t="n">
        <v>0.0250985149700014</v>
      </c>
      <c r="X554" s="16" t="n">
        <v>0.0167117654576703</v>
      </c>
      <c r="Y554" s="16" t="n">
        <v>0.0308380696292357</v>
      </c>
      <c r="Z554" s="16" t="n">
        <v>0</v>
      </c>
      <c r="AA554" s="16" t="n">
        <v>0.0228767278269894</v>
      </c>
      <c r="AB554" s="16"/>
      <c r="AC554" s="16" t="n">
        <v>0.0314323444505912</v>
      </c>
      <c r="AD554" s="16" t="n">
        <v>0.0164000729454005</v>
      </c>
      <c r="AE554" s="16" t="n">
        <v>0.0526049608772644</v>
      </c>
      <c r="AF554" s="16"/>
      <c r="AG554" s="16" t="n">
        <v>0.0181246863398605</v>
      </c>
      <c r="AH554" s="16" t="n">
        <v>0.0243310404792254</v>
      </c>
      <c r="AI554" s="16" t="n">
        <v>0.0440566295915769</v>
      </c>
      <c r="AJ554" s="16" t="n">
        <v>0.0569953096299786</v>
      </c>
      <c r="AK554" s="16" t="n">
        <v>0.0470035228146435</v>
      </c>
      <c r="AL554" s="16"/>
      <c r="AM554" s="16" t="n">
        <v>0.0235295151393909</v>
      </c>
      <c r="AN554" s="16" t="n">
        <v>0.025372574790092</v>
      </c>
      <c r="AO554" s="16" t="n">
        <v>0.0353312433848904</v>
      </c>
      <c r="AP554" s="16" t="n">
        <v>0.0191674989295556</v>
      </c>
      <c r="AQ554" s="16" t="n">
        <v>0</v>
      </c>
      <c r="AR554" s="16"/>
      <c r="AS554" s="16" t="n">
        <v>0.0209940178773228</v>
      </c>
      <c r="AT554" s="16" t="n">
        <v>0.0319307200121141</v>
      </c>
      <c r="AU554" s="16" t="n">
        <v>0.0343673497930889</v>
      </c>
      <c r="AV554" s="16" t="n">
        <v>0.0210181933399631</v>
      </c>
      <c r="AW554" s="16" t="n">
        <v>0.0289219655492655</v>
      </c>
      <c r="AX554" s="16" t="n">
        <v>0.01964656595426</v>
      </c>
      <c r="AY554" s="16"/>
      <c r="AZ554" s="16" t="n">
        <v>0.0137951556373806</v>
      </c>
      <c r="BA554" s="16" t="n">
        <v>0.0292663554313212</v>
      </c>
      <c r="BB554" s="16" t="n">
        <v>0.0195401607593192</v>
      </c>
      <c r="BC554" s="16" t="n">
        <v>0.0633070024955199</v>
      </c>
      <c r="BD554" s="16" t="n">
        <v>0.0881563967489906</v>
      </c>
      <c r="BE554" s="16"/>
      <c r="BF554" s="16" t="n">
        <v>0.0264677957643962</v>
      </c>
      <c r="BG554" s="16" t="n">
        <v>0.0294344815392082</v>
      </c>
    </row>
    <row r="555">
      <c r="B555" t="s">
        <v>78</v>
      </c>
      <c r="C555" s="16" t="n">
        <v>0.0847155269992889</v>
      </c>
      <c r="D555" s="16" t="n">
        <v>0.0836320884425352</v>
      </c>
      <c r="E555" s="16" t="n">
        <v>0.0865450124583267</v>
      </c>
      <c r="F555" s="16"/>
      <c r="G555" s="16" t="n">
        <v>0.0927096738129081</v>
      </c>
      <c r="H555" s="16" t="n">
        <v>0.0873572919819429</v>
      </c>
      <c r="I555" s="16" t="n">
        <v>0.0980842757366307</v>
      </c>
      <c r="J555" s="16" t="n">
        <v>0.0876075585775566</v>
      </c>
      <c r="K555" s="16" t="n">
        <v>0.0891315856947961</v>
      </c>
      <c r="L555" s="16" t="n">
        <v>0.0647945212291997</v>
      </c>
      <c r="M555" s="16"/>
      <c r="N555" s="16" t="n">
        <v>0.0470435291954206</v>
      </c>
      <c r="O555" s="16" t="n">
        <v>0.0976386919324103</v>
      </c>
      <c r="P555" s="16" t="n">
        <v>0.0947771740717259</v>
      </c>
      <c r="Q555" s="16" t="n">
        <v>0.105454770199648</v>
      </c>
      <c r="R555" s="16"/>
      <c r="S555" s="16" t="n">
        <v>0.037983857743196</v>
      </c>
      <c r="T555" s="16" t="n">
        <v>0.0730065664755398</v>
      </c>
      <c r="U555" s="16" t="n">
        <v>0.0505678879074738</v>
      </c>
      <c r="V555" s="16" t="n">
        <v>0.124287711619443</v>
      </c>
      <c r="W555" s="16" t="n">
        <v>0.0997707476904245</v>
      </c>
      <c r="X555" s="16" t="n">
        <v>0.0841613071493043</v>
      </c>
      <c r="Y555" s="16" t="n">
        <v>0.113110449118699</v>
      </c>
      <c r="Z555" s="16" t="n">
        <v>0.181906476869362</v>
      </c>
      <c r="AA555" s="16" t="n">
        <v>0.0815238876907339</v>
      </c>
      <c r="AB555" s="16"/>
      <c r="AC555" s="16" t="n">
        <v>0.0788568672846899</v>
      </c>
      <c r="AD555" s="16" t="n">
        <v>0.0761901612440444</v>
      </c>
      <c r="AE555" s="16" t="n">
        <v>0.118152562288907</v>
      </c>
      <c r="AF555" s="16"/>
      <c r="AG555" s="16" t="n">
        <v>0.0649601737932981</v>
      </c>
      <c r="AH555" s="16" t="n">
        <v>0.0973099044112598</v>
      </c>
      <c r="AI555" s="16" t="n">
        <v>0.0314356544104217</v>
      </c>
      <c r="AJ555" s="16" t="n">
        <v>0.110574892514151</v>
      </c>
      <c r="AK555" s="16" t="n">
        <v>0.105393426883297</v>
      </c>
      <c r="AL555" s="16"/>
      <c r="AM555" s="16" t="n">
        <v>0.0445069826951137</v>
      </c>
      <c r="AN555" s="16" t="n">
        <v>0.088860378971849</v>
      </c>
      <c r="AO555" s="16" t="n">
        <v>0.0639664466701252</v>
      </c>
      <c r="AP555" s="16" t="n">
        <v>0.114189532534833</v>
      </c>
      <c r="AQ555" s="16" t="n">
        <v>0.123775241477179</v>
      </c>
      <c r="AR555" s="16"/>
      <c r="AS555" s="16" t="n">
        <v>0.0774781925844171</v>
      </c>
      <c r="AT555" s="16" t="n">
        <v>0.0579712319524994</v>
      </c>
      <c r="AU555" s="16" t="n">
        <v>0.0583115333951169</v>
      </c>
      <c r="AV555" s="16" t="n">
        <v>0.0694163979259468</v>
      </c>
      <c r="AW555" s="16" t="n">
        <v>0.140168055508091</v>
      </c>
      <c r="AX555" s="16" t="n">
        <v>0.162403829725301</v>
      </c>
      <c r="AY555" s="16"/>
      <c r="AZ555" s="16" t="n">
        <v>0.075947831800648</v>
      </c>
      <c r="BA555" s="16" t="n">
        <v>0.11964746331137</v>
      </c>
      <c r="BB555" s="16" t="n">
        <v>0.0739922000594686</v>
      </c>
      <c r="BC555" s="16" t="n">
        <v>0.0271307163586804</v>
      </c>
      <c r="BD555" s="16" t="n">
        <v>0</v>
      </c>
      <c r="BE555" s="16"/>
      <c r="BF555" s="16" t="n">
        <v>0.108210205793386</v>
      </c>
      <c r="BG555" s="16" t="n">
        <v>0.0702073813306766</v>
      </c>
    </row>
    <row r="55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row>
    <row r="557">
      <c r="B557" s="7" t="s">
        <v>306</v>
      </c>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row>
    <row r="558">
      <c r="B558" s="26" t="s">
        <v>85</v>
      </c>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row>
    <row r="559">
      <c r="B559" t="s">
        <v>295</v>
      </c>
      <c r="C559" s="16" t="n">
        <v>0.244633333567513</v>
      </c>
      <c r="D559" s="16" t="n">
        <v>0.27198018919682</v>
      </c>
      <c r="E559" s="16" t="n">
        <v>0.221427817789105</v>
      </c>
      <c r="F559" s="16"/>
      <c r="G559" s="16" t="n">
        <v>0.188268045510794</v>
      </c>
      <c r="H559" s="16" t="n">
        <v>0.287918006767191</v>
      </c>
      <c r="I559" s="16" t="n">
        <v>0.229621103857278</v>
      </c>
      <c r="J559" s="16" t="n">
        <v>0.255895154840061</v>
      </c>
      <c r="K559" s="16" t="n">
        <v>0.236869243624168</v>
      </c>
      <c r="L559" s="16" t="n">
        <v>0.246342571052208</v>
      </c>
      <c r="M559" s="16"/>
      <c r="N559" s="16" t="n">
        <v>0.28200336854282</v>
      </c>
      <c r="O559" s="16" t="n">
        <v>0.192680007312704</v>
      </c>
      <c r="P559" s="16" t="n">
        <v>0.257510296821985</v>
      </c>
      <c r="Q559" s="16" t="n">
        <v>0.250840670885565</v>
      </c>
      <c r="R559" s="16"/>
      <c r="S559" s="16" t="n">
        <v>0.323186944719872</v>
      </c>
      <c r="T559" s="16" t="n">
        <v>0.186971068401041</v>
      </c>
      <c r="U559" s="16" t="n">
        <v>0.241220614123979</v>
      </c>
      <c r="V559" s="16" t="n">
        <v>0.251307033740994</v>
      </c>
      <c r="W559" s="16" t="n">
        <v>0.207422853312512</v>
      </c>
      <c r="X559" s="16" t="n">
        <v>0.191530473831445</v>
      </c>
      <c r="Y559" s="16" t="n">
        <v>0.230729364609603</v>
      </c>
      <c r="Z559" s="16" t="n">
        <v>0.182305761752191</v>
      </c>
      <c r="AA559" s="16" t="n">
        <v>0.320425508692123</v>
      </c>
      <c r="AB559" s="16"/>
      <c r="AC559" s="16" t="n">
        <v>0.26637832596105</v>
      </c>
      <c r="AD559" s="16" t="n">
        <v>0.259271280205678</v>
      </c>
      <c r="AE559" s="16" t="n">
        <v>0.178241252760365</v>
      </c>
      <c r="AF559" s="16"/>
      <c r="AG559" s="16" t="n">
        <v>0.28291330608874</v>
      </c>
      <c r="AH559" s="16" t="n">
        <v>0.24331048844223</v>
      </c>
      <c r="AI559" s="16" t="n">
        <v>0.162532809898149</v>
      </c>
      <c r="AJ559" s="16" t="n">
        <v>0.515538291238001</v>
      </c>
      <c r="AK559" s="16" t="n">
        <v>0.20277877131676</v>
      </c>
      <c r="AL559" s="16"/>
      <c r="AM559" s="16" t="n">
        <v>0.294417959215203</v>
      </c>
      <c r="AN559" s="16" t="n">
        <v>0.230525031347293</v>
      </c>
      <c r="AO559" s="16" t="n">
        <v>0.189142419929515</v>
      </c>
      <c r="AP559" s="16" t="n">
        <v>0.304533377261707</v>
      </c>
      <c r="AQ559" s="16" t="n">
        <v>0.225565084402987</v>
      </c>
      <c r="AR559" s="16"/>
      <c r="AS559" s="16" t="n">
        <v>0.254154797352459</v>
      </c>
      <c r="AT559" s="16" t="n">
        <v>0.269439603556491</v>
      </c>
      <c r="AU559" s="16" t="n">
        <v>0.184087518261986</v>
      </c>
      <c r="AV559" s="16" t="n">
        <v>0.319136934728188</v>
      </c>
      <c r="AW559" s="16" t="n">
        <v>0.241012953968853</v>
      </c>
      <c r="AX559" s="16" t="n">
        <v>0.140775419735246</v>
      </c>
      <c r="AY559" s="16"/>
      <c r="AZ559" s="16" t="n">
        <v>0.279159452031508</v>
      </c>
      <c r="BA559" s="16" t="n">
        <v>0.167149634896526</v>
      </c>
      <c r="BB559" s="16" t="n">
        <v>0.249399105410525</v>
      </c>
      <c r="BC559" s="16" t="n">
        <v>0.347999770403057</v>
      </c>
      <c r="BD559" s="16" t="n">
        <v>0.285498685670633</v>
      </c>
      <c r="BE559" s="16"/>
      <c r="BF559" s="16" t="n">
        <v>0.220807057486921</v>
      </c>
      <c r="BG559" s="16" t="n">
        <v>0.259346243122363</v>
      </c>
    </row>
    <row r="560">
      <c r="B560" t="s">
        <v>296</v>
      </c>
      <c r="C560" s="16" t="n">
        <v>0.470524570706121</v>
      </c>
      <c r="D560" s="16" t="n">
        <v>0.446892358283847</v>
      </c>
      <c r="E560" s="16" t="n">
        <v>0.493951530478904</v>
      </c>
      <c r="F560" s="16"/>
      <c r="G560" s="16" t="n">
        <v>0.465303374365085</v>
      </c>
      <c r="H560" s="16" t="n">
        <v>0.457986358706639</v>
      </c>
      <c r="I560" s="16" t="n">
        <v>0.447791261440581</v>
      </c>
      <c r="J560" s="16" t="n">
        <v>0.498351131641757</v>
      </c>
      <c r="K560" s="16" t="n">
        <v>0.491728065405747</v>
      </c>
      <c r="L560" s="16" t="n">
        <v>0.463556305194469</v>
      </c>
      <c r="M560" s="16"/>
      <c r="N560" s="16" t="n">
        <v>0.445726049350193</v>
      </c>
      <c r="O560" s="16" t="n">
        <v>0.497557947529046</v>
      </c>
      <c r="P560" s="16" t="n">
        <v>0.48296090618584</v>
      </c>
      <c r="Q560" s="16" t="n">
        <v>0.458513437457397</v>
      </c>
      <c r="R560" s="16"/>
      <c r="S560" s="16" t="n">
        <v>0.447419681472255</v>
      </c>
      <c r="T560" s="16" t="n">
        <v>0.49545319442402</v>
      </c>
      <c r="U560" s="16" t="n">
        <v>0.547509260587033</v>
      </c>
      <c r="V560" s="16" t="n">
        <v>0.486640797267661</v>
      </c>
      <c r="W560" s="16" t="n">
        <v>0.53639720634595</v>
      </c>
      <c r="X560" s="16" t="n">
        <v>0.437058509188142</v>
      </c>
      <c r="Y560" s="16" t="n">
        <v>0.484517841864667</v>
      </c>
      <c r="Z560" s="16" t="n">
        <v>0.433276964964186</v>
      </c>
      <c r="AA560" s="16" t="n">
        <v>0.380053236196694</v>
      </c>
      <c r="AB560" s="16"/>
      <c r="AC560" s="16" t="n">
        <v>0.495071930760258</v>
      </c>
      <c r="AD560" s="16" t="n">
        <v>0.459395091817962</v>
      </c>
      <c r="AE560" s="16" t="n">
        <v>0.457690111215256</v>
      </c>
      <c r="AF560" s="16"/>
      <c r="AG560" s="16" t="n">
        <v>0.514536532267266</v>
      </c>
      <c r="AH560" s="16" t="n">
        <v>0.422075000707853</v>
      </c>
      <c r="AI560" s="16" t="n">
        <v>0.50568559670942</v>
      </c>
      <c r="AJ560" s="16" t="n">
        <v>0.223575754699233</v>
      </c>
      <c r="AK560" s="16" t="n">
        <v>0.462574106633782</v>
      </c>
      <c r="AL560" s="16"/>
      <c r="AM560" s="16" t="n">
        <v>0.515447987919385</v>
      </c>
      <c r="AN560" s="16" t="n">
        <v>0.479545809980699</v>
      </c>
      <c r="AO560" s="16" t="n">
        <v>0.420958154536777</v>
      </c>
      <c r="AP560" s="16" t="n">
        <v>0.453154412298158</v>
      </c>
      <c r="AQ560" s="16" t="n">
        <v>0.408736474168959</v>
      </c>
      <c r="AR560" s="16"/>
      <c r="AS560" s="16" t="n">
        <v>0.467643373871596</v>
      </c>
      <c r="AT560" s="16" t="n">
        <v>0.519780302233093</v>
      </c>
      <c r="AU560" s="16" t="n">
        <v>0.45387426470922</v>
      </c>
      <c r="AV560" s="16" t="n">
        <v>0.445774776737561</v>
      </c>
      <c r="AW560" s="16" t="n">
        <v>0.397318304035821</v>
      </c>
      <c r="AX560" s="16" t="n">
        <v>0.477136955124371</v>
      </c>
      <c r="AY560" s="16"/>
      <c r="AZ560" s="16" t="n">
        <v>0.440642980539755</v>
      </c>
      <c r="BA560" s="16" t="n">
        <v>0.524764476101089</v>
      </c>
      <c r="BB560" s="16" t="n">
        <v>0.438454637077478</v>
      </c>
      <c r="BC560" s="16" t="n">
        <v>0.48034671863184</v>
      </c>
      <c r="BD560" s="16" t="n">
        <v>0.555391466818327</v>
      </c>
      <c r="BE560" s="16"/>
      <c r="BF560" s="16" t="n">
        <v>0.46736974728853</v>
      </c>
      <c r="BG560" s="16" t="n">
        <v>0.472472698539758</v>
      </c>
    </row>
    <row r="561">
      <c r="B561" t="s">
        <v>297</v>
      </c>
      <c r="C561" s="16" t="n">
        <v>0.14062870543375</v>
      </c>
      <c r="D561" s="16" t="n">
        <v>0.128316541612537</v>
      </c>
      <c r="E561" s="16" t="n">
        <v>0.151076268022269</v>
      </c>
      <c r="F561" s="16"/>
      <c r="G561" s="16" t="n">
        <v>0.196635287409921</v>
      </c>
      <c r="H561" s="16" t="n">
        <v>0.110204270936716</v>
      </c>
      <c r="I561" s="16" t="n">
        <v>0.177643178919933</v>
      </c>
      <c r="J561" s="16" t="n">
        <v>0.131756196566922</v>
      </c>
      <c r="K561" s="16" t="n">
        <v>0.131482820662918</v>
      </c>
      <c r="L561" s="16" t="n">
        <v>0.124200272709929</v>
      </c>
      <c r="M561" s="16"/>
      <c r="N561" s="16" t="n">
        <v>0.152026453013684</v>
      </c>
      <c r="O561" s="16" t="n">
        <v>0.154473512034076</v>
      </c>
      <c r="P561" s="16" t="n">
        <v>0.119195689269589</v>
      </c>
      <c r="Q561" s="16" t="n">
        <v>0.128441523713852</v>
      </c>
      <c r="R561" s="16"/>
      <c r="S561" s="16" t="n">
        <v>0.134065138565861</v>
      </c>
      <c r="T561" s="16" t="n">
        <v>0.210900937217743</v>
      </c>
      <c r="U561" s="16" t="n">
        <v>0.110728189339063</v>
      </c>
      <c r="V561" s="16" t="n">
        <v>0.0823956467966071</v>
      </c>
      <c r="W561" s="16" t="n">
        <v>0.0941385170764807</v>
      </c>
      <c r="X561" s="16" t="n">
        <v>0.156050631273818</v>
      </c>
      <c r="Y561" s="16" t="n">
        <v>0.118972876039423</v>
      </c>
      <c r="Z561" s="16" t="n">
        <v>0.150919518687956</v>
      </c>
      <c r="AA561" s="16" t="n">
        <v>0.164074911623499</v>
      </c>
      <c r="AB561" s="16"/>
      <c r="AC561" s="16" t="n">
        <v>0.105479454680127</v>
      </c>
      <c r="AD561" s="16" t="n">
        <v>0.145789543368738</v>
      </c>
      <c r="AE561" s="16" t="n">
        <v>0.192608820320399</v>
      </c>
      <c r="AF561" s="16"/>
      <c r="AG561" s="16" t="n">
        <v>0.10472114753105</v>
      </c>
      <c r="AH561" s="16" t="n">
        <v>0.160056089345839</v>
      </c>
      <c r="AI561" s="16" t="n">
        <v>0.169082421750011</v>
      </c>
      <c r="AJ561" s="16" t="n">
        <v>0.058806335232243</v>
      </c>
      <c r="AK561" s="16" t="n">
        <v>0.165137374326155</v>
      </c>
      <c r="AL561" s="16"/>
      <c r="AM561" s="16" t="n">
        <v>0.102620250609037</v>
      </c>
      <c r="AN561" s="16" t="n">
        <v>0.165770864358162</v>
      </c>
      <c r="AO561" s="16" t="n">
        <v>0.173834637285126</v>
      </c>
      <c r="AP561" s="16" t="n">
        <v>0.0766285767687033</v>
      </c>
      <c r="AQ561" s="16" t="n">
        <v>0.146624373232189</v>
      </c>
      <c r="AR561" s="16"/>
      <c r="AS561" s="16" t="n">
        <v>0.15476788139917</v>
      </c>
      <c r="AT561" s="16" t="n">
        <v>0.10272455246186</v>
      </c>
      <c r="AU561" s="16" t="n">
        <v>0.14058456751544</v>
      </c>
      <c r="AV561" s="16" t="n">
        <v>0.0905297886758951</v>
      </c>
      <c r="AW561" s="16" t="n">
        <v>0.167981638443794</v>
      </c>
      <c r="AX561" s="16" t="n">
        <v>0.214037045130425</v>
      </c>
      <c r="AY561" s="16"/>
      <c r="AZ561" s="16" t="n">
        <v>0.138743083138637</v>
      </c>
      <c r="BA561" s="16" t="n">
        <v>0.127512550431553</v>
      </c>
      <c r="BB561" s="16" t="n">
        <v>0.189411241239222</v>
      </c>
      <c r="BC561" s="16" t="n">
        <v>0.0691426586467336</v>
      </c>
      <c r="BD561" s="16" t="n">
        <v>0.0589852081419713</v>
      </c>
      <c r="BE561" s="16"/>
      <c r="BF561" s="16" t="n">
        <v>0.140043704072312</v>
      </c>
      <c r="BG561" s="16" t="n">
        <v>0.140989948293993</v>
      </c>
    </row>
    <row r="562">
      <c r="B562" t="s">
        <v>298</v>
      </c>
      <c r="C562" s="16" t="n">
        <v>0.035620021592674</v>
      </c>
      <c r="D562" s="16" t="n">
        <v>0.0462894217641414</v>
      </c>
      <c r="E562" s="16" t="n">
        <v>0.0259896464108818</v>
      </c>
      <c r="F562" s="16"/>
      <c r="G562" s="16" t="n">
        <v>0.0433087387345802</v>
      </c>
      <c r="H562" s="16" t="n">
        <v>0.0267153334456115</v>
      </c>
      <c r="I562" s="16" t="n">
        <v>0.044663448034299</v>
      </c>
      <c r="J562" s="16" t="n">
        <v>0.0370620796008994</v>
      </c>
      <c r="K562" s="16" t="n">
        <v>0.0256161609712501</v>
      </c>
      <c r="L562" s="16" t="n">
        <v>0.0381017254496213</v>
      </c>
      <c r="M562" s="16"/>
      <c r="N562" s="16" t="n">
        <v>0.0492244985801798</v>
      </c>
      <c r="O562" s="16" t="n">
        <v>0.00733682557698806</v>
      </c>
      <c r="P562" s="16" t="n">
        <v>0.0387641927613631</v>
      </c>
      <c r="Q562" s="16" t="n">
        <v>0.04856655234705</v>
      </c>
      <c r="R562" s="16"/>
      <c r="S562" s="16" t="n">
        <v>0.032314116988303</v>
      </c>
      <c r="T562" s="16" t="n">
        <v>0.0214764762028262</v>
      </c>
      <c r="U562" s="16" t="n">
        <v>0.0129758392364139</v>
      </c>
      <c r="V562" s="16" t="n">
        <v>0.070054912129576</v>
      </c>
      <c r="W562" s="16" t="n">
        <v>0.0510570342651936</v>
      </c>
      <c r="X562" s="16" t="n">
        <v>0.0380339887270657</v>
      </c>
      <c r="Y562" s="16" t="n">
        <v>0.0515217940930283</v>
      </c>
      <c r="Z562" s="16" t="n">
        <v>0.0192150466670368</v>
      </c>
      <c r="AA562" s="16" t="n">
        <v>0.0277524062731999</v>
      </c>
      <c r="AB562" s="16"/>
      <c r="AC562" s="16" t="n">
        <v>0.043227904989997</v>
      </c>
      <c r="AD562" s="16" t="n">
        <v>0.0277957020509826</v>
      </c>
      <c r="AE562" s="16" t="n">
        <v>0.037630745653535</v>
      </c>
      <c r="AF562" s="16"/>
      <c r="AG562" s="16" t="n">
        <v>0.0214943131499534</v>
      </c>
      <c r="AH562" s="16" t="n">
        <v>0.0556665833128212</v>
      </c>
      <c r="AI562" s="16" t="n">
        <v>0.0533934026014589</v>
      </c>
      <c r="AJ562" s="16" t="n">
        <v>0</v>
      </c>
      <c r="AK562" s="16" t="n">
        <v>0.0359779774507389</v>
      </c>
      <c r="AL562" s="16"/>
      <c r="AM562" s="16" t="n">
        <v>0.0327393975230494</v>
      </c>
      <c r="AN562" s="16" t="n">
        <v>0.0320394130799354</v>
      </c>
      <c r="AO562" s="16" t="n">
        <v>0.0600781649768558</v>
      </c>
      <c r="AP562" s="16" t="n">
        <v>0.0322099492411052</v>
      </c>
      <c r="AQ562" s="16" t="n">
        <v>0</v>
      </c>
      <c r="AR562" s="16"/>
      <c r="AS562" s="16" t="n">
        <v>0.0370205283433962</v>
      </c>
      <c r="AT562" s="16" t="n">
        <v>0.0400000513017811</v>
      </c>
      <c r="AU562" s="16" t="n">
        <v>0.0490034288652833</v>
      </c>
      <c r="AV562" s="16" t="n">
        <v>0.0366060023464468</v>
      </c>
      <c r="AW562" s="16" t="n">
        <v>0</v>
      </c>
      <c r="AX562" s="16" t="n">
        <v>0.0305935727375016</v>
      </c>
      <c r="AY562" s="16"/>
      <c r="AZ562" s="16" t="n">
        <v>0.0269371142889219</v>
      </c>
      <c r="BA562" s="16" t="n">
        <v>0.0371292122949639</v>
      </c>
      <c r="BB562" s="16" t="n">
        <v>0.0342634014101395</v>
      </c>
      <c r="BC562" s="16" t="n">
        <v>0.0340585571000261</v>
      </c>
      <c r="BD562" s="16" t="n">
        <v>0.0422240477005481</v>
      </c>
      <c r="BE562" s="16"/>
      <c r="BF562" s="16" t="n">
        <v>0.0248355057725062</v>
      </c>
      <c r="BG562" s="16" t="n">
        <v>0.042279543429753</v>
      </c>
    </row>
    <row r="563">
      <c r="B563" t="s">
        <v>78</v>
      </c>
      <c r="C563" s="16" t="n">
        <v>0.108593368699942</v>
      </c>
      <c r="D563" s="16" t="n">
        <v>0.106521489142655</v>
      </c>
      <c r="E563" s="16" t="n">
        <v>0.10755473729884</v>
      </c>
      <c r="F563" s="16"/>
      <c r="G563" s="16" t="n">
        <v>0.106484553979619</v>
      </c>
      <c r="H563" s="16" t="n">
        <v>0.117176030143843</v>
      </c>
      <c r="I563" s="16" t="n">
        <v>0.100281007747909</v>
      </c>
      <c r="J563" s="16" t="n">
        <v>0.0769354373503613</v>
      </c>
      <c r="K563" s="16" t="n">
        <v>0.114303709335916</v>
      </c>
      <c r="L563" s="16" t="n">
        <v>0.127799125593773</v>
      </c>
      <c r="M563" s="16"/>
      <c r="N563" s="16" t="n">
        <v>0.0710196305131226</v>
      </c>
      <c r="O563" s="16" t="n">
        <v>0.147951707547186</v>
      </c>
      <c r="P563" s="16" t="n">
        <v>0.101568914961223</v>
      </c>
      <c r="Q563" s="16" t="n">
        <v>0.113637815596137</v>
      </c>
      <c r="R563" s="16"/>
      <c r="S563" s="16" t="n">
        <v>0.0630141182537098</v>
      </c>
      <c r="T563" s="16" t="n">
        <v>0.0851983237543694</v>
      </c>
      <c r="U563" s="16" t="n">
        <v>0.0875660967135104</v>
      </c>
      <c r="V563" s="16" t="n">
        <v>0.109601610065163</v>
      </c>
      <c r="W563" s="16" t="n">
        <v>0.110984388999864</v>
      </c>
      <c r="X563" s="16" t="n">
        <v>0.177326396979529</v>
      </c>
      <c r="Y563" s="16" t="n">
        <v>0.114258123393278</v>
      </c>
      <c r="Z563" s="16" t="n">
        <v>0.21428270792863</v>
      </c>
      <c r="AA563" s="16" t="n">
        <v>0.107693937214484</v>
      </c>
      <c r="AB563" s="16"/>
      <c r="AC563" s="16" t="n">
        <v>0.0898423836085677</v>
      </c>
      <c r="AD563" s="16" t="n">
        <v>0.107748382556638</v>
      </c>
      <c r="AE563" s="16" t="n">
        <v>0.133829070050445</v>
      </c>
      <c r="AF563" s="16"/>
      <c r="AG563" s="16" t="n">
        <v>0.0763347009629906</v>
      </c>
      <c r="AH563" s="16" t="n">
        <v>0.118891838191257</v>
      </c>
      <c r="AI563" s="16" t="n">
        <v>0.10930576904096</v>
      </c>
      <c r="AJ563" s="16" t="n">
        <v>0.202079618830523</v>
      </c>
      <c r="AK563" s="16" t="n">
        <v>0.133531770272564</v>
      </c>
      <c r="AL563" s="16"/>
      <c r="AM563" s="16" t="n">
        <v>0.054774404733326</v>
      </c>
      <c r="AN563" s="16" t="n">
        <v>0.0921188812339103</v>
      </c>
      <c r="AO563" s="16" t="n">
        <v>0.155986623271727</v>
      </c>
      <c r="AP563" s="16" t="n">
        <v>0.133473684430327</v>
      </c>
      <c r="AQ563" s="16" t="n">
        <v>0.219074068195865</v>
      </c>
      <c r="AR563" s="16"/>
      <c r="AS563" s="16" t="n">
        <v>0.0864134190333787</v>
      </c>
      <c r="AT563" s="16" t="n">
        <v>0.0680554904467747</v>
      </c>
      <c r="AU563" s="16" t="n">
        <v>0.17245022064807</v>
      </c>
      <c r="AV563" s="16" t="n">
        <v>0.107952497511909</v>
      </c>
      <c r="AW563" s="16" t="n">
        <v>0.193687103551532</v>
      </c>
      <c r="AX563" s="16" t="n">
        <v>0.137457007272457</v>
      </c>
      <c r="AY563" s="16"/>
      <c r="AZ563" s="16" t="n">
        <v>0.114517370001178</v>
      </c>
      <c r="BA563" s="16" t="n">
        <v>0.143444126275867</v>
      </c>
      <c r="BB563" s="16" t="n">
        <v>0.0884716148626365</v>
      </c>
      <c r="BC563" s="16" t="n">
        <v>0.0684522952183441</v>
      </c>
      <c r="BD563" s="16" t="n">
        <v>0.057900591668521</v>
      </c>
      <c r="BE563" s="16"/>
      <c r="BF563" s="16" t="n">
        <v>0.146943985379731</v>
      </c>
      <c r="BG563" s="16" t="n">
        <v>0.0849115666141326</v>
      </c>
    </row>
    <row r="564">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row>
    <row r="565">
      <c r="B565" s="7" t="s">
        <v>209</v>
      </c>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row>
    <row r="566">
      <c r="B566" s="26" t="s">
        <v>85</v>
      </c>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row>
    <row r="567">
      <c r="B567" t="s">
        <v>307</v>
      </c>
      <c r="C567" s="16" t="n">
        <v>0.777915436015239</v>
      </c>
      <c r="D567" s="16" t="n">
        <v>0.7662890861602</v>
      </c>
      <c r="E567" s="16" t="n">
        <v>0.794848860599232</v>
      </c>
      <c r="F567" s="16"/>
      <c r="G567" s="16" t="n">
        <v>0.59539938605919</v>
      </c>
      <c r="H567" s="16" t="n">
        <v>0.744648220274775</v>
      </c>
      <c r="I567" s="16" t="n">
        <v>0.716899166502808</v>
      </c>
      <c r="J567" s="16" t="n">
        <v>0.755431234657779</v>
      </c>
      <c r="K567" s="16" t="n">
        <v>0.838285941350064</v>
      </c>
      <c r="L567" s="16" t="n">
        <v>0.902223319465136</v>
      </c>
      <c r="M567" s="16"/>
      <c r="N567" s="16" t="n">
        <v>0.805490940060398</v>
      </c>
      <c r="O567" s="16" t="n">
        <v>0.775662677784143</v>
      </c>
      <c r="P567" s="16" t="n">
        <v>0.735885480416539</v>
      </c>
      <c r="Q567" s="16" t="n">
        <v>0.785547664611545</v>
      </c>
      <c r="R567" s="16"/>
      <c r="S567" s="16" t="n">
        <v>0.757135212591165</v>
      </c>
      <c r="T567" s="16" t="n">
        <v>0.789495735627402</v>
      </c>
      <c r="U567" s="16" t="n">
        <v>0.843372956109246</v>
      </c>
      <c r="V567" s="16" t="n">
        <v>0.778404364474392</v>
      </c>
      <c r="W567" s="16" t="n">
        <v>0.770566750873954</v>
      </c>
      <c r="X567" s="16" t="n">
        <v>0.705007173071596</v>
      </c>
      <c r="Y567" s="16" t="n">
        <v>0.797239868010148</v>
      </c>
      <c r="Z567" s="16" t="n">
        <v>0.696509336310532</v>
      </c>
      <c r="AA567" s="16" t="n">
        <v>0.815989660269096</v>
      </c>
      <c r="AB567" s="16"/>
      <c r="AC567" s="16" t="n">
        <v>0.840543330357423</v>
      </c>
      <c r="AD567" s="16" t="n">
        <v>0.787106048939353</v>
      </c>
      <c r="AE567" s="16" t="n">
        <v>0.715236785045993</v>
      </c>
      <c r="AF567" s="16"/>
      <c r="AG567" s="16" t="n">
        <v>0.867063187159557</v>
      </c>
      <c r="AH567" s="16" t="n">
        <v>0.736030651219297</v>
      </c>
      <c r="AI567" s="16" t="n">
        <v>0.747203521323849</v>
      </c>
      <c r="AJ567" s="16" t="n">
        <v>0.908495273683628</v>
      </c>
      <c r="AK567" s="16" t="n">
        <v>0.730784384793524</v>
      </c>
      <c r="AL567" s="16"/>
      <c r="AM567" s="16" t="n">
        <v>0.872242733539792</v>
      </c>
      <c r="AN567" s="16" t="n">
        <v>0.752691897152907</v>
      </c>
      <c r="AO567" s="16" t="n">
        <v>0.757398683776551</v>
      </c>
      <c r="AP567" s="16" t="n">
        <v>0.877330898214419</v>
      </c>
      <c r="AQ567" s="16" t="n">
        <v>0.658515773797638</v>
      </c>
      <c r="AR567" s="16"/>
      <c r="AS567" s="16" t="n">
        <v>0.775409359105831</v>
      </c>
      <c r="AT567" s="16" t="n">
        <v>0.866102433239358</v>
      </c>
      <c r="AU567" s="16" t="n">
        <v>0.690681894390771</v>
      </c>
      <c r="AV567" s="16" t="n">
        <v>0.862547463044217</v>
      </c>
      <c r="AW567" s="16" t="n">
        <v>0.6554468438938</v>
      </c>
      <c r="AX567" s="16" t="n">
        <v>0.699632109738712</v>
      </c>
      <c r="AY567" s="16"/>
      <c r="AZ567" s="16" t="n">
        <v>0.811270652909614</v>
      </c>
      <c r="BA567" s="16" t="n">
        <v>0.746870217572459</v>
      </c>
      <c r="BB567" s="16" t="n">
        <v>0.782670178521906</v>
      </c>
      <c r="BC567" s="16" t="n">
        <v>0.703244651172707</v>
      </c>
      <c r="BD567" s="16" t="n">
        <v>0.876550021673904</v>
      </c>
      <c r="BE567" s="16"/>
      <c r="BF567" s="16" t="n">
        <v>0.752238296569043</v>
      </c>
      <c r="BG567" s="16" t="n">
        <v>0.793771267997597</v>
      </c>
    </row>
    <row r="568">
      <c r="B568" t="s">
        <v>308</v>
      </c>
      <c r="C568" s="16" t="n">
        <v>0.105122441607073</v>
      </c>
      <c r="D568" s="16" t="n">
        <v>0.123539494775821</v>
      </c>
      <c r="E568" s="16" t="n">
        <v>0.0889195806630537</v>
      </c>
      <c r="F568" s="16"/>
      <c r="G568" s="16" t="n">
        <v>0.224902549639266</v>
      </c>
      <c r="H568" s="16" t="n">
        <v>0.129455605658146</v>
      </c>
      <c r="I568" s="16" t="n">
        <v>0.143265043106014</v>
      </c>
      <c r="J568" s="16" t="n">
        <v>0.141018431975866</v>
      </c>
      <c r="K568" s="16" t="n">
        <v>0.0497960812045141</v>
      </c>
      <c r="L568" s="16" t="n">
        <v>0.018644811294727</v>
      </c>
      <c r="M568" s="16"/>
      <c r="N568" s="16" t="n">
        <v>0.102282992924831</v>
      </c>
      <c r="O568" s="16" t="n">
        <v>0.087927139976274</v>
      </c>
      <c r="P568" s="16" t="n">
        <v>0.126897118989419</v>
      </c>
      <c r="Q568" s="16" t="n">
        <v>0.109828089847222</v>
      </c>
      <c r="R568" s="16"/>
      <c r="S568" s="16" t="n">
        <v>0.128668829038599</v>
      </c>
      <c r="T568" s="16" t="n">
        <v>0.141270251634097</v>
      </c>
      <c r="U568" s="16" t="n">
        <v>0.0565179647834503</v>
      </c>
      <c r="V568" s="16" t="n">
        <v>0.112075952425035</v>
      </c>
      <c r="W568" s="16" t="n">
        <v>0.0927633438386005</v>
      </c>
      <c r="X568" s="16" t="n">
        <v>0.11676488697506</v>
      </c>
      <c r="Y568" s="16" t="n">
        <v>0.0754192720480987</v>
      </c>
      <c r="Z568" s="16" t="n">
        <v>0.110409610407433</v>
      </c>
      <c r="AA568" s="16" t="n">
        <v>0.0828600016989276</v>
      </c>
      <c r="AB568" s="16"/>
      <c r="AC568" s="16" t="n">
        <v>0.0842040980124415</v>
      </c>
      <c r="AD568" s="16" t="n">
        <v>0.0970300540097672</v>
      </c>
      <c r="AE568" s="16" t="n">
        <v>0.116176907971556</v>
      </c>
      <c r="AF568" s="16"/>
      <c r="AG568" s="16" t="n">
        <v>0.0761796142073639</v>
      </c>
      <c r="AH568" s="16" t="n">
        <v>0.137963476645599</v>
      </c>
      <c r="AI568" s="16" t="n">
        <v>0.0994147641315428</v>
      </c>
      <c r="AJ568" s="16" t="n">
        <v>0.0915047263163724</v>
      </c>
      <c r="AK568" s="16" t="n">
        <v>0.0993713257804024</v>
      </c>
      <c r="AL568" s="16"/>
      <c r="AM568" s="16" t="n">
        <v>0.0739918989349629</v>
      </c>
      <c r="AN568" s="16" t="n">
        <v>0.150877685735111</v>
      </c>
      <c r="AO568" s="16" t="n">
        <v>0.0894755960385608</v>
      </c>
      <c r="AP568" s="16" t="n">
        <v>0.0734793979539476</v>
      </c>
      <c r="AQ568" s="16" t="n">
        <v>0.04553761453195</v>
      </c>
      <c r="AR568" s="16"/>
      <c r="AS568" s="16" t="n">
        <v>0.145892762647379</v>
      </c>
      <c r="AT568" s="16" t="n">
        <v>0.0827431754719252</v>
      </c>
      <c r="AU568" s="16" t="n">
        <v>0.0901953680926084</v>
      </c>
      <c r="AV568" s="16" t="n">
        <v>0.0823853952985844</v>
      </c>
      <c r="AW568" s="16" t="n">
        <v>0.0936926031557571</v>
      </c>
      <c r="AX568" s="16" t="n">
        <v>0.0635414418779728</v>
      </c>
      <c r="AY568" s="16"/>
      <c r="AZ568" s="16" t="n">
        <v>0.0686244847631106</v>
      </c>
      <c r="BA568" s="16" t="n">
        <v>0.12188824545361</v>
      </c>
      <c r="BB568" s="16" t="n">
        <v>0.0935628174529415</v>
      </c>
      <c r="BC568" s="16" t="n">
        <v>0.200331231981591</v>
      </c>
      <c r="BD568" s="16" t="n">
        <v>0.0422240477005481</v>
      </c>
      <c r="BE568" s="16"/>
      <c r="BF568" s="16" t="n">
        <v>0.113422457216345</v>
      </c>
      <c r="BG568" s="16" t="n">
        <v>0.0999971178447701</v>
      </c>
    </row>
    <row r="569">
      <c r="B569" t="s">
        <v>244</v>
      </c>
      <c r="C569" s="16" t="n">
        <v>0.0536583345780069</v>
      </c>
      <c r="D569" s="16" t="n">
        <v>0.0515669610259976</v>
      </c>
      <c r="E569" s="16" t="n">
        <v>0.0500450205150289</v>
      </c>
      <c r="F569" s="16"/>
      <c r="G569" s="16" t="n">
        <v>0.079993606846908</v>
      </c>
      <c r="H569" s="16" t="n">
        <v>0.0284506742544826</v>
      </c>
      <c r="I569" s="16" t="n">
        <v>0.0831000598678804</v>
      </c>
      <c r="J569" s="16" t="n">
        <v>0.0612236356428861</v>
      </c>
      <c r="K569" s="16" t="n">
        <v>0.0695710568742973</v>
      </c>
      <c r="L569" s="16" t="n">
        <v>0.0233551250690532</v>
      </c>
      <c r="M569" s="16"/>
      <c r="N569" s="16" t="n">
        <v>0.043095136096859</v>
      </c>
      <c r="O569" s="16" t="n">
        <v>0.0573911604560367</v>
      </c>
      <c r="P569" s="16" t="n">
        <v>0.0773126321079211</v>
      </c>
      <c r="Q569" s="16" t="n">
        <v>0.0418510350647012</v>
      </c>
      <c r="R569" s="16"/>
      <c r="S569" s="16" t="n">
        <v>0.0686491930097998</v>
      </c>
      <c r="T569" s="16" t="n">
        <v>0.00500400043162412</v>
      </c>
      <c r="U569" s="16" t="n">
        <v>0.0555489059872368</v>
      </c>
      <c r="V569" s="16" t="n">
        <v>0.0669493368003573</v>
      </c>
      <c r="W569" s="16" t="n">
        <v>0.0718324989348263</v>
      </c>
      <c r="X569" s="16" t="n">
        <v>0.0846828968279142</v>
      </c>
      <c r="Y569" s="16" t="n">
        <v>0.0561401769191965</v>
      </c>
      <c r="Z569" s="16" t="n">
        <v>0.0138725964577834</v>
      </c>
      <c r="AA569" s="16" t="n">
        <v>0.0597752464181563</v>
      </c>
      <c r="AB569" s="16"/>
      <c r="AC569" s="16" t="n">
        <v>0.0274988771330763</v>
      </c>
      <c r="AD569" s="16" t="n">
        <v>0.0579217802435483</v>
      </c>
      <c r="AE569" s="16" t="n">
        <v>0.0933956383910726</v>
      </c>
      <c r="AF569" s="16"/>
      <c r="AG569" s="16" t="n">
        <v>0.0172545713033191</v>
      </c>
      <c r="AH569" s="16" t="n">
        <v>0.0686563649577664</v>
      </c>
      <c r="AI569" s="16" t="n">
        <v>0.0976567153030242</v>
      </c>
      <c r="AJ569" s="16" t="n">
        <v>0</v>
      </c>
      <c r="AK569" s="16" t="n">
        <v>0.0651045928392842</v>
      </c>
      <c r="AL569" s="16"/>
      <c r="AM569" s="16" t="n">
        <v>0.0179074341982694</v>
      </c>
      <c r="AN569" s="16" t="n">
        <v>0.0498149343768327</v>
      </c>
      <c r="AO569" s="16" t="n">
        <v>0.0804403705602833</v>
      </c>
      <c r="AP569" s="16" t="n">
        <v>0.0204203621492173</v>
      </c>
      <c r="AQ569" s="16" t="n">
        <v>0.112070832979714</v>
      </c>
      <c r="AR569" s="16"/>
      <c r="AS569" s="16" t="n">
        <v>0.0440117751305159</v>
      </c>
      <c r="AT569" s="16" t="n">
        <v>0.01771008008901</v>
      </c>
      <c r="AU569" s="16" t="n">
        <v>0.113985717554682</v>
      </c>
      <c r="AV569" s="16" t="n">
        <v>0.0323463580171012</v>
      </c>
      <c r="AW569" s="16" t="n">
        <v>0.0846412107833157</v>
      </c>
      <c r="AX569" s="16" t="n">
        <v>0.0664876920927946</v>
      </c>
      <c r="AY569" s="16"/>
      <c r="AZ569" s="16" t="n">
        <v>0.0422253998850781</v>
      </c>
      <c r="BA569" s="16" t="n">
        <v>0.0724541874890186</v>
      </c>
      <c r="BB569" s="16" t="n">
        <v>0.0536324854677787</v>
      </c>
      <c r="BC569" s="16" t="n">
        <v>0.053112145935605</v>
      </c>
      <c r="BD569" s="16" t="n">
        <v>0.0372962430714633</v>
      </c>
      <c r="BE569" s="16"/>
      <c r="BF569" s="16" t="n">
        <v>0.0467471939997744</v>
      </c>
      <c r="BG569" s="16" t="n">
        <v>0.0579260172785869</v>
      </c>
    </row>
    <row r="570">
      <c r="B570" t="s">
        <v>78</v>
      </c>
      <c r="C570" s="16" t="n">
        <v>0.063303787799681</v>
      </c>
      <c r="D570" s="16" t="n">
        <v>0.058604458037981</v>
      </c>
      <c r="E570" s="16" t="n">
        <v>0.0661865382226849</v>
      </c>
      <c r="F570" s="16"/>
      <c r="G570" s="16" t="n">
        <v>0.0997044574546368</v>
      </c>
      <c r="H570" s="16" t="n">
        <v>0.0974454998125962</v>
      </c>
      <c r="I570" s="16" t="n">
        <v>0.0567357305232969</v>
      </c>
      <c r="J570" s="16" t="n">
        <v>0.0423266977234692</v>
      </c>
      <c r="K570" s="16" t="n">
        <v>0.0423469205711242</v>
      </c>
      <c r="L570" s="16" t="n">
        <v>0.0557767441710841</v>
      </c>
      <c r="M570" s="16"/>
      <c r="N570" s="16" t="n">
        <v>0.0491309309179123</v>
      </c>
      <c r="O570" s="16" t="n">
        <v>0.0790190217835465</v>
      </c>
      <c r="P570" s="16" t="n">
        <v>0.0599047684861205</v>
      </c>
      <c r="Q570" s="16" t="n">
        <v>0.0627732104765326</v>
      </c>
      <c r="R570" s="16"/>
      <c r="S570" s="16" t="n">
        <v>0.0455467653604365</v>
      </c>
      <c r="T570" s="16" t="n">
        <v>0.0642300123068766</v>
      </c>
      <c r="U570" s="16" t="n">
        <v>0.0445601731200671</v>
      </c>
      <c r="V570" s="16" t="n">
        <v>0.0425703463002158</v>
      </c>
      <c r="W570" s="16" t="n">
        <v>0.0648374063526194</v>
      </c>
      <c r="X570" s="16" t="n">
        <v>0.0935450431254292</v>
      </c>
      <c r="Y570" s="16" t="n">
        <v>0.0712006830225566</v>
      </c>
      <c r="Z570" s="16" t="n">
        <v>0.179208456824251</v>
      </c>
      <c r="AA570" s="16" t="n">
        <v>0.0413750916138197</v>
      </c>
      <c r="AB570" s="16"/>
      <c r="AC570" s="16" t="n">
        <v>0.0477536944970595</v>
      </c>
      <c r="AD570" s="16" t="n">
        <v>0.0579421168073316</v>
      </c>
      <c r="AE570" s="16" t="n">
        <v>0.0751906685913783</v>
      </c>
      <c r="AF570" s="16"/>
      <c r="AG570" s="16" t="n">
        <v>0.0395026273297599</v>
      </c>
      <c r="AH570" s="16" t="n">
        <v>0.0573495071773372</v>
      </c>
      <c r="AI570" s="16" t="n">
        <v>0.0557249992415837</v>
      </c>
      <c r="AJ570" s="16" t="n">
        <v>0</v>
      </c>
      <c r="AK570" s="16" t="n">
        <v>0.104739696586789</v>
      </c>
      <c r="AL570" s="16"/>
      <c r="AM570" s="16" t="n">
        <v>0.0358579333269757</v>
      </c>
      <c r="AN570" s="16" t="n">
        <v>0.0466154827351495</v>
      </c>
      <c r="AO570" s="16" t="n">
        <v>0.0726853496246053</v>
      </c>
      <c r="AP570" s="16" t="n">
        <v>0.0287693416824158</v>
      </c>
      <c r="AQ570" s="16" t="n">
        <v>0.183875778690698</v>
      </c>
      <c r="AR570" s="16"/>
      <c r="AS570" s="16" t="n">
        <v>0.0346861031162742</v>
      </c>
      <c r="AT570" s="16" t="n">
        <v>0.0334443111997067</v>
      </c>
      <c r="AU570" s="16" t="n">
        <v>0.105137019961939</v>
      </c>
      <c r="AV570" s="16" t="n">
        <v>0.0227207836400973</v>
      </c>
      <c r="AW570" s="16" t="n">
        <v>0.166219342167127</v>
      </c>
      <c r="AX570" s="16" t="n">
        <v>0.17033875629052</v>
      </c>
      <c r="AY570" s="16"/>
      <c r="AZ570" s="16" t="n">
        <v>0.0778794624421974</v>
      </c>
      <c r="BA570" s="16" t="n">
        <v>0.0587873494849118</v>
      </c>
      <c r="BB570" s="16" t="n">
        <v>0.0701345185573736</v>
      </c>
      <c r="BC570" s="16" t="n">
        <v>0.0433119709100971</v>
      </c>
      <c r="BD570" s="16" t="n">
        <v>0.0439296875540844</v>
      </c>
      <c r="BE570" s="16"/>
      <c r="BF570" s="16" t="n">
        <v>0.0875920522148384</v>
      </c>
      <c r="BG570" s="16" t="n">
        <v>0.0483055968790457</v>
      </c>
    </row>
    <row r="571">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row>
    <row r="572">
      <c r="B572" s="7" t="s">
        <v>317</v>
      </c>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row>
    <row r="573">
      <c r="B573" s="26" t="s">
        <v>85</v>
      </c>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row>
    <row r="574">
      <c r="B574" t="s">
        <v>309</v>
      </c>
      <c r="C574" s="16" t="n">
        <v>0.781769635108192</v>
      </c>
      <c r="D574" s="16" t="n">
        <v>0.738697619683165</v>
      </c>
      <c r="E574" s="16" t="n">
        <v>0.821695780635569</v>
      </c>
      <c r="F574" s="16"/>
      <c r="G574" s="16" t="n">
        <v>0.75357921875632</v>
      </c>
      <c r="H574" s="16" t="n">
        <v>0.720096898015863</v>
      </c>
      <c r="I574" s="16" t="n">
        <v>0.787478087488789</v>
      </c>
      <c r="J574" s="16" t="n">
        <v>0.791355474978622</v>
      </c>
      <c r="K574" s="16" t="n">
        <v>0.77516938436237</v>
      </c>
      <c r="L574" s="16" t="n">
        <v>0.833101617416994</v>
      </c>
      <c r="M574" s="16"/>
      <c r="N574" s="16" t="n">
        <v>0.793536495480951</v>
      </c>
      <c r="O574" s="16" t="n">
        <v>0.778443760916197</v>
      </c>
      <c r="P574" s="16" t="n">
        <v>0.757654572248791</v>
      </c>
      <c r="Q574" s="16" t="n">
        <v>0.791266556559101</v>
      </c>
      <c r="R574" s="16"/>
      <c r="S574" s="16" t="n">
        <v>0.755386243085797</v>
      </c>
      <c r="T574" s="16" t="n">
        <v>0.821536021986942</v>
      </c>
      <c r="U574" s="16" t="n">
        <v>0.779154632801845</v>
      </c>
      <c r="V574" s="16" t="n">
        <v>0.737041769093029</v>
      </c>
      <c r="W574" s="16" t="n">
        <v>0.76787825085508</v>
      </c>
      <c r="X574" s="16" t="n">
        <v>0.791316247147312</v>
      </c>
      <c r="Y574" s="16" t="n">
        <v>0.842930676195544</v>
      </c>
      <c r="Z574" s="16" t="n">
        <v>0.922849161462428</v>
      </c>
      <c r="AA574" s="16" t="n">
        <v>0.706911807900859</v>
      </c>
      <c r="AB574" s="16"/>
      <c r="AC574" s="16" t="n">
        <v>0.792113997655848</v>
      </c>
      <c r="AD574" s="16" t="n">
        <v>0.752289730171593</v>
      </c>
      <c r="AE574" s="16" t="n">
        <v>0.824738573865974</v>
      </c>
      <c r="AF574" s="16"/>
      <c r="AG574" s="16" t="n">
        <v>0.787254689120546</v>
      </c>
      <c r="AH574" s="16" t="n">
        <v>0.754161176773736</v>
      </c>
      <c r="AI574" s="16" t="n">
        <v>0.786364602604825</v>
      </c>
      <c r="AJ574" s="16" t="n">
        <v>0.80538654500821</v>
      </c>
      <c r="AK574" s="16" t="n">
        <v>0.831243099027392</v>
      </c>
      <c r="AL574" s="16"/>
      <c r="AM574" s="16" t="n">
        <v>0.800578069999231</v>
      </c>
      <c r="AN574" s="16" t="n">
        <v>0.773076837707017</v>
      </c>
      <c r="AO574" s="16" t="n">
        <v>0.703223135432684</v>
      </c>
      <c r="AP574" s="16" t="n">
        <v>0.785123609470794</v>
      </c>
      <c r="AQ574" s="16" t="n">
        <v>0.76904610690362</v>
      </c>
      <c r="AR574" s="16"/>
      <c r="AS574" s="16" t="n">
        <v>0.769571314493105</v>
      </c>
      <c r="AT574" s="16" t="n">
        <v>0.765009002656941</v>
      </c>
      <c r="AU574" s="16" t="n">
        <v>0.755810865219433</v>
      </c>
      <c r="AV574" s="16" t="n">
        <v>0.829767851004942</v>
      </c>
      <c r="AW574" s="16" t="n">
        <v>0.757495208147732</v>
      </c>
      <c r="AX574" s="16" t="n">
        <v>0.85903421250622</v>
      </c>
      <c r="AY574" s="16"/>
      <c r="AZ574" s="16" t="n">
        <v>0.799381831629698</v>
      </c>
      <c r="BA574" s="16" t="n">
        <v>0.755559953638322</v>
      </c>
      <c r="BB574" s="16" t="n">
        <v>0.79845075939407</v>
      </c>
      <c r="BC574" s="16" t="n">
        <v>0.748269853000274</v>
      </c>
      <c r="BD574" s="16" t="n">
        <v>0.694080057781162</v>
      </c>
      <c r="BE574" s="16"/>
      <c r="BF574" s="16" t="n">
        <v>0.772970997860314</v>
      </c>
      <c r="BG574" s="16" t="n">
        <v>0.787202861584545</v>
      </c>
    </row>
    <row r="575">
      <c r="B575" t="s">
        <v>310</v>
      </c>
      <c r="C575" s="16" t="n">
        <v>0.608226569033208</v>
      </c>
      <c r="D575" s="16" t="n">
        <v>0.584456026078238</v>
      </c>
      <c r="E575" s="16" t="n">
        <v>0.634190344467806</v>
      </c>
      <c r="F575" s="16"/>
      <c r="G575" s="16" t="n">
        <v>0.524724788505392</v>
      </c>
      <c r="H575" s="16" t="n">
        <v>0.551968099432215</v>
      </c>
      <c r="I575" s="16" t="n">
        <v>0.532956296854849</v>
      </c>
      <c r="J575" s="16" t="n">
        <v>0.647390322850854</v>
      </c>
      <c r="K575" s="16" t="n">
        <v>0.725248501030759</v>
      </c>
      <c r="L575" s="16" t="n">
        <v>0.631816696773515</v>
      </c>
      <c r="M575" s="16"/>
      <c r="N575" s="16" t="n">
        <v>0.604652712733867</v>
      </c>
      <c r="O575" s="16" t="n">
        <v>0.663673301211195</v>
      </c>
      <c r="P575" s="16" t="n">
        <v>0.569365750827274</v>
      </c>
      <c r="Q575" s="16" t="n">
        <v>0.594338124397596</v>
      </c>
      <c r="R575" s="16"/>
      <c r="S575" s="16" t="n">
        <v>0.497791636287117</v>
      </c>
      <c r="T575" s="16" t="n">
        <v>0.668965207863906</v>
      </c>
      <c r="U575" s="16" t="n">
        <v>0.595493529354205</v>
      </c>
      <c r="V575" s="16" t="n">
        <v>0.657823927225006</v>
      </c>
      <c r="W575" s="16" t="n">
        <v>0.640002384139085</v>
      </c>
      <c r="X575" s="16" t="n">
        <v>0.62505413699847</v>
      </c>
      <c r="Y575" s="16" t="n">
        <v>0.59871527190164</v>
      </c>
      <c r="Z575" s="16" t="n">
        <v>0.629348569502784</v>
      </c>
      <c r="AA575" s="16" t="n">
        <v>0.597191633264769</v>
      </c>
      <c r="AB575" s="16"/>
      <c r="AC575" s="16" t="n">
        <v>0.586172699565248</v>
      </c>
      <c r="AD575" s="16" t="n">
        <v>0.64469870138499</v>
      </c>
      <c r="AE575" s="16" t="n">
        <v>0.583197716958285</v>
      </c>
      <c r="AF575" s="16"/>
      <c r="AG575" s="16" t="n">
        <v>0.633126316557356</v>
      </c>
      <c r="AH575" s="16" t="n">
        <v>0.606100393925663</v>
      </c>
      <c r="AI575" s="16" t="n">
        <v>0.606718035664252</v>
      </c>
      <c r="AJ575" s="16" t="n">
        <v>0.325241977446739</v>
      </c>
      <c r="AK575" s="16" t="n">
        <v>0.602627522917862</v>
      </c>
      <c r="AL575" s="16"/>
      <c r="AM575" s="16" t="n">
        <v>0.635053973937706</v>
      </c>
      <c r="AN575" s="16" t="n">
        <v>0.623587901084909</v>
      </c>
      <c r="AO575" s="16" t="n">
        <v>0.709401118978243</v>
      </c>
      <c r="AP575" s="16" t="n">
        <v>0.519097922466109</v>
      </c>
      <c r="AQ575" s="16" t="n">
        <v>0.647208003326931</v>
      </c>
      <c r="AR575" s="16"/>
      <c r="AS575" s="16" t="n">
        <v>0.5987153416639</v>
      </c>
      <c r="AT575" s="16" t="n">
        <v>0.654431021549882</v>
      </c>
      <c r="AU575" s="16" t="n">
        <v>0.633512585747759</v>
      </c>
      <c r="AV575" s="16" t="n">
        <v>0.544279758141074</v>
      </c>
      <c r="AW575" s="16" t="n">
        <v>0.665491599476316</v>
      </c>
      <c r="AX575" s="16" t="n">
        <v>0.695314741526647</v>
      </c>
      <c r="AY575" s="16"/>
      <c r="AZ575" s="16" t="n">
        <v>0.665260665264284</v>
      </c>
      <c r="BA575" s="16" t="n">
        <v>0.525497521814227</v>
      </c>
      <c r="BB575" s="16" t="n">
        <v>0.620097654235364</v>
      </c>
      <c r="BC575" s="16" t="n">
        <v>0.565467409581824</v>
      </c>
      <c r="BD575" s="16" t="n">
        <v>0.823765176660427</v>
      </c>
      <c r="BE575" s="16"/>
      <c r="BF575" s="16" t="n">
        <v>0.554619405160743</v>
      </c>
      <c r="BG575" s="16" t="n">
        <v>0.641329406878273</v>
      </c>
    </row>
    <row r="576">
      <c r="B576" t="s">
        <v>311</v>
      </c>
      <c r="C576" s="16" t="n">
        <v>0.456529638084783</v>
      </c>
      <c r="D576" s="16" t="n">
        <v>0.480995325926872</v>
      </c>
      <c r="E576" s="16" t="n">
        <v>0.435939735271608</v>
      </c>
      <c r="F576" s="16"/>
      <c r="G576" s="16" t="n">
        <v>0.232488455338837</v>
      </c>
      <c r="H576" s="16" t="n">
        <v>0.344958018713731</v>
      </c>
      <c r="I576" s="16" t="n">
        <v>0.325361626409903</v>
      </c>
      <c r="J576" s="16" t="n">
        <v>0.516960842440453</v>
      </c>
      <c r="K576" s="16" t="n">
        <v>0.627698543640187</v>
      </c>
      <c r="L576" s="16" t="n">
        <v>0.570913547910635</v>
      </c>
      <c r="M576" s="16"/>
      <c r="N576" s="16" t="n">
        <v>0.43554537527948</v>
      </c>
      <c r="O576" s="16" t="n">
        <v>0.439647585642901</v>
      </c>
      <c r="P576" s="16" t="n">
        <v>0.44921134455289</v>
      </c>
      <c r="Q576" s="16" t="n">
        <v>0.500115915158816</v>
      </c>
      <c r="R576" s="16"/>
      <c r="S576" s="16" t="n">
        <v>0.387316435833155</v>
      </c>
      <c r="T576" s="16" t="n">
        <v>0.493066707417885</v>
      </c>
      <c r="U576" s="16" t="n">
        <v>0.420123215345705</v>
      </c>
      <c r="V576" s="16" t="n">
        <v>0.451704115782197</v>
      </c>
      <c r="W576" s="16" t="n">
        <v>0.497055683078988</v>
      </c>
      <c r="X576" s="16" t="n">
        <v>0.50604721990443</v>
      </c>
      <c r="Y576" s="16" t="n">
        <v>0.462594022430365</v>
      </c>
      <c r="Z576" s="16" t="n">
        <v>0.373331159590491</v>
      </c>
      <c r="AA576" s="16" t="n">
        <v>0.486062345237945</v>
      </c>
      <c r="AB576" s="16"/>
      <c r="AC576" s="16" t="n">
        <v>0.491719511836329</v>
      </c>
      <c r="AD576" s="16" t="n">
        <v>0.483864571608653</v>
      </c>
      <c r="AE576" s="16" t="n">
        <v>0.427059608370844</v>
      </c>
      <c r="AF576" s="16"/>
      <c r="AG576" s="16" t="n">
        <v>0.493847368304123</v>
      </c>
      <c r="AH576" s="16" t="n">
        <v>0.438405182046872</v>
      </c>
      <c r="AI576" s="16" t="n">
        <v>0.612166538548192</v>
      </c>
      <c r="AJ576" s="16" t="n">
        <v>0.340490007175351</v>
      </c>
      <c r="AK576" s="16" t="n">
        <v>0.438296933336744</v>
      </c>
      <c r="AL576" s="16"/>
      <c r="AM576" s="16" t="n">
        <v>0.491935192631492</v>
      </c>
      <c r="AN576" s="16" t="n">
        <v>0.462337336401432</v>
      </c>
      <c r="AO576" s="16" t="n">
        <v>0.523638912489102</v>
      </c>
      <c r="AP576" s="16" t="n">
        <v>0.466718925652244</v>
      </c>
      <c r="AQ576" s="16" t="n">
        <v>0.368266318059567</v>
      </c>
      <c r="AR576" s="16"/>
      <c r="AS576" s="16" t="n">
        <v>0.461696822830799</v>
      </c>
      <c r="AT576" s="16" t="n">
        <v>0.453102108026007</v>
      </c>
      <c r="AU576" s="16" t="n">
        <v>0.559467076438598</v>
      </c>
      <c r="AV576" s="16" t="n">
        <v>0.450348494813826</v>
      </c>
      <c r="AW576" s="16" t="n">
        <v>0.411241835029579</v>
      </c>
      <c r="AX576" s="16" t="n">
        <v>0.482212642792488</v>
      </c>
      <c r="AY576" s="16"/>
      <c r="AZ576" s="16" t="n">
        <v>0.476302950476752</v>
      </c>
      <c r="BA576" s="16" t="n">
        <v>0.400314732952768</v>
      </c>
      <c r="BB576" s="16" t="n">
        <v>0.426361577704829</v>
      </c>
      <c r="BC576" s="16" t="n">
        <v>0.45179578459178</v>
      </c>
      <c r="BD576" s="16" t="n">
        <v>0.450099689102021</v>
      </c>
      <c r="BE576" s="16"/>
      <c r="BF576" s="16" t="n">
        <v>0.419040658792051</v>
      </c>
      <c r="BG576" s="16" t="n">
        <v>0.479679372427317</v>
      </c>
    </row>
    <row r="577">
      <c r="B577" t="s">
        <v>312</v>
      </c>
      <c r="C577" s="16" t="n">
        <v>0.424762909727037</v>
      </c>
      <c r="D577" s="16" t="n">
        <v>0.427243302233342</v>
      </c>
      <c r="E577" s="16" t="n">
        <v>0.420566807325795</v>
      </c>
      <c r="F577" s="16"/>
      <c r="G577" s="16" t="n">
        <v>0.443481436520731</v>
      </c>
      <c r="H577" s="16" t="n">
        <v>0.464264759083653</v>
      </c>
      <c r="I577" s="16" t="n">
        <v>0.502724635663835</v>
      </c>
      <c r="J577" s="16" t="n">
        <v>0.427356566413076</v>
      </c>
      <c r="K577" s="16" t="n">
        <v>0.419935306576033</v>
      </c>
      <c r="L577" s="16" t="n">
        <v>0.334677630591578</v>
      </c>
      <c r="M577" s="16"/>
      <c r="N577" s="16" t="n">
        <v>0.46110047018089</v>
      </c>
      <c r="O577" s="16" t="n">
        <v>0.441733106160835</v>
      </c>
      <c r="P577" s="16" t="n">
        <v>0.389303827988542</v>
      </c>
      <c r="Q577" s="16" t="n">
        <v>0.395470188514458</v>
      </c>
      <c r="R577" s="16"/>
      <c r="S577" s="16" t="n">
        <v>0.461757309826461</v>
      </c>
      <c r="T577" s="16" t="n">
        <v>0.376344729005659</v>
      </c>
      <c r="U577" s="16" t="n">
        <v>0.426897115934902</v>
      </c>
      <c r="V577" s="16" t="n">
        <v>0.461262312732292</v>
      </c>
      <c r="W577" s="16" t="n">
        <v>0.43491766131936</v>
      </c>
      <c r="X577" s="16" t="n">
        <v>0.387769496104621</v>
      </c>
      <c r="Y577" s="16" t="n">
        <v>0.429060581416187</v>
      </c>
      <c r="Z577" s="16" t="n">
        <v>0.355442688072528</v>
      </c>
      <c r="AA577" s="16" t="n">
        <v>0.453889510623846</v>
      </c>
      <c r="AB577" s="16"/>
      <c r="AC577" s="16" t="n">
        <v>0.397300398116976</v>
      </c>
      <c r="AD577" s="16" t="n">
        <v>0.47811602729135</v>
      </c>
      <c r="AE577" s="16" t="n">
        <v>0.347003930241648</v>
      </c>
      <c r="AF577" s="16"/>
      <c r="AG577" s="16" t="n">
        <v>0.421692459392588</v>
      </c>
      <c r="AH577" s="16" t="n">
        <v>0.483650836026205</v>
      </c>
      <c r="AI577" s="16" t="n">
        <v>0.435639433494178</v>
      </c>
      <c r="AJ577" s="16" t="n">
        <v>0.36915273561508</v>
      </c>
      <c r="AK577" s="16" t="n">
        <v>0.378185527436543</v>
      </c>
      <c r="AL577" s="16"/>
      <c r="AM577" s="16" t="n">
        <v>0.431109478252503</v>
      </c>
      <c r="AN577" s="16" t="n">
        <v>0.478079354877084</v>
      </c>
      <c r="AO577" s="16" t="n">
        <v>0.463397532977686</v>
      </c>
      <c r="AP577" s="16" t="n">
        <v>0.329429653196525</v>
      </c>
      <c r="AQ577" s="16" t="n">
        <v>0.529269755383667</v>
      </c>
      <c r="AR577" s="16"/>
      <c r="AS577" s="16" t="n">
        <v>0.49854034701074</v>
      </c>
      <c r="AT577" s="16" t="n">
        <v>0.41688734269141</v>
      </c>
      <c r="AU577" s="16" t="n">
        <v>0.471941864844158</v>
      </c>
      <c r="AV577" s="16" t="n">
        <v>0.303427259151775</v>
      </c>
      <c r="AW577" s="16" t="n">
        <v>0.499336448207463</v>
      </c>
      <c r="AX577" s="16" t="n">
        <v>0.417552242012098</v>
      </c>
      <c r="AY577" s="16"/>
      <c r="AZ577" s="16" t="n">
        <v>0.414223861009117</v>
      </c>
      <c r="BA577" s="16" t="n">
        <v>0.410292953848084</v>
      </c>
      <c r="BB577" s="16" t="n">
        <v>0.446944165239227</v>
      </c>
      <c r="BC577" s="16" t="n">
        <v>0.516029034915553</v>
      </c>
      <c r="BD577" s="16" t="n">
        <v>0.412323506408911</v>
      </c>
      <c r="BE577" s="16"/>
      <c r="BF577" s="16" t="n">
        <v>0.464619991419803</v>
      </c>
      <c r="BG577" s="16" t="n">
        <v>0.40015085385719</v>
      </c>
    </row>
    <row r="578">
      <c r="B578" t="s">
        <v>313</v>
      </c>
      <c r="C578" s="16" t="n">
        <v>0.31234393010553</v>
      </c>
      <c r="D578" s="16" t="n">
        <v>0.322461323884813</v>
      </c>
      <c r="E578" s="16" t="n">
        <v>0.301577870117885</v>
      </c>
      <c r="F578" s="16"/>
      <c r="G578" s="16" t="n">
        <v>0.326236718897359</v>
      </c>
      <c r="H578" s="16" t="n">
        <v>0.315042682226436</v>
      </c>
      <c r="I578" s="16" t="n">
        <v>0.384243478375585</v>
      </c>
      <c r="J578" s="16" t="n">
        <v>0.297099488711081</v>
      </c>
      <c r="K578" s="16" t="n">
        <v>0.280922301512816</v>
      </c>
      <c r="L578" s="16" t="n">
        <v>0.286284191196907</v>
      </c>
      <c r="M578" s="16"/>
      <c r="N578" s="16" t="n">
        <v>0.310841682149697</v>
      </c>
      <c r="O578" s="16" t="n">
        <v>0.280562357553231</v>
      </c>
      <c r="P578" s="16" t="n">
        <v>0.325469609695439</v>
      </c>
      <c r="Q578" s="16" t="n">
        <v>0.340099953547269</v>
      </c>
      <c r="R578" s="16"/>
      <c r="S578" s="16" t="n">
        <v>0.337730654359692</v>
      </c>
      <c r="T578" s="16" t="n">
        <v>0.301140593269083</v>
      </c>
      <c r="U578" s="16" t="n">
        <v>0.326717472707096</v>
      </c>
      <c r="V578" s="16" t="n">
        <v>0.278127485200466</v>
      </c>
      <c r="W578" s="16" t="n">
        <v>0.380307793828349</v>
      </c>
      <c r="X578" s="16" t="n">
        <v>0.362608972212491</v>
      </c>
      <c r="Y578" s="16" t="n">
        <v>0.272840501754714</v>
      </c>
      <c r="Z578" s="16" t="n">
        <v>0.224337843325677</v>
      </c>
      <c r="AA578" s="16" t="n">
        <v>0.290847006339264</v>
      </c>
      <c r="AB578" s="16"/>
      <c r="AC578" s="16" t="n">
        <v>0.329379263885486</v>
      </c>
      <c r="AD578" s="16" t="n">
        <v>0.266838584689042</v>
      </c>
      <c r="AE578" s="16" t="n">
        <v>0.342950740177396</v>
      </c>
      <c r="AF578" s="16"/>
      <c r="AG578" s="16" t="n">
        <v>0.301331382680381</v>
      </c>
      <c r="AH578" s="16" t="n">
        <v>0.31727575434037</v>
      </c>
      <c r="AI578" s="16" t="n">
        <v>0.255173556346432</v>
      </c>
      <c r="AJ578" s="16" t="n">
        <v>0.223354189913453</v>
      </c>
      <c r="AK578" s="16" t="n">
        <v>0.361804814874193</v>
      </c>
      <c r="AL578" s="16"/>
      <c r="AM578" s="16" t="n">
        <v>0.290640724098677</v>
      </c>
      <c r="AN578" s="16" t="n">
        <v>0.288372414054438</v>
      </c>
      <c r="AO578" s="16" t="n">
        <v>0.271420128132977</v>
      </c>
      <c r="AP578" s="16" t="n">
        <v>0.388762773060678</v>
      </c>
      <c r="AQ578" s="16" t="n">
        <v>0.265693895130236</v>
      </c>
      <c r="AR578" s="16"/>
      <c r="AS578" s="16" t="n">
        <v>0.287069561760614</v>
      </c>
      <c r="AT578" s="16" t="n">
        <v>0.274050406672798</v>
      </c>
      <c r="AU578" s="16" t="n">
        <v>0.310645301957553</v>
      </c>
      <c r="AV578" s="16" t="n">
        <v>0.347005405323905</v>
      </c>
      <c r="AW578" s="16" t="n">
        <v>0.346056156964881</v>
      </c>
      <c r="AX578" s="16" t="n">
        <v>0.307213867882373</v>
      </c>
      <c r="AY578" s="16"/>
      <c r="AZ578" s="16" t="n">
        <v>0.357864303317455</v>
      </c>
      <c r="BA578" s="16" t="n">
        <v>0.245369574258008</v>
      </c>
      <c r="BB578" s="16" t="n">
        <v>0.305584768982689</v>
      </c>
      <c r="BC578" s="16" t="n">
        <v>0.32577162949296</v>
      </c>
      <c r="BD578" s="16" t="n">
        <v>0.472304033051138</v>
      </c>
      <c r="BE578" s="16"/>
      <c r="BF578" s="16" t="n">
        <v>0.276025374404448</v>
      </c>
      <c r="BG578" s="16" t="n">
        <v>0.334770918837858</v>
      </c>
    </row>
    <row r="579">
      <c r="B579" t="s">
        <v>314</v>
      </c>
      <c r="C579" s="16" t="n">
        <v>0.235990426066505</v>
      </c>
      <c r="D579" s="16" t="n">
        <v>0.22839399966592</v>
      </c>
      <c r="E579" s="16" t="n">
        <v>0.24360039518165</v>
      </c>
      <c r="F579" s="16"/>
      <c r="G579" s="16" t="n">
        <v>0.304762508442718</v>
      </c>
      <c r="H579" s="16" t="n">
        <v>0.285322425851522</v>
      </c>
      <c r="I579" s="16" t="n">
        <v>0.319897593865</v>
      </c>
      <c r="J579" s="16" t="n">
        <v>0.210066097144139</v>
      </c>
      <c r="K579" s="16" t="n">
        <v>0.178095561784392</v>
      </c>
      <c r="L579" s="16" t="n">
        <v>0.168413018836078</v>
      </c>
      <c r="M579" s="16"/>
      <c r="N579" s="16" t="n">
        <v>0.266498204591941</v>
      </c>
      <c r="O579" s="16" t="n">
        <v>0.245454287134273</v>
      </c>
      <c r="P579" s="16" t="n">
        <v>0.178508986461037</v>
      </c>
      <c r="Q579" s="16" t="n">
        <v>0.242086173119671</v>
      </c>
      <c r="R579" s="16"/>
      <c r="S579" s="16" t="n">
        <v>0.303135702107672</v>
      </c>
      <c r="T579" s="16" t="n">
        <v>0.207696142454983</v>
      </c>
      <c r="U579" s="16" t="n">
        <v>0.217857695551703</v>
      </c>
      <c r="V579" s="16" t="n">
        <v>0.20790580557933</v>
      </c>
      <c r="W579" s="16" t="n">
        <v>0.233945770831922</v>
      </c>
      <c r="X579" s="16" t="n">
        <v>0.172639585918882</v>
      </c>
      <c r="Y579" s="16" t="n">
        <v>0.237695485272992</v>
      </c>
      <c r="Z579" s="16" t="n">
        <v>0.228390506472717</v>
      </c>
      <c r="AA579" s="16" t="n">
        <v>0.282732384981049</v>
      </c>
      <c r="AB579" s="16"/>
      <c r="AC579" s="16" t="n">
        <v>0.227749700568106</v>
      </c>
      <c r="AD579" s="16" t="n">
        <v>0.249110116976632</v>
      </c>
      <c r="AE579" s="16" t="n">
        <v>0.195057433572492</v>
      </c>
      <c r="AF579" s="16"/>
      <c r="AG579" s="16" t="n">
        <v>0.20660481809486</v>
      </c>
      <c r="AH579" s="16" t="n">
        <v>0.269762301364867</v>
      </c>
      <c r="AI579" s="16" t="n">
        <v>0.154275639469176</v>
      </c>
      <c r="AJ579" s="16" t="n">
        <v>0.270563149087721</v>
      </c>
      <c r="AK579" s="16" t="n">
        <v>0.224991797410687</v>
      </c>
      <c r="AL579" s="16"/>
      <c r="AM579" s="16" t="n">
        <v>0.219524668924536</v>
      </c>
      <c r="AN579" s="16" t="n">
        <v>0.284022830956181</v>
      </c>
      <c r="AO579" s="16" t="n">
        <v>0.124429730299237</v>
      </c>
      <c r="AP579" s="16" t="n">
        <v>0.213385439695885</v>
      </c>
      <c r="AQ579" s="16" t="n">
        <v>0.294453361409745</v>
      </c>
      <c r="AR579" s="16"/>
      <c r="AS579" s="16" t="n">
        <v>0.286564541211603</v>
      </c>
      <c r="AT579" s="16" t="n">
        <v>0.222284189994985</v>
      </c>
      <c r="AU579" s="16" t="n">
        <v>0.138367248250332</v>
      </c>
      <c r="AV579" s="16" t="n">
        <v>0.200627311872358</v>
      </c>
      <c r="AW579" s="16" t="n">
        <v>0.309786774156978</v>
      </c>
      <c r="AX579" s="16" t="n">
        <v>0.1726396020881</v>
      </c>
      <c r="AY579" s="16"/>
      <c r="AZ579" s="16" t="n">
        <v>0.247651905155661</v>
      </c>
      <c r="BA579" s="16" t="n">
        <v>0.171183729596848</v>
      </c>
      <c r="BB579" s="16" t="n">
        <v>0.257874743417323</v>
      </c>
      <c r="BC579" s="16" t="n">
        <v>0.404689670277809</v>
      </c>
      <c r="BD579" s="16" t="n">
        <v>0.35018973290271</v>
      </c>
      <c r="BE579" s="16"/>
      <c r="BF579" s="16" t="n">
        <v>0.234680185040994</v>
      </c>
      <c r="BG579" s="16" t="n">
        <v>0.23679951002231</v>
      </c>
    </row>
    <row r="580">
      <c r="B580" t="s">
        <v>315</v>
      </c>
      <c r="C580" s="16" t="n">
        <v>0.194699788575922</v>
      </c>
      <c r="D580" s="16" t="n">
        <v>0.223925238941392</v>
      </c>
      <c r="E580" s="16" t="n">
        <v>0.16925678469179</v>
      </c>
      <c r="F580" s="16"/>
      <c r="G580" s="16" t="n">
        <v>0.259573591986613</v>
      </c>
      <c r="H580" s="16" t="n">
        <v>0.258307401275974</v>
      </c>
      <c r="I580" s="16" t="n">
        <v>0.282817337831728</v>
      </c>
      <c r="J580" s="16" t="n">
        <v>0.150871363986567</v>
      </c>
      <c r="K580" s="16" t="n">
        <v>0.147154974078437</v>
      </c>
      <c r="L580" s="16" t="n">
        <v>0.121299794589148</v>
      </c>
      <c r="M580" s="16"/>
      <c r="N580" s="16" t="n">
        <v>0.201063668181105</v>
      </c>
      <c r="O580" s="16" t="n">
        <v>0.21478713126437</v>
      </c>
      <c r="P580" s="16" t="n">
        <v>0.169493410065137</v>
      </c>
      <c r="Q580" s="16" t="n">
        <v>0.186247507501727</v>
      </c>
      <c r="R580" s="16"/>
      <c r="S580" s="16" t="n">
        <v>0.264995945326374</v>
      </c>
      <c r="T580" s="16" t="n">
        <v>0.156948723304515</v>
      </c>
      <c r="U580" s="16" t="n">
        <v>0.102380803705735</v>
      </c>
      <c r="V580" s="16" t="n">
        <v>0.217521898907239</v>
      </c>
      <c r="W580" s="16" t="n">
        <v>0.182239965225211</v>
      </c>
      <c r="X580" s="16" t="n">
        <v>0.195503798183109</v>
      </c>
      <c r="Y580" s="16" t="n">
        <v>0.144345879011617</v>
      </c>
      <c r="Z580" s="16" t="n">
        <v>0.235227528785385</v>
      </c>
      <c r="AA580" s="16" t="n">
        <v>0.240662311710921</v>
      </c>
      <c r="AB580" s="16"/>
      <c r="AC580" s="16" t="n">
        <v>0.177494801053196</v>
      </c>
      <c r="AD580" s="16" t="n">
        <v>0.206790988620542</v>
      </c>
      <c r="AE580" s="16" t="n">
        <v>0.184002110903863</v>
      </c>
      <c r="AF580" s="16"/>
      <c r="AG580" s="16" t="n">
        <v>0.181257138188878</v>
      </c>
      <c r="AH580" s="16" t="n">
        <v>0.223178557255817</v>
      </c>
      <c r="AI580" s="16" t="n">
        <v>0.129909319772892</v>
      </c>
      <c r="AJ580" s="16" t="n">
        <v>0.239374001131937</v>
      </c>
      <c r="AK580" s="16" t="n">
        <v>0.146723372987063</v>
      </c>
      <c r="AL580" s="16"/>
      <c r="AM580" s="16" t="n">
        <v>0.182346563791284</v>
      </c>
      <c r="AN580" s="16" t="n">
        <v>0.242037618759038</v>
      </c>
      <c r="AO580" s="16" t="n">
        <v>0.0918185167673413</v>
      </c>
      <c r="AP580" s="16" t="n">
        <v>0.175409828059646</v>
      </c>
      <c r="AQ580" s="16" t="n">
        <v>0.283025635325917</v>
      </c>
      <c r="AR580" s="16"/>
      <c r="AS580" s="16" t="n">
        <v>0.24444801490751</v>
      </c>
      <c r="AT580" s="16" t="n">
        <v>0.179297734449261</v>
      </c>
      <c r="AU580" s="16" t="n">
        <v>0.104853813035119</v>
      </c>
      <c r="AV580" s="16" t="n">
        <v>0.153910444506315</v>
      </c>
      <c r="AW580" s="16" t="n">
        <v>0.303541817601508</v>
      </c>
      <c r="AX580" s="16" t="n">
        <v>0.150895982957819</v>
      </c>
      <c r="AY580" s="16"/>
      <c r="AZ580" s="16" t="n">
        <v>0.155595995930732</v>
      </c>
      <c r="BA580" s="16" t="n">
        <v>0.167772075149173</v>
      </c>
      <c r="BB580" s="16" t="n">
        <v>0.189532605605351</v>
      </c>
      <c r="BC580" s="16" t="n">
        <v>0.383700582310228</v>
      </c>
      <c r="BD580" s="16" t="n">
        <v>0.423712615348913</v>
      </c>
      <c r="BE580" s="16"/>
      <c r="BF580" s="16" t="n">
        <v>0.200599378237393</v>
      </c>
      <c r="BG580" s="16" t="n">
        <v>0.191056746381399</v>
      </c>
    </row>
    <row r="581">
      <c r="B581" t="s">
        <v>316</v>
      </c>
      <c r="C581" s="16" t="n">
        <v>0.107434946357273</v>
      </c>
      <c r="D581" s="16" t="n">
        <v>0.0897272009741148</v>
      </c>
      <c r="E581" s="16" t="n">
        <v>0.125023870551268</v>
      </c>
      <c r="F581" s="16"/>
      <c r="G581" s="16" t="n">
        <v>0.141514098311751</v>
      </c>
      <c r="H581" s="16" t="n">
        <v>0.12429955369475</v>
      </c>
      <c r="I581" s="16" t="n">
        <v>0.127444428625832</v>
      </c>
      <c r="J581" s="16" t="n">
        <v>0.101597894665935</v>
      </c>
      <c r="K581" s="16" t="n">
        <v>0.0953211410799424</v>
      </c>
      <c r="L581" s="16" t="n">
        <v>0.0782046783254776</v>
      </c>
      <c r="M581" s="16"/>
      <c r="N581" s="16" t="n">
        <v>0.0816127258852177</v>
      </c>
      <c r="O581" s="16" t="n">
        <v>0.126019826970331</v>
      </c>
      <c r="P581" s="16" t="n">
        <v>0.0920546582771772</v>
      </c>
      <c r="Q581" s="16" t="n">
        <v>0.124210377800592</v>
      </c>
      <c r="R581" s="16"/>
      <c r="S581" s="16" t="n">
        <v>0.116127085301503</v>
      </c>
      <c r="T581" s="16" t="n">
        <v>0.112869390126512</v>
      </c>
      <c r="U581" s="16" t="n">
        <v>0.0967701049803517</v>
      </c>
      <c r="V581" s="16" t="n">
        <v>0.121253035601232</v>
      </c>
      <c r="W581" s="16" t="n">
        <v>0.0782418537210185</v>
      </c>
      <c r="X581" s="16" t="n">
        <v>0.0819616510774384</v>
      </c>
      <c r="Y581" s="16" t="n">
        <v>0.125111119880797</v>
      </c>
      <c r="Z581" s="16" t="n">
        <v>0.0882768425680182</v>
      </c>
      <c r="AA581" s="16" t="n">
        <v>0.120407548570738</v>
      </c>
      <c r="AB581" s="16"/>
      <c r="AC581" s="16" t="n">
        <v>0.117583772799822</v>
      </c>
      <c r="AD581" s="16" t="n">
        <v>0.0923061230299759</v>
      </c>
      <c r="AE581" s="16" t="n">
        <v>0.105382800407137</v>
      </c>
      <c r="AF581" s="16"/>
      <c r="AG581" s="16" t="n">
        <v>0.0936245804848163</v>
      </c>
      <c r="AH581" s="16" t="n">
        <v>0.101036219399901</v>
      </c>
      <c r="AI581" s="16" t="n">
        <v>0.11529697265594</v>
      </c>
      <c r="AJ581" s="16" t="n">
        <v>0.270408595637639</v>
      </c>
      <c r="AK581" s="16" t="n">
        <v>0.101057048668986</v>
      </c>
      <c r="AL581" s="16"/>
      <c r="AM581" s="16" t="n">
        <v>0.0852031003191056</v>
      </c>
      <c r="AN581" s="16" t="n">
        <v>0.119923206388659</v>
      </c>
      <c r="AO581" s="16" t="n">
        <v>0.0952438132027014</v>
      </c>
      <c r="AP581" s="16" t="n">
        <v>0.142615803313061</v>
      </c>
      <c r="AQ581" s="16" t="n">
        <v>0.0985216522292856</v>
      </c>
      <c r="AR581" s="16"/>
      <c r="AS581" s="16" t="n">
        <v>0.117954537471679</v>
      </c>
      <c r="AT581" s="16" t="n">
        <v>0.0763489393671321</v>
      </c>
      <c r="AU581" s="16" t="n">
        <v>0.0856938343920743</v>
      </c>
      <c r="AV581" s="16" t="n">
        <v>0.118074321021135</v>
      </c>
      <c r="AW581" s="16" t="n">
        <v>0.13017304691513</v>
      </c>
      <c r="AX581" s="16" t="n">
        <v>0.1489783135575</v>
      </c>
      <c r="AY581" s="16"/>
      <c r="AZ581" s="16" t="n">
        <v>0.0989556029123038</v>
      </c>
      <c r="BA581" s="16" t="n">
        <v>0.0799017026278187</v>
      </c>
      <c r="BB581" s="16" t="n">
        <v>0.114720519564241</v>
      </c>
      <c r="BC581" s="16" t="n">
        <v>0.14546568843845</v>
      </c>
      <c r="BD581" s="16" t="n">
        <v>0.121728744577799</v>
      </c>
      <c r="BE581" s="16"/>
      <c r="BF581" s="16" t="n">
        <v>0.118697423522341</v>
      </c>
      <c r="BG581" s="16" t="n">
        <v>0.100480279697125</v>
      </c>
    </row>
    <row r="582">
      <c r="B582" t="s">
        <v>78</v>
      </c>
      <c r="C582" s="16" t="n">
        <v>0.0314064808650482</v>
      </c>
      <c r="D582" s="16" t="n">
        <v>0.0433482546004982</v>
      </c>
      <c r="E582" s="16" t="n">
        <v>0.0205460698637554</v>
      </c>
      <c r="F582" s="16"/>
      <c r="G582" s="16" t="n">
        <v>0.0455708840428293</v>
      </c>
      <c r="H582" s="16" t="n">
        <v>0.0376033659182058</v>
      </c>
      <c r="I582" s="16" t="n">
        <v>0.0303093462304421</v>
      </c>
      <c r="J582" s="16" t="n">
        <v>0.0284051634694579</v>
      </c>
      <c r="K582" s="16" t="n">
        <v>0.0185672799413221</v>
      </c>
      <c r="L582" s="16" t="n">
        <v>0.0321254286860605</v>
      </c>
      <c r="M582" s="16"/>
      <c r="N582" s="16" t="n">
        <v>0.0207741334377225</v>
      </c>
      <c r="O582" s="16" t="n">
        <v>0.0224399624627109</v>
      </c>
      <c r="P582" s="16" t="n">
        <v>0.0348908823533508</v>
      </c>
      <c r="Q582" s="16" t="n">
        <v>0.0500177162951511</v>
      </c>
      <c r="R582" s="16"/>
      <c r="S582" s="16" t="n">
        <v>0.0349987407695784</v>
      </c>
      <c r="T582" s="16" t="n">
        <v>0.0405787952136272</v>
      </c>
      <c r="U582" s="16" t="n">
        <v>0.0170532998728456</v>
      </c>
      <c r="V582" s="16" t="n">
        <v>0.0330974441023942</v>
      </c>
      <c r="W582" s="16" t="n">
        <v>0.0171779895319521</v>
      </c>
      <c r="X582" s="16" t="n">
        <v>0.0360901721830645</v>
      </c>
      <c r="Y582" s="16" t="n">
        <v>0.0166946591874513</v>
      </c>
      <c r="Z582" s="16" t="n">
        <v>0.0430950839094089</v>
      </c>
      <c r="AA582" s="16" t="n">
        <v>0.037714244236077</v>
      </c>
      <c r="AB582" s="16"/>
      <c r="AC582" s="16" t="n">
        <v>0.0291523100362429</v>
      </c>
      <c r="AD582" s="16" t="n">
        <v>0.0163687613048413</v>
      </c>
      <c r="AE582" s="16" t="n">
        <v>0.0575552290465074</v>
      </c>
      <c r="AF582" s="16"/>
      <c r="AG582" s="16" t="n">
        <v>0.0192481695033207</v>
      </c>
      <c r="AH582" s="16" t="n">
        <v>0.0271379620323442</v>
      </c>
      <c r="AI582" s="16" t="n">
        <v>0.0358490623037698</v>
      </c>
      <c r="AJ582" s="16" t="n">
        <v>0</v>
      </c>
      <c r="AK582" s="16" t="n">
        <v>0.0524282418712096</v>
      </c>
      <c r="AL582" s="16"/>
      <c r="AM582" s="16" t="n">
        <v>0.0223790349178842</v>
      </c>
      <c r="AN582" s="16" t="n">
        <v>0.0219126583346428</v>
      </c>
      <c r="AO582" s="16" t="n">
        <v>0.0197121560454699</v>
      </c>
      <c r="AP582" s="16" t="n">
        <v>0.0166292452897097</v>
      </c>
      <c r="AQ582" s="16" t="n">
        <v>0.0333111116023902</v>
      </c>
      <c r="AR582" s="16"/>
      <c r="AS582" s="16" t="n">
        <v>0.0225537998033922</v>
      </c>
      <c r="AT582" s="16" t="n">
        <v>0.0252631309943967</v>
      </c>
      <c r="AU582" s="16" t="n">
        <v>0.0275839039081016</v>
      </c>
      <c r="AV582" s="16" t="n">
        <v>0.0184927478902823</v>
      </c>
      <c r="AW582" s="16" t="n">
        <v>0.0224135767460358</v>
      </c>
      <c r="AX582" s="16" t="n">
        <v>0.0487862698791999</v>
      </c>
      <c r="AY582" s="16"/>
      <c r="AZ582" s="16" t="n">
        <v>0.0239886098850647</v>
      </c>
      <c r="BA582" s="16" t="n">
        <v>0.0433214473008504</v>
      </c>
      <c r="BB582" s="16" t="n">
        <v>0.0282952704870679</v>
      </c>
      <c r="BC582" s="16" t="n">
        <v>0.00785715562588835</v>
      </c>
      <c r="BD582" s="16" t="n">
        <v>0.0346428649458074</v>
      </c>
      <c r="BE582" s="16"/>
      <c r="BF582" s="16" t="n">
        <v>0.0511515946955808</v>
      </c>
      <c r="BG582" s="16" t="n">
        <v>0.0192137205295178</v>
      </c>
    </row>
    <row r="583">
      <c r="B583" t="s">
        <v>188</v>
      </c>
      <c r="C583" s="16" t="n">
        <v>0.00124332199272335</v>
      </c>
      <c r="D583" s="16" t="n">
        <v>0</v>
      </c>
      <c r="E583" s="16" t="n">
        <v>0</v>
      </c>
      <c r="F583" s="16"/>
      <c r="G583" s="16" t="n">
        <v>0.0117295934058677</v>
      </c>
      <c r="H583" s="16" t="n">
        <v>0</v>
      </c>
      <c r="I583" s="16" t="n">
        <v>0</v>
      </c>
      <c r="J583" s="16" t="n">
        <v>0</v>
      </c>
      <c r="K583" s="16" t="n">
        <v>0</v>
      </c>
      <c r="L583" s="16" t="n">
        <v>0</v>
      </c>
      <c r="M583" s="16"/>
      <c r="N583" s="16" t="n">
        <v>0.00463837097654355</v>
      </c>
      <c r="O583" s="16" t="n">
        <v>0</v>
      </c>
      <c r="P583" s="16" t="n">
        <v>0</v>
      </c>
      <c r="Q583" s="16" t="n">
        <v>0</v>
      </c>
      <c r="R583" s="16"/>
      <c r="S583" s="16" t="n">
        <v>0.00795365892753045</v>
      </c>
      <c r="T583" s="16" t="n">
        <v>0</v>
      </c>
      <c r="U583" s="16" t="n">
        <v>0</v>
      </c>
      <c r="V583" s="16" t="n">
        <v>0</v>
      </c>
      <c r="W583" s="16" t="n">
        <v>0</v>
      </c>
      <c r="X583" s="16" t="n">
        <v>0</v>
      </c>
      <c r="Y583" s="16" t="n">
        <v>0</v>
      </c>
      <c r="Z583" s="16" t="n">
        <v>0</v>
      </c>
      <c r="AA583" s="16" t="n">
        <v>0</v>
      </c>
      <c r="AB583" s="16"/>
      <c r="AC583" s="16" t="n">
        <v>0</v>
      </c>
      <c r="AD583" s="16" t="n">
        <v>0</v>
      </c>
      <c r="AE583" s="16" t="n">
        <v>0</v>
      </c>
      <c r="AF583" s="16"/>
      <c r="AG583" s="16" t="n">
        <v>0</v>
      </c>
      <c r="AH583" s="16" t="n">
        <v>0</v>
      </c>
      <c r="AI583" s="16" t="n">
        <v>0</v>
      </c>
      <c r="AJ583" s="16" t="n">
        <v>0</v>
      </c>
      <c r="AK583" s="16" t="n">
        <v>0</v>
      </c>
      <c r="AL583" s="16"/>
      <c r="AM583" s="16" t="n">
        <v>0</v>
      </c>
      <c r="AN583" s="16" t="n">
        <v>0</v>
      </c>
      <c r="AO583" s="16" t="n">
        <v>0</v>
      </c>
      <c r="AP583" s="16" t="n">
        <v>0</v>
      </c>
      <c r="AQ583" s="16" t="n">
        <v>0.0266490952826951</v>
      </c>
      <c r="AR583" s="16"/>
      <c r="AS583" s="16" t="n">
        <v>0</v>
      </c>
      <c r="AT583" s="16" t="n">
        <v>0</v>
      </c>
      <c r="AU583" s="16" t="n">
        <v>0</v>
      </c>
      <c r="AV583" s="16" t="n">
        <v>0</v>
      </c>
      <c r="AW583" s="16" t="n">
        <v>0.0179310000056632</v>
      </c>
      <c r="AX583" s="16" t="n">
        <v>0</v>
      </c>
      <c r="AY583" s="16"/>
      <c r="AZ583" s="16" t="n">
        <v>0.00518097828843171</v>
      </c>
      <c r="BA583" s="16" t="n">
        <v>0</v>
      </c>
      <c r="BB583" s="16" t="n">
        <v>0</v>
      </c>
      <c r="BC583" s="16" t="n">
        <v>0</v>
      </c>
      <c r="BD583" s="16" t="n">
        <v>0</v>
      </c>
      <c r="BE583" s="16"/>
      <c r="BF583" s="16" t="n">
        <v>0.00325677371315028</v>
      </c>
      <c r="BG583" s="16" t="n">
        <v>0</v>
      </c>
    </row>
    <row r="584">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row>
    <row r="585">
      <c r="B585" s="7" t="s">
        <v>318</v>
      </c>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row>
    <row r="586">
      <c r="B586" s="26" t="s">
        <v>319</v>
      </c>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row>
    <row r="587">
      <c r="B587" t="s">
        <v>312</v>
      </c>
      <c r="C587" s="16" t="n">
        <v>0.0918219322773022</v>
      </c>
      <c r="D587" s="16" t="n">
        <v>0.0906205385638164</v>
      </c>
      <c r="E587" s="16" t="n">
        <v>0.0938226137374341</v>
      </c>
      <c r="F587" s="16"/>
      <c r="G587" s="16" t="n">
        <v>0.143823097359104</v>
      </c>
      <c r="H587" s="16" t="n">
        <v>0.10263986327774</v>
      </c>
      <c r="I587" s="16" t="n">
        <v>0.117228908092922</v>
      </c>
      <c r="J587" s="16" t="n">
        <v>0.0840028972851911</v>
      </c>
      <c r="K587" s="16" t="n">
        <v>0.0712249520874172</v>
      </c>
      <c r="L587" s="16" t="n">
        <v>0.0628639891089679</v>
      </c>
      <c r="M587" s="16"/>
      <c r="N587" s="16" t="n">
        <v>0.0781569430618418</v>
      </c>
      <c r="O587" s="16" t="n">
        <v>0.0808652198807874</v>
      </c>
      <c r="P587" s="16" t="n">
        <v>0.0780788924280751</v>
      </c>
      <c r="Q587" s="16" t="n">
        <v>0.126202352506541</v>
      </c>
      <c r="R587" s="16"/>
      <c r="S587" s="16" t="n">
        <v>0.0994886854750422</v>
      </c>
      <c r="T587" s="16" t="n">
        <v>0.0952273003621346</v>
      </c>
      <c r="U587" s="16" t="n">
        <v>0.108999583591264</v>
      </c>
      <c r="V587" s="16" t="n">
        <v>0.08396876889917</v>
      </c>
      <c r="W587" s="16" t="n">
        <v>0.0697812250034123</v>
      </c>
      <c r="X587" s="16" t="n">
        <v>0.0896180387037319</v>
      </c>
      <c r="Y587" s="16" t="n">
        <v>0.100370060509864</v>
      </c>
      <c r="Z587" s="16" t="n">
        <v>0.0823915631189001</v>
      </c>
      <c r="AA587" s="16" t="n">
        <v>0.0849294340812216</v>
      </c>
      <c r="AB587" s="16"/>
      <c r="AC587" s="16" t="n">
        <v>0.0773666038980045</v>
      </c>
      <c r="AD587" s="16" t="n">
        <v>0.0994546260837586</v>
      </c>
      <c r="AE587" s="16" t="n">
        <v>0.103328488529208</v>
      </c>
      <c r="AF587" s="16"/>
      <c r="AG587" s="16" t="n">
        <v>0.0694991388357118</v>
      </c>
      <c r="AH587" s="16" t="n">
        <v>0.124773210674986</v>
      </c>
      <c r="AI587" s="16" t="n">
        <v>0.0688072685988002</v>
      </c>
      <c r="AJ587" s="16" t="n">
        <v>0.161876992646508</v>
      </c>
      <c r="AK587" s="16" t="n">
        <v>0.113993291997721</v>
      </c>
      <c r="AL587" s="16"/>
      <c r="AM587" s="16" t="n">
        <v>0.0643949603274772</v>
      </c>
      <c r="AN587" s="16" t="n">
        <v>0.118723660944728</v>
      </c>
      <c r="AO587" s="16" t="n">
        <v>0.0439014884585317</v>
      </c>
      <c r="AP587" s="16" t="n">
        <v>0.106206090641627</v>
      </c>
      <c r="AQ587" s="16" t="n">
        <v>0.106090646842221</v>
      </c>
      <c r="AR587" s="16"/>
      <c r="AS587" s="16" t="n">
        <v>0.127005717057747</v>
      </c>
      <c r="AT587" s="16" t="n">
        <v>0.0794272487583819</v>
      </c>
      <c r="AU587" s="16" t="n">
        <v>0.053124735621404</v>
      </c>
      <c r="AV587" s="16" t="n">
        <v>0.0765750993155697</v>
      </c>
      <c r="AW587" s="16" t="n">
        <v>0.0953959132339771</v>
      </c>
      <c r="AX587" s="16" t="n">
        <v>0.0911656784044494</v>
      </c>
      <c r="AY587" s="16"/>
      <c r="AZ587" s="16" t="n">
        <v>0.0752647580903392</v>
      </c>
      <c r="BA587" s="16" t="n">
        <v>0.116978393535207</v>
      </c>
      <c r="BB587" s="16" t="n">
        <v>0.107175056138324</v>
      </c>
      <c r="BC587" s="16" t="n">
        <v>0.0721934151983961</v>
      </c>
      <c r="BD587" s="16" t="n">
        <v>0</v>
      </c>
      <c r="BE587" s="16"/>
      <c r="BF587" s="16" t="n">
        <v>0.108805318587423</v>
      </c>
      <c r="BG587" s="16" t="n">
        <v>0.0816760659977558</v>
      </c>
    </row>
    <row r="588">
      <c r="B588" t="s">
        <v>309</v>
      </c>
      <c r="C588" s="16" t="n">
        <v>0.431339722661176</v>
      </c>
      <c r="D588" s="16" t="n">
        <v>0.394334734414587</v>
      </c>
      <c r="E588" s="16" t="n">
        <v>0.463801149475685</v>
      </c>
      <c r="F588" s="16"/>
      <c r="G588" s="16" t="n">
        <v>0.458189985163494</v>
      </c>
      <c r="H588" s="16" t="n">
        <v>0.439471844103454</v>
      </c>
      <c r="I588" s="16" t="n">
        <v>0.464585993937579</v>
      </c>
      <c r="J588" s="16" t="n">
        <v>0.37379710945273</v>
      </c>
      <c r="K588" s="16" t="n">
        <v>0.402180343076335</v>
      </c>
      <c r="L588" s="16" t="n">
        <v>0.451620647285155</v>
      </c>
      <c r="M588" s="16"/>
      <c r="N588" s="16" t="n">
        <v>0.454317250011312</v>
      </c>
      <c r="O588" s="16" t="n">
        <v>0.408041271678691</v>
      </c>
      <c r="P588" s="16" t="n">
        <v>0.467031747745526</v>
      </c>
      <c r="Q588" s="16" t="n">
        <v>0.398667969716794</v>
      </c>
      <c r="R588" s="16"/>
      <c r="S588" s="16" t="n">
        <v>0.43449208314603</v>
      </c>
      <c r="T588" s="16" t="n">
        <v>0.404310729565522</v>
      </c>
      <c r="U588" s="16" t="n">
        <v>0.404790977812662</v>
      </c>
      <c r="V588" s="16" t="n">
        <v>0.440756063717876</v>
      </c>
      <c r="W588" s="16" t="n">
        <v>0.37421802304497</v>
      </c>
      <c r="X588" s="16" t="n">
        <v>0.461431338377904</v>
      </c>
      <c r="Y588" s="16" t="n">
        <v>0.453105744155</v>
      </c>
      <c r="Z588" s="16" t="n">
        <v>0.551085750830386</v>
      </c>
      <c r="AA588" s="16" t="n">
        <v>0.427758934527886</v>
      </c>
      <c r="AB588" s="16"/>
      <c r="AC588" s="16" t="n">
        <v>0.441900287691704</v>
      </c>
      <c r="AD588" s="16" t="n">
        <v>0.389260863015963</v>
      </c>
      <c r="AE588" s="16" t="n">
        <v>0.467350928832662</v>
      </c>
      <c r="AF588" s="16"/>
      <c r="AG588" s="16" t="n">
        <v>0.457267078380167</v>
      </c>
      <c r="AH588" s="16" t="n">
        <v>0.359544454429096</v>
      </c>
      <c r="AI588" s="16" t="n">
        <v>0.455338214134681</v>
      </c>
      <c r="AJ588" s="16" t="n">
        <v>0.336262746097389</v>
      </c>
      <c r="AK588" s="16" t="n">
        <v>0.40809444172353</v>
      </c>
      <c r="AL588" s="16"/>
      <c r="AM588" s="16" t="n">
        <v>0.435530248792349</v>
      </c>
      <c r="AN588" s="16" t="n">
        <v>0.40036641394467</v>
      </c>
      <c r="AO588" s="16" t="n">
        <v>0.314762684533853</v>
      </c>
      <c r="AP588" s="16" t="n">
        <v>0.491282496290934</v>
      </c>
      <c r="AQ588" s="16" t="n">
        <v>0.431628421326314</v>
      </c>
      <c r="AR588" s="16"/>
      <c r="AS588" s="16" t="n">
        <v>0.38762304347319</v>
      </c>
      <c r="AT588" s="16" t="n">
        <v>0.403912269431464</v>
      </c>
      <c r="AU588" s="16" t="n">
        <v>0.3754304651755</v>
      </c>
      <c r="AV588" s="16" t="n">
        <v>0.518218283708188</v>
      </c>
      <c r="AW588" s="16" t="n">
        <v>0.487845611153707</v>
      </c>
      <c r="AX588" s="16" t="n">
        <v>0.469003774039357</v>
      </c>
      <c r="AY588" s="16"/>
      <c r="AZ588" s="16" t="n">
        <v>0.442076919803836</v>
      </c>
      <c r="BA588" s="16" t="n">
        <v>0.418185297835187</v>
      </c>
      <c r="BB588" s="16" t="n">
        <v>0.410908433384903</v>
      </c>
      <c r="BC588" s="16" t="n">
        <v>0.462005869992168</v>
      </c>
      <c r="BD588" s="16" t="n">
        <v>0.409618604777373</v>
      </c>
      <c r="BE588" s="16"/>
      <c r="BF588" s="16" t="n">
        <v>0.443928223047323</v>
      </c>
      <c r="BG588" s="16" t="n">
        <v>0.423819358980715</v>
      </c>
    </row>
    <row r="589">
      <c r="B589" t="s">
        <v>314</v>
      </c>
      <c r="C589" s="16" t="n">
        <v>0.0290057796871635</v>
      </c>
      <c r="D589" s="16" t="n">
        <v>0.0359316289455315</v>
      </c>
      <c r="E589" s="16" t="n">
        <v>0.0211644524493234</v>
      </c>
      <c r="F589" s="16"/>
      <c r="G589" s="16" t="n">
        <v>0.0386502778151081</v>
      </c>
      <c r="H589" s="16" t="n">
        <v>0.0337554096997032</v>
      </c>
      <c r="I589" s="16" t="n">
        <v>0.0642161801642203</v>
      </c>
      <c r="J589" s="16" t="n">
        <v>0.0153261601025868</v>
      </c>
      <c r="K589" s="16" t="n">
        <v>0.019566445409844</v>
      </c>
      <c r="L589" s="16" t="n">
        <v>0.0130116902694841</v>
      </c>
      <c r="M589" s="16"/>
      <c r="N589" s="16" t="n">
        <v>0.0259256241893348</v>
      </c>
      <c r="O589" s="16" t="n">
        <v>0.0465238059744624</v>
      </c>
      <c r="P589" s="16" t="n">
        <v>0.0197100745283335</v>
      </c>
      <c r="Q589" s="16" t="n">
        <v>0.0228554865046736</v>
      </c>
      <c r="R589" s="16"/>
      <c r="S589" s="16" t="n">
        <v>0.0559332120511177</v>
      </c>
      <c r="T589" s="16" t="n">
        <v>0.0139077881934758</v>
      </c>
      <c r="U589" s="16" t="n">
        <v>0.021872682512024</v>
      </c>
      <c r="V589" s="16" t="n">
        <v>0.0184527820185674</v>
      </c>
      <c r="W589" s="16" t="n">
        <v>0.0284436749603319</v>
      </c>
      <c r="X589" s="16" t="n">
        <v>0.0190029902697478</v>
      </c>
      <c r="Y589" s="16" t="n">
        <v>0.0331432400264176</v>
      </c>
      <c r="Z589" s="16" t="n">
        <v>0.0281042272943285</v>
      </c>
      <c r="AA589" s="16" t="n">
        <v>0.0357650302301733</v>
      </c>
      <c r="AB589" s="16"/>
      <c r="AC589" s="16" t="n">
        <v>0.0222359585992867</v>
      </c>
      <c r="AD589" s="16" t="n">
        <v>0.0410916223082204</v>
      </c>
      <c r="AE589" s="16" t="n">
        <v>0.00501410878390855</v>
      </c>
      <c r="AF589" s="16"/>
      <c r="AG589" s="16" t="n">
        <v>0.0246950075917316</v>
      </c>
      <c r="AH589" s="16" t="n">
        <v>0.0378721391190436</v>
      </c>
      <c r="AI589" s="16" t="n">
        <v>0.017661276596129</v>
      </c>
      <c r="AJ589" s="16" t="n">
        <v>0</v>
      </c>
      <c r="AK589" s="16" t="n">
        <v>0.0124477979607273</v>
      </c>
      <c r="AL589" s="16"/>
      <c r="AM589" s="16" t="n">
        <v>0.0272490575409981</v>
      </c>
      <c r="AN589" s="16" t="n">
        <v>0.031525534087187</v>
      </c>
      <c r="AO589" s="16" t="n">
        <v>0.0462380613019128</v>
      </c>
      <c r="AP589" s="16" t="n">
        <v>0.0148659107983028</v>
      </c>
      <c r="AQ589" s="16" t="n">
        <v>0.10215861896251</v>
      </c>
      <c r="AR589" s="16"/>
      <c r="AS589" s="16" t="n">
        <v>0.0390555359185916</v>
      </c>
      <c r="AT589" s="16" t="n">
        <v>0.0247922360640576</v>
      </c>
      <c r="AU589" s="16" t="n">
        <v>0.0377433575389995</v>
      </c>
      <c r="AV589" s="16" t="n">
        <v>0.0188155260882639</v>
      </c>
      <c r="AW589" s="16" t="n">
        <v>0.0679717763074016</v>
      </c>
      <c r="AX589" s="16" t="n">
        <v>0</v>
      </c>
      <c r="AY589" s="16"/>
      <c r="AZ589" s="16" t="n">
        <v>0.0288873859131327</v>
      </c>
      <c r="BA589" s="16" t="n">
        <v>0.030450950755738</v>
      </c>
      <c r="BB589" s="16" t="n">
        <v>0.0407882146021945</v>
      </c>
      <c r="BC589" s="16" t="n">
        <v>0.0155056164625667</v>
      </c>
      <c r="BD589" s="16" t="n">
        <v>0.0612035599676205</v>
      </c>
      <c r="BE589" s="16"/>
      <c r="BF589" s="16" t="n">
        <v>0.0304077828658078</v>
      </c>
      <c r="BG589" s="16" t="n">
        <v>0.028168223706614</v>
      </c>
    </row>
    <row r="590">
      <c r="B590" t="s">
        <v>315</v>
      </c>
      <c r="C590" s="16" t="n">
        <v>0.0178084596137351</v>
      </c>
      <c r="D590" s="16" t="n">
        <v>0.020178586248467</v>
      </c>
      <c r="E590" s="16" t="n">
        <v>0.0158197243444231</v>
      </c>
      <c r="F590" s="16"/>
      <c r="G590" s="16" t="n">
        <v>0.0123889199014814</v>
      </c>
      <c r="H590" s="16" t="n">
        <v>0.0329498280779783</v>
      </c>
      <c r="I590" s="16" t="n">
        <v>0.0228308145210668</v>
      </c>
      <c r="J590" s="16" t="n">
        <v>0.0239083724224271</v>
      </c>
      <c r="K590" s="16" t="n">
        <v>0.00550024071716679</v>
      </c>
      <c r="L590" s="16" t="n">
        <v>0.00988652266757952</v>
      </c>
      <c r="M590" s="16"/>
      <c r="N590" s="16" t="n">
        <v>0.0276551814771974</v>
      </c>
      <c r="O590" s="16" t="n">
        <v>0.0210894958694046</v>
      </c>
      <c r="P590" s="16" t="n">
        <v>0.0180494346144269</v>
      </c>
      <c r="Q590" s="16" t="n">
        <v>0.00364632188670492</v>
      </c>
      <c r="R590" s="16"/>
      <c r="S590" s="16" t="n">
        <v>0.0296053229593704</v>
      </c>
      <c r="T590" s="16" t="n">
        <v>0.0160669112966957</v>
      </c>
      <c r="U590" s="16" t="n">
        <v>0</v>
      </c>
      <c r="V590" s="16" t="n">
        <v>0.0489677039236067</v>
      </c>
      <c r="W590" s="16" t="n">
        <v>0</v>
      </c>
      <c r="X590" s="16" t="n">
        <v>0.0357155518157225</v>
      </c>
      <c r="Y590" s="16" t="n">
        <v>0</v>
      </c>
      <c r="Z590" s="16" t="n">
        <v>0</v>
      </c>
      <c r="AA590" s="16" t="n">
        <v>0.0112370068361092</v>
      </c>
      <c r="AB590" s="16"/>
      <c r="AC590" s="16" t="n">
        <v>0.0244270605164195</v>
      </c>
      <c r="AD590" s="16" t="n">
        <v>0.0181148500127054</v>
      </c>
      <c r="AE590" s="16" t="n">
        <v>0.00594802245079172</v>
      </c>
      <c r="AF590" s="16"/>
      <c r="AG590" s="16" t="n">
        <v>0.0172882392038647</v>
      </c>
      <c r="AH590" s="16" t="n">
        <v>0.0233278312930569</v>
      </c>
      <c r="AI590" s="16" t="n">
        <v>0.0314080103440264</v>
      </c>
      <c r="AJ590" s="16" t="n">
        <v>0.0569953096299786</v>
      </c>
      <c r="AK590" s="16" t="n">
        <v>0.00621480280537503</v>
      </c>
      <c r="AL590" s="16"/>
      <c r="AM590" s="16" t="n">
        <v>0.0125117871823033</v>
      </c>
      <c r="AN590" s="16" t="n">
        <v>0.0311430508581032</v>
      </c>
      <c r="AO590" s="16" t="n">
        <v>0.0247730504866577</v>
      </c>
      <c r="AP590" s="16" t="n">
        <v>0.00652346973662936</v>
      </c>
      <c r="AQ590" s="16" t="n">
        <v>0</v>
      </c>
      <c r="AR590" s="16"/>
      <c r="AS590" s="16" t="n">
        <v>0.0203648252589562</v>
      </c>
      <c r="AT590" s="16" t="n">
        <v>0.0164857861874292</v>
      </c>
      <c r="AU590" s="16" t="n">
        <v>0.0242922693387298</v>
      </c>
      <c r="AV590" s="16" t="n">
        <v>0.00516173624720384</v>
      </c>
      <c r="AW590" s="16" t="n">
        <v>0.0243014372586238</v>
      </c>
      <c r="AX590" s="16" t="n">
        <v>0.0136891386690861</v>
      </c>
      <c r="AY590" s="16"/>
      <c r="AZ590" s="16" t="n">
        <v>0.00864118844159386</v>
      </c>
      <c r="BA590" s="16" t="n">
        <v>0.0184558417857585</v>
      </c>
      <c r="BB590" s="16" t="n">
        <v>0.0154820219255823</v>
      </c>
      <c r="BC590" s="16" t="n">
        <v>0.0523294821084591</v>
      </c>
      <c r="BD590" s="16" t="n">
        <v>0.0475806801240082</v>
      </c>
      <c r="BE590" s="16"/>
      <c r="BF590" s="16" t="n">
        <v>0.0173224214843385</v>
      </c>
      <c r="BG590" s="16" t="n">
        <v>0.0180988185431956</v>
      </c>
    </row>
    <row r="591">
      <c r="B591" t="s">
        <v>316</v>
      </c>
      <c r="C591" s="16" t="n">
        <v>0.00723475541795096</v>
      </c>
      <c r="D591" s="16" t="n">
        <v>0.00832851859650363</v>
      </c>
      <c r="E591" s="16" t="n">
        <v>0.00630731639124391</v>
      </c>
      <c r="F591" s="16"/>
      <c r="G591" s="16" t="n">
        <v>0.00642303956791502</v>
      </c>
      <c r="H591" s="16" t="n">
        <v>0.0181379617360125</v>
      </c>
      <c r="I591" s="16" t="n">
        <v>0.008078420701757</v>
      </c>
      <c r="J591" s="16" t="n">
        <v>0.00699554888178212</v>
      </c>
      <c r="K591" s="16" t="n">
        <v>0.00620273747875515</v>
      </c>
      <c r="L591" s="16" t="n">
        <v>0</v>
      </c>
      <c r="M591" s="16"/>
      <c r="N591" s="16" t="n">
        <v>0.00779027270987188</v>
      </c>
      <c r="O591" s="16" t="n">
        <v>0.00890348903106238</v>
      </c>
      <c r="P591" s="16" t="n">
        <v>0.00538371722423177</v>
      </c>
      <c r="Q591" s="16" t="n">
        <v>0.00669906022000014</v>
      </c>
      <c r="R591" s="16"/>
      <c r="S591" s="16" t="n">
        <v>0.00430764993065413</v>
      </c>
      <c r="T591" s="16" t="n">
        <v>0.00594065305055502</v>
      </c>
      <c r="U591" s="16" t="n">
        <v>0</v>
      </c>
      <c r="V591" s="16" t="n">
        <v>0.0106031463663444</v>
      </c>
      <c r="W591" s="16" t="n">
        <v>0.0275307340641873</v>
      </c>
      <c r="X591" s="16" t="n">
        <v>0</v>
      </c>
      <c r="Y591" s="16" t="n">
        <v>0</v>
      </c>
      <c r="Z591" s="16" t="n">
        <v>0</v>
      </c>
      <c r="AA591" s="16" t="n">
        <v>0.0156206615076202</v>
      </c>
      <c r="AB591" s="16"/>
      <c r="AC591" s="16" t="n">
        <v>0.00811750311904053</v>
      </c>
      <c r="AD591" s="16" t="n">
        <v>0.00906116267990295</v>
      </c>
      <c r="AE591" s="16" t="n">
        <v>0.00449432482366293</v>
      </c>
      <c r="AF591" s="16"/>
      <c r="AG591" s="16" t="n">
        <v>0.00571597951977912</v>
      </c>
      <c r="AH591" s="16" t="n">
        <v>0.0179003038238901</v>
      </c>
      <c r="AI591" s="16" t="n">
        <v>0</v>
      </c>
      <c r="AJ591" s="16" t="n">
        <v>0</v>
      </c>
      <c r="AK591" s="16" t="n">
        <v>0</v>
      </c>
      <c r="AL591" s="16"/>
      <c r="AM591" s="16" t="n">
        <v>0.00926310207611314</v>
      </c>
      <c r="AN591" s="16" t="n">
        <v>0.0142893474477078</v>
      </c>
      <c r="AO591" s="16" t="n">
        <v>0</v>
      </c>
      <c r="AP591" s="16" t="n">
        <v>0</v>
      </c>
      <c r="AQ591" s="16" t="n">
        <v>0</v>
      </c>
      <c r="AR591" s="16"/>
      <c r="AS591" s="16" t="n">
        <v>0.0179576279404833</v>
      </c>
      <c r="AT591" s="16" t="n">
        <v>0.00880795414913383</v>
      </c>
      <c r="AU591" s="16" t="n">
        <v>0</v>
      </c>
      <c r="AV591" s="16" t="n">
        <v>0</v>
      </c>
      <c r="AW591" s="16" t="n">
        <v>0</v>
      </c>
      <c r="AX591" s="16" t="n">
        <v>0</v>
      </c>
      <c r="AY591" s="16"/>
      <c r="AZ591" s="16" t="n">
        <v>0.00414064550722064</v>
      </c>
      <c r="BA591" s="16" t="n">
        <v>0</v>
      </c>
      <c r="BB591" s="16" t="n">
        <v>0.00816605611811688</v>
      </c>
      <c r="BC591" s="16" t="n">
        <v>0.0295715719359309</v>
      </c>
      <c r="BD591" s="16" t="n">
        <v>0.0494304023201255</v>
      </c>
      <c r="BE591" s="16"/>
      <c r="BF591" s="16" t="n">
        <v>0.00436173313035738</v>
      </c>
      <c r="BG591" s="16" t="n">
        <v>0.0089510974604511</v>
      </c>
    </row>
    <row r="592">
      <c r="B592" t="s">
        <v>313</v>
      </c>
      <c r="C592" s="16" t="n">
        <v>0.0484278035824801</v>
      </c>
      <c r="D592" s="16" t="n">
        <v>0.0603500057730356</v>
      </c>
      <c r="E592" s="16" t="n">
        <v>0.0380190312876977</v>
      </c>
      <c r="F592" s="16"/>
      <c r="G592" s="16" t="n">
        <v>0.0731627168394725</v>
      </c>
      <c r="H592" s="16" t="n">
        <v>0.069847949066528</v>
      </c>
      <c r="I592" s="16" t="n">
        <v>0.0431059584913668</v>
      </c>
      <c r="J592" s="16" t="n">
        <v>0.0564970745010235</v>
      </c>
      <c r="K592" s="16" t="n">
        <v>0.0318167126128954</v>
      </c>
      <c r="L592" s="16" t="n">
        <v>0.0312730128629407</v>
      </c>
      <c r="M592" s="16"/>
      <c r="N592" s="16" t="n">
        <v>0.0304404309857468</v>
      </c>
      <c r="O592" s="16" t="n">
        <v>0.0596303862929066</v>
      </c>
      <c r="P592" s="16" t="n">
        <v>0.0450883475806889</v>
      </c>
      <c r="Q592" s="16" t="n">
        <v>0.0608680213937615</v>
      </c>
      <c r="R592" s="16"/>
      <c r="S592" s="16" t="n">
        <v>0.0807218397962456</v>
      </c>
      <c r="T592" s="16" t="n">
        <v>0.0355991372866018</v>
      </c>
      <c r="U592" s="16" t="n">
        <v>0.0372749121522439</v>
      </c>
      <c r="V592" s="16" t="n">
        <v>0.0277179408990653</v>
      </c>
      <c r="W592" s="16" t="n">
        <v>0.068372919641694</v>
      </c>
      <c r="X592" s="16" t="n">
        <v>0.0731015792342806</v>
      </c>
      <c r="Y592" s="16" t="n">
        <v>0.026689201005086</v>
      </c>
      <c r="Z592" s="16" t="n">
        <v>0.0235525827912498</v>
      </c>
      <c r="AA592" s="16" t="n">
        <v>0.0447297415634573</v>
      </c>
      <c r="AB592" s="16"/>
      <c r="AC592" s="16" t="n">
        <v>0.0444094364608424</v>
      </c>
      <c r="AD592" s="16" t="n">
        <v>0.0418587811243266</v>
      </c>
      <c r="AE592" s="16" t="n">
        <v>0.0658842874161187</v>
      </c>
      <c r="AF592" s="16"/>
      <c r="AG592" s="16" t="n">
        <v>0.0406956933435679</v>
      </c>
      <c r="AH592" s="16" t="n">
        <v>0.0522947516341059</v>
      </c>
      <c r="AI592" s="16" t="n">
        <v>0.0391924275299298</v>
      </c>
      <c r="AJ592" s="16" t="n">
        <v>0.073700617678288</v>
      </c>
      <c r="AK592" s="16" t="n">
        <v>0.0685848011283964</v>
      </c>
      <c r="AL592" s="16"/>
      <c r="AM592" s="16" t="n">
        <v>0.0472041700883097</v>
      </c>
      <c r="AN592" s="16" t="n">
        <v>0.0478257092358617</v>
      </c>
      <c r="AO592" s="16" t="n">
        <v>0.0480522761935008</v>
      </c>
      <c r="AP592" s="16" t="n">
        <v>0.0559468796135065</v>
      </c>
      <c r="AQ592" s="16" t="n">
        <v>0.0137491003966704</v>
      </c>
      <c r="AR592" s="16"/>
      <c r="AS592" s="16" t="n">
        <v>0.0538976455774156</v>
      </c>
      <c r="AT592" s="16" t="n">
        <v>0.0450514208603932</v>
      </c>
      <c r="AU592" s="16" t="n">
        <v>0.050809592351773</v>
      </c>
      <c r="AV592" s="16" t="n">
        <v>0.0562246613198931</v>
      </c>
      <c r="AW592" s="16" t="n">
        <v>0.0298322801565723</v>
      </c>
      <c r="AX592" s="16" t="n">
        <v>0.0123180090384259</v>
      </c>
      <c r="AY592" s="16"/>
      <c r="AZ592" s="16" t="n">
        <v>0.0517292551093453</v>
      </c>
      <c r="BA592" s="16" t="n">
        <v>0.060521697286869</v>
      </c>
      <c r="BB592" s="16" t="n">
        <v>0.0254802721869379</v>
      </c>
      <c r="BC592" s="16" t="n">
        <v>0.0699625105791923</v>
      </c>
      <c r="BD592" s="16" t="n">
        <v>0.103769632135238</v>
      </c>
      <c r="BE592" s="16"/>
      <c r="BF592" s="16" t="n">
        <v>0.0640523570787481</v>
      </c>
      <c r="BG592" s="16" t="n">
        <v>0.0390937033296767</v>
      </c>
    </row>
    <row r="593">
      <c r="B593" t="s">
        <v>310</v>
      </c>
      <c r="C593" s="16" t="n">
        <v>0.243387313899154</v>
      </c>
      <c r="D593" s="16" t="n">
        <v>0.24512918645996</v>
      </c>
      <c r="E593" s="16" t="n">
        <v>0.244192472577884</v>
      </c>
      <c r="F593" s="16"/>
      <c r="G593" s="16" t="n">
        <v>0.183111587003332</v>
      </c>
      <c r="H593" s="16" t="n">
        <v>0.225921344237555</v>
      </c>
      <c r="I593" s="16" t="n">
        <v>0.183929804782797</v>
      </c>
      <c r="J593" s="16" t="n">
        <v>0.277501492254606</v>
      </c>
      <c r="K593" s="16" t="n">
        <v>0.270214176294114</v>
      </c>
      <c r="L593" s="16" t="n">
        <v>0.281468141756492</v>
      </c>
      <c r="M593" s="16"/>
      <c r="N593" s="16" t="n">
        <v>0.258350968486768</v>
      </c>
      <c r="O593" s="16" t="n">
        <v>0.262743445985684</v>
      </c>
      <c r="P593" s="16" t="n">
        <v>0.223872391268804</v>
      </c>
      <c r="Q593" s="16" t="n">
        <v>0.230623556143762</v>
      </c>
      <c r="R593" s="16"/>
      <c r="S593" s="16" t="n">
        <v>0.174241893078281</v>
      </c>
      <c r="T593" s="16" t="n">
        <v>0.320031348813789</v>
      </c>
      <c r="U593" s="16" t="n">
        <v>0.284329660907118</v>
      </c>
      <c r="V593" s="16" t="n">
        <v>0.286233695863673</v>
      </c>
      <c r="W593" s="16" t="n">
        <v>0.321147189195124</v>
      </c>
      <c r="X593" s="16" t="n">
        <v>0.147023136907386</v>
      </c>
      <c r="Y593" s="16" t="n">
        <v>0.186868316064137</v>
      </c>
      <c r="Z593" s="16" t="n">
        <v>0.217164053457062</v>
      </c>
      <c r="AA593" s="16" t="n">
        <v>0.239867704822499</v>
      </c>
      <c r="AB593" s="16"/>
      <c r="AC593" s="16" t="n">
        <v>0.230647713942854</v>
      </c>
      <c r="AD593" s="16" t="n">
        <v>0.261039829033899</v>
      </c>
      <c r="AE593" s="16" t="n">
        <v>0.264608657554855</v>
      </c>
      <c r="AF593" s="16"/>
      <c r="AG593" s="16" t="n">
        <v>0.251815422912705</v>
      </c>
      <c r="AH593" s="16" t="n">
        <v>0.249212965352163</v>
      </c>
      <c r="AI593" s="16" t="n">
        <v>0.262302796324712</v>
      </c>
      <c r="AJ593" s="16" t="n">
        <v>0</v>
      </c>
      <c r="AK593" s="16" t="n">
        <v>0.265366428106956</v>
      </c>
      <c r="AL593" s="16"/>
      <c r="AM593" s="16" t="n">
        <v>0.270764749441039</v>
      </c>
      <c r="AN593" s="16" t="n">
        <v>0.234764959792968</v>
      </c>
      <c r="AO593" s="16" t="n">
        <v>0.383918326851395</v>
      </c>
      <c r="AP593" s="16" t="n">
        <v>0.190165474608407</v>
      </c>
      <c r="AQ593" s="16" t="n">
        <v>0.183833283285563</v>
      </c>
      <c r="AR593" s="16"/>
      <c r="AS593" s="16" t="n">
        <v>0.21223061684138</v>
      </c>
      <c r="AT593" s="16" t="n">
        <v>0.301148767056071</v>
      </c>
      <c r="AU593" s="16" t="n">
        <v>0.332916935769103</v>
      </c>
      <c r="AV593" s="16" t="n">
        <v>0.195109939603714</v>
      </c>
      <c r="AW593" s="16" t="n">
        <v>0.162517705198087</v>
      </c>
      <c r="AX593" s="16" t="n">
        <v>0.298163058738559</v>
      </c>
      <c r="AY593" s="16"/>
      <c r="AZ593" s="16" t="n">
        <v>0.268256108673971</v>
      </c>
      <c r="BA593" s="16" t="n">
        <v>0.227368412545579</v>
      </c>
      <c r="BB593" s="16" t="n">
        <v>0.248053466227703</v>
      </c>
      <c r="BC593" s="16" t="n">
        <v>0.170151218890317</v>
      </c>
      <c r="BD593" s="16" t="n">
        <v>0.267295165761654</v>
      </c>
      <c r="BE593" s="16"/>
      <c r="BF593" s="16" t="n">
        <v>0.203920810916528</v>
      </c>
      <c r="BG593" s="16" t="n">
        <v>0.266964582558729</v>
      </c>
    </row>
    <row r="594">
      <c r="B594" t="s">
        <v>311</v>
      </c>
      <c r="C594" s="16" t="n">
        <v>0.105428683955677</v>
      </c>
      <c r="D594" s="16" t="n">
        <v>0.120402352988626</v>
      </c>
      <c r="E594" s="16" t="n">
        <v>0.0927948406100682</v>
      </c>
      <c r="F594" s="16"/>
      <c r="G594" s="16" t="n">
        <v>0.0605049958959122</v>
      </c>
      <c r="H594" s="16" t="n">
        <v>0.0613647894959491</v>
      </c>
      <c r="I594" s="16" t="n">
        <v>0.0541454208427685</v>
      </c>
      <c r="J594" s="16" t="n">
        <v>0.141833282723278</v>
      </c>
      <c r="K594" s="16" t="n">
        <v>0.168612705286822</v>
      </c>
      <c r="L594" s="16" t="n">
        <v>0.123477308241041</v>
      </c>
      <c r="M594" s="16"/>
      <c r="N594" s="16" t="n">
        <v>0.0829222837633111</v>
      </c>
      <c r="O594" s="16" t="n">
        <v>0.0829209964245282</v>
      </c>
      <c r="P594" s="16" t="n">
        <v>0.125861273749631</v>
      </c>
      <c r="Q594" s="16" t="n">
        <v>0.130327832616085</v>
      </c>
      <c r="R594" s="16"/>
      <c r="S594" s="16" t="n">
        <v>0.084667490302008</v>
      </c>
      <c r="T594" s="16" t="n">
        <v>0.0957118677493096</v>
      </c>
      <c r="U594" s="16" t="n">
        <v>0.10508334815809</v>
      </c>
      <c r="V594" s="16" t="n">
        <v>0.0744926613218616</v>
      </c>
      <c r="W594" s="16" t="n">
        <v>0.102031913271507</v>
      </c>
      <c r="X594" s="16" t="n">
        <v>0.140569397009809</v>
      </c>
      <c r="Y594" s="16" t="n">
        <v>0.158540969045696</v>
      </c>
      <c r="Z594" s="16" t="n">
        <v>0.0977018225080733</v>
      </c>
      <c r="AA594" s="16" t="n">
        <v>0.105298965874469</v>
      </c>
      <c r="AB594" s="16"/>
      <c r="AC594" s="16" t="n">
        <v>0.130828305293358</v>
      </c>
      <c r="AD594" s="16" t="n">
        <v>0.11109497096863</v>
      </c>
      <c r="AE594" s="16" t="n">
        <v>0.0599341888558032</v>
      </c>
      <c r="AF594" s="16"/>
      <c r="AG594" s="16" t="n">
        <v>0.1218000757822</v>
      </c>
      <c r="AH594" s="16" t="n">
        <v>0.11006946321417</v>
      </c>
      <c r="AI594" s="16" t="n">
        <v>0.0961389163343254</v>
      </c>
      <c r="AJ594" s="16" t="n">
        <v>0.279659607631464</v>
      </c>
      <c r="AK594" s="16" t="n">
        <v>0.0777297284873051</v>
      </c>
      <c r="AL594" s="16"/>
      <c r="AM594" s="16" t="n">
        <v>0.116994599306252</v>
      </c>
      <c r="AN594" s="16" t="n">
        <v>0.0978156105133302</v>
      </c>
      <c r="AO594" s="16" t="n">
        <v>0.128322535514658</v>
      </c>
      <c r="AP594" s="16" t="n">
        <v>0.135009678310594</v>
      </c>
      <c r="AQ594" s="16" t="n">
        <v>0.0925586994388396</v>
      </c>
      <c r="AR594" s="16"/>
      <c r="AS594" s="16" t="n">
        <v>0.11516438106988</v>
      </c>
      <c r="AT594" s="16" t="n">
        <v>0.105077452363303</v>
      </c>
      <c r="AU594" s="16" t="n">
        <v>0.113157732589154</v>
      </c>
      <c r="AV594" s="16" t="n">
        <v>0.129894753717168</v>
      </c>
      <c r="AW594" s="16" t="n">
        <v>0.0745553448497752</v>
      </c>
      <c r="AX594" s="16" t="n">
        <v>0.0701868871555424</v>
      </c>
      <c r="AY594" s="16"/>
      <c r="AZ594" s="16" t="n">
        <v>0.103857655444124</v>
      </c>
      <c r="BA594" s="16" t="n">
        <v>0.101027029645005</v>
      </c>
      <c r="BB594" s="16" t="n">
        <v>0.0958731634276176</v>
      </c>
      <c r="BC594" s="16" t="n">
        <v>0.116110577043862</v>
      </c>
      <c r="BD594" s="16" t="n">
        <v>0.0611019549139811</v>
      </c>
      <c r="BE594" s="16"/>
      <c r="BF594" s="16" t="n">
        <v>0.0877847643219178</v>
      </c>
      <c r="BG594" s="16" t="n">
        <v>0.115969152504315</v>
      </c>
    </row>
    <row r="595">
      <c r="B595" t="s">
        <v>190</v>
      </c>
      <c r="C595" s="16" t="n">
        <v>0.0255455489053607</v>
      </c>
      <c r="D595" s="16" t="n">
        <v>0.0247244480094727</v>
      </c>
      <c r="E595" s="16" t="n">
        <v>0.0240783991262408</v>
      </c>
      <c r="F595" s="16"/>
      <c r="G595" s="16" t="n">
        <v>0.0237453804541804</v>
      </c>
      <c r="H595" s="16" t="n">
        <v>0.0159110103050804</v>
      </c>
      <c r="I595" s="16" t="n">
        <v>0.0418784984655225</v>
      </c>
      <c r="J595" s="16" t="n">
        <v>0.0201380623763752</v>
      </c>
      <c r="K595" s="16" t="n">
        <v>0.0246816870366514</v>
      </c>
      <c r="L595" s="16" t="n">
        <v>0.0263986878083401</v>
      </c>
      <c r="M595" s="16"/>
      <c r="N595" s="16" t="n">
        <v>0.034441045314617</v>
      </c>
      <c r="O595" s="16" t="n">
        <v>0.0292818888624736</v>
      </c>
      <c r="P595" s="16" t="n">
        <v>0.0169241208602826</v>
      </c>
      <c r="Q595" s="16" t="n">
        <v>0.0201093990116788</v>
      </c>
      <c r="R595" s="16"/>
      <c r="S595" s="16" t="n">
        <v>0.036541823261251</v>
      </c>
      <c r="T595" s="16" t="n">
        <v>0.0132042636819167</v>
      </c>
      <c r="U595" s="16" t="n">
        <v>0.0376488348665977</v>
      </c>
      <c r="V595" s="16" t="n">
        <v>0.00880723698983651</v>
      </c>
      <c r="W595" s="16" t="n">
        <v>0.00847432081877344</v>
      </c>
      <c r="X595" s="16" t="n">
        <v>0.0335379676814183</v>
      </c>
      <c r="Y595" s="16" t="n">
        <v>0.041282469193799</v>
      </c>
      <c r="Z595" s="16" t="n">
        <v>0</v>
      </c>
      <c r="AA595" s="16" t="n">
        <v>0.0347925205565644</v>
      </c>
      <c r="AB595" s="16"/>
      <c r="AC595" s="16" t="n">
        <v>0.0200671304784897</v>
      </c>
      <c r="AD595" s="16" t="n">
        <v>0.0290232947725941</v>
      </c>
      <c r="AE595" s="16" t="n">
        <v>0.0234369927529902</v>
      </c>
      <c r="AF595" s="16"/>
      <c r="AG595" s="16" t="n">
        <v>0.0112233644302733</v>
      </c>
      <c r="AH595" s="16" t="n">
        <v>0.0250048804594883</v>
      </c>
      <c r="AI595" s="16" t="n">
        <v>0.0291510901373956</v>
      </c>
      <c r="AJ595" s="16" t="n">
        <v>0.0915047263163724</v>
      </c>
      <c r="AK595" s="16" t="n">
        <v>0.0475687077899887</v>
      </c>
      <c r="AL595" s="16"/>
      <c r="AM595" s="16" t="n">
        <v>0.0160873252451592</v>
      </c>
      <c r="AN595" s="16" t="n">
        <v>0.0235457131754446</v>
      </c>
      <c r="AO595" s="16" t="n">
        <v>0.0100315766594914</v>
      </c>
      <c r="AP595" s="16" t="n">
        <v>0</v>
      </c>
      <c r="AQ595" s="16" t="n">
        <v>0.0699812297478816</v>
      </c>
      <c r="AR595" s="16"/>
      <c r="AS595" s="16" t="n">
        <v>0.0267006068623552</v>
      </c>
      <c r="AT595" s="16" t="n">
        <v>0.0152968651297668</v>
      </c>
      <c r="AU595" s="16" t="n">
        <v>0.0125249116153371</v>
      </c>
      <c r="AV595" s="16" t="n">
        <v>0</v>
      </c>
      <c r="AW595" s="16" t="n">
        <v>0.0575799318418565</v>
      </c>
      <c r="AX595" s="16" t="n">
        <v>0.04547345395458</v>
      </c>
      <c r="AY595" s="16"/>
      <c r="AZ595" s="16" t="n">
        <v>0.0171460830164375</v>
      </c>
      <c r="BA595" s="16" t="n">
        <v>0.0270123766106566</v>
      </c>
      <c r="BB595" s="16" t="n">
        <v>0.0480733159886201</v>
      </c>
      <c r="BC595" s="16" t="n">
        <v>0.0121697377891071</v>
      </c>
      <c r="BD595" s="16" t="n">
        <v>0</v>
      </c>
      <c r="BE595" s="16"/>
      <c r="BF595" s="16" t="n">
        <v>0.0394165885675572</v>
      </c>
      <c r="BG595" s="16" t="n">
        <v>0.0172589969185484</v>
      </c>
    </row>
    <row r="59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row>
    <row r="597">
      <c r="B597" s="7" t="s">
        <v>209</v>
      </c>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row>
    <row r="598">
      <c r="B598" s="26" t="s">
        <v>85</v>
      </c>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row>
    <row r="599">
      <c r="B599" t="s">
        <v>320</v>
      </c>
      <c r="C599" s="16" t="n">
        <v>0.167925319312932</v>
      </c>
      <c r="D599" s="16" t="n">
        <v>0.189214677493015</v>
      </c>
      <c r="E599" s="16" t="n">
        <v>0.14964286612723</v>
      </c>
      <c r="F599" s="16"/>
      <c r="G599" s="16" t="n">
        <v>0.280784910701074</v>
      </c>
      <c r="H599" s="16" t="n">
        <v>0.223678982024979</v>
      </c>
      <c r="I599" s="16" t="n">
        <v>0.284924260160559</v>
      </c>
      <c r="J599" s="16" t="n">
        <v>0.176792632762336</v>
      </c>
      <c r="K599" s="16" t="n">
        <v>0.0837528657188669</v>
      </c>
      <c r="L599" s="16" t="n">
        <v>0.0457173598680317</v>
      </c>
      <c r="M599" s="16"/>
      <c r="N599" s="16" t="n">
        <v>0.199928263071147</v>
      </c>
      <c r="O599" s="16" t="n">
        <v>0.180523224321982</v>
      </c>
      <c r="P599" s="16" t="n">
        <v>0.129365373955241</v>
      </c>
      <c r="Q599" s="16" t="n">
        <v>0.154839279965238</v>
      </c>
      <c r="R599" s="16"/>
      <c r="S599" s="16" t="n">
        <v>0.272545251803763</v>
      </c>
      <c r="T599" s="16" t="n">
        <v>0.144070393112514</v>
      </c>
      <c r="U599" s="16" t="n">
        <v>0.162423548451157</v>
      </c>
      <c r="V599" s="16" t="n">
        <v>0.170380144956363</v>
      </c>
      <c r="W599" s="16" t="n">
        <v>0.178366953093439</v>
      </c>
      <c r="X599" s="16" t="n">
        <v>0.131862779562262</v>
      </c>
      <c r="Y599" s="16" t="n">
        <v>0.165013318909828</v>
      </c>
      <c r="Z599" s="16" t="n">
        <v>0.0757596673110554</v>
      </c>
      <c r="AA599" s="16" t="n">
        <v>0.133158260402156</v>
      </c>
      <c r="AB599" s="16"/>
      <c r="AC599" s="16" t="n">
        <v>0.155069267864478</v>
      </c>
      <c r="AD599" s="16" t="n">
        <v>0.152941527565237</v>
      </c>
      <c r="AE599" s="16" t="n">
        <v>0.230388486817796</v>
      </c>
      <c r="AF599" s="16"/>
      <c r="AG599" s="16" t="n">
        <v>0.143662329879999</v>
      </c>
      <c r="AH599" s="16" t="n">
        <v>0.188788199404183</v>
      </c>
      <c r="AI599" s="16" t="n">
        <v>0.114017650557335</v>
      </c>
      <c r="AJ599" s="16" t="n">
        <v>0.152504345190313</v>
      </c>
      <c r="AK599" s="16" t="n">
        <v>0.160928672595599</v>
      </c>
      <c r="AL599" s="16"/>
      <c r="AM599" s="16" t="n">
        <v>0.155496836267084</v>
      </c>
      <c r="AN599" s="16" t="n">
        <v>0.190051079156425</v>
      </c>
      <c r="AO599" s="16" t="n">
        <v>0.143990761712092</v>
      </c>
      <c r="AP599" s="16" t="n">
        <v>0.183226192091302</v>
      </c>
      <c r="AQ599" s="16" t="n">
        <v>0.103250905681514</v>
      </c>
      <c r="AR599" s="16"/>
      <c r="AS599" s="16" t="n">
        <v>0.221286121777373</v>
      </c>
      <c r="AT599" s="16" t="n">
        <v>0.155448844292515</v>
      </c>
      <c r="AU599" s="16" t="n">
        <v>0.123287454455133</v>
      </c>
      <c r="AV599" s="16" t="n">
        <v>0.176801019444487</v>
      </c>
      <c r="AW599" s="16" t="n">
        <v>0.114503355061855</v>
      </c>
      <c r="AX599" s="16" t="n">
        <v>0.127800435805</v>
      </c>
      <c r="AY599" s="16"/>
      <c r="AZ599" s="16" t="n">
        <v>0.131350859533977</v>
      </c>
      <c r="BA599" s="16" t="n">
        <v>0.187942124495288</v>
      </c>
      <c r="BB599" s="16" t="n">
        <v>0.168949477810704</v>
      </c>
      <c r="BC599" s="16" t="n">
        <v>0.233683305499585</v>
      </c>
      <c r="BD599" s="16" t="n">
        <v>0.2051484752988</v>
      </c>
      <c r="BE599" s="16"/>
      <c r="BF599" s="16" t="n">
        <v>0.178528959960828</v>
      </c>
      <c r="BG599" s="16" t="n">
        <v>0.161377489292121</v>
      </c>
    </row>
    <row r="600">
      <c r="B600" t="s">
        <v>321</v>
      </c>
      <c r="C600" s="16" t="n">
        <v>0.770957053648945</v>
      </c>
      <c r="D600" s="16" t="n">
        <v>0.749047807997786</v>
      </c>
      <c r="E600" s="16" t="n">
        <v>0.793549196120307</v>
      </c>
      <c r="F600" s="16"/>
      <c r="G600" s="16" t="n">
        <v>0.647577475541388</v>
      </c>
      <c r="H600" s="16" t="n">
        <v>0.714023207913783</v>
      </c>
      <c r="I600" s="16" t="n">
        <v>0.656603582827663</v>
      </c>
      <c r="J600" s="16" t="n">
        <v>0.757327346400547</v>
      </c>
      <c r="K600" s="16" t="n">
        <v>0.837248094470716</v>
      </c>
      <c r="L600" s="16" t="n">
        <v>0.912511826542624</v>
      </c>
      <c r="M600" s="16"/>
      <c r="N600" s="16" t="n">
        <v>0.744191090517516</v>
      </c>
      <c r="O600" s="16" t="n">
        <v>0.766972046340496</v>
      </c>
      <c r="P600" s="16" t="n">
        <v>0.798990683595186</v>
      </c>
      <c r="Q600" s="16" t="n">
        <v>0.776996496450613</v>
      </c>
      <c r="R600" s="16"/>
      <c r="S600" s="16" t="n">
        <v>0.68636031020599</v>
      </c>
      <c r="T600" s="16" t="n">
        <v>0.802668079128381</v>
      </c>
      <c r="U600" s="16" t="n">
        <v>0.786133354876534</v>
      </c>
      <c r="V600" s="16" t="n">
        <v>0.78453783088022</v>
      </c>
      <c r="W600" s="16" t="n">
        <v>0.764412302130981</v>
      </c>
      <c r="X600" s="16" t="n">
        <v>0.749295975122244</v>
      </c>
      <c r="Y600" s="16" t="n">
        <v>0.784107003390097</v>
      </c>
      <c r="Z600" s="16" t="n">
        <v>0.791068728604483</v>
      </c>
      <c r="AA600" s="16" t="n">
        <v>0.813646435502473</v>
      </c>
      <c r="AB600" s="16"/>
      <c r="AC600" s="16" t="n">
        <v>0.78117359861181</v>
      </c>
      <c r="AD600" s="16" t="n">
        <v>0.810546729703287</v>
      </c>
      <c r="AE600" s="16" t="n">
        <v>0.671655474248919</v>
      </c>
      <c r="AF600" s="16"/>
      <c r="AG600" s="16" t="n">
        <v>0.805918066408401</v>
      </c>
      <c r="AH600" s="16" t="n">
        <v>0.761440141090892</v>
      </c>
      <c r="AI600" s="16" t="n">
        <v>0.847858843376011</v>
      </c>
      <c r="AJ600" s="16" t="n">
        <v>0.736569029280352</v>
      </c>
      <c r="AK600" s="16" t="n">
        <v>0.751617090560964</v>
      </c>
      <c r="AL600" s="16"/>
      <c r="AM600" s="16" t="n">
        <v>0.806872852644966</v>
      </c>
      <c r="AN600" s="16" t="n">
        <v>0.781024892617038</v>
      </c>
      <c r="AO600" s="16" t="n">
        <v>0.783602345517186</v>
      </c>
      <c r="AP600" s="16" t="n">
        <v>0.75037555259589</v>
      </c>
      <c r="AQ600" s="16" t="n">
        <v>0.749490324329716</v>
      </c>
      <c r="AR600" s="16"/>
      <c r="AS600" s="16" t="n">
        <v>0.762865362567548</v>
      </c>
      <c r="AT600" s="16" t="n">
        <v>0.813768564255817</v>
      </c>
      <c r="AU600" s="16" t="n">
        <v>0.807792136859173</v>
      </c>
      <c r="AV600" s="16" t="n">
        <v>0.734900331926858</v>
      </c>
      <c r="AW600" s="16" t="n">
        <v>0.786412718167196</v>
      </c>
      <c r="AX600" s="16" t="n">
        <v>0.756971476560542</v>
      </c>
      <c r="AY600" s="16"/>
      <c r="AZ600" s="16" t="n">
        <v>0.78143378509763</v>
      </c>
      <c r="BA600" s="16" t="n">
        <v>0.750616782915794</v>
      </c>
      <c r="BB600" s="16" t="n">
        <v>0.76046354737829</v>
      </c>
      <c r="BC600" s="16" t="n">
        <v>0.750873916012875</v>
      </c>
      <c r="BD600" s="16" t="n">
        <v>0.7948515247012</v>
      </c>
      <c r="BE600" s="16"/>
      <c r="BF600" s="16" t="n">
        <v>0.753397560851888</v>
      </c>
      <c r="BG600" s="16" t="n">
        <v>0.781800176110813</v>
      </c>
    </row>
    <row r="601">
      <c r="B601" t="s">
        <v>78</v>
      </c>
      <c r="C601" s="16" t="n">
        <v>0.0611176270381232</v>
      </c>
      <c r="D601" s="16" t="n">
        <v>0.0617375145091986</v>
      </c>
      <c r="E601" s="16" t="n">
        <v>0.0568079377524625</v>
      </c>
      <c r="F601" s="16"/>
      <c r="G601" s="16" t="n">
        <v>0.0716376137575382</v>
      </c>
      <c r="H601" s="16" t="n">
        <v>0.0622978100612381</v>
      </c>
      <c r="I601" s="16" t="n">
        <v>0.0584721570117782</v>
      </c>
      <c r="J601" s="16" t="n">
        <v>0.0658800208371168</v>
      </c>
      <c r="K601" s="16" t="n">
        <v>0.0789990398104174</v>
      </c>
      <c r="L601" s="16" t="n">
        <v>0.0417708135893446</v>
      </c>
      <c r="M601" s="16"/>
      <c r="N601" s="16" t="n">
        <v>0.0558806464113368</v>
      </c>
      <c r="O601" s="16" t="n">
        <v>0.052504729337522</v>
      </c>
      <c r="P601" s="16" t="n">
        <v>0.0716439424495732</v>
      </c>
      <c r="Q601" s="16" t="n">
        <v>0.0681642235841489</v>
      </c>
      <c r="R601" s="16"/>
      <c r="S601" s="16" t="n">
        <v>0.0410944379902468</v>
      </c>
      <c r="T601" s="16" t="n">
        <v>0.0532615277591051</v>
      </c>
      <c r="U601" s="16" t="n">
        <v>0.0514430966723092</v>
      </c>
      <c r="V601" s="16" t="n">
        <v>0.045082024163417</v>
      </c>
      <c r="W601" s="16" t="n">
        <v>0.05722074477558</v>
      </c>
      <c r="X601" s="16" t="n">
        <v>0.118841245315494</v>
      </c>
      <c r="Y601" s="16" t="n">
        <v>0.0508796777000749</v>
      </c>
      <c r="Z601" s="16" t="n">
        <v>0.133171604084461</v>
      </c>
      <c r="AA601" s="16" t="n">
        <v>0.0531953040953712</v>
      </c>
      <c r="AB601" s="16"/>
      <c r="AC601" s="16" t="n">
        <v>0.0637571335237125</v>
      </c>
      <c r="AD601" s="16" t="n">
        <v>0.0365117427314757</v>
      </c>
      <c r="AE601" s="16" t="n">
        <v>0.0979560389332844</v>
      </c>
      <c r="AF601" s="16"/>
      <c r="AG601" s="16" t="n">
        <v>0.0504196037116001</v>
      </c>
      <c r="AH601" s="16" t="n">
        <v>0.0497716595049243</v>
      </c>
      <c r="AI601" s="16" t="n">
        <v>0.0381235060666537</v>
      </c>
      <c r="AJ601" s="16" t="n">
        <v>0.110926625529336</v>
      </c>
      <c r="AK601" s="16" t="n">
        <v>0.0874542368434361</v>
      </c>
      <c r="AL601" s="16"/>
      <c r="AM601" s="16" t="n">
        <v>0.03763031108795</v>
      </c>
      <c r="AN601" s="16" t="n">
        <v>0.0289240282265365</v>
      </c>
      <c r="AO601" s="16" t="n">
        <v>0.0724068927707224</v>
      </c>
      <c r="AP601" s="16" t="n">
        <v>0.0663982553128076</v>
      </c>
      <c r="AQ601" s="16" t="n">
        <v>0.14725876998877</v>
      </c>
      <c r="AR601" s="16"/>
      <c r="AS601" s="16" t="n">
        <v>0.0158485156550786</v>
      </c>
      <c r="AT601" s="16" t="n">
        <v>0.0307825914516678</v>
      </c>
      <c r="AU601" s="16" t="n">
        <v>0.0689204086856941</v>
      </c>
      <c r="AV601" s="16" t="n">
        <v>0.0882986486286556</v>
      </c>
      <c r="AW601" s="16" t="n">
        <v>0.0990839267709486</v>
      </c>
      <c r="AX601" s="16" t="n">
        <v>0.115228087634457</v>
      </c>
      <c r="AY601" s="16"/>
      <c r="AZ601" s="16" t="n">
        <v>0.0872153553683922</v>
      </c>
      <c r="BA601" s="16" t="n">
        <v>0.0614410925889175</v>
      </c>
      <c r="BB601" s="16" t="n">
        <v>0.0705869748110057</v>
      </c>
      <c r="BC601" s="16" t="n">
        <v>0.0154427784875397</v>
      </c>
      <c r="BD601" s="16" t="n">
        <v>0</v>
      </c>
      <c r="BE601" s="16"/>
      <c r="BF601" s="16" t="n">
        <v>0.0680734791872845</v>
      </c>
      <c r="BG601" s="16" t="n">
        <v>0.0568223345970656</v>
      </c>
    </row>
    <row r="602">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row>
    <row r="603">
      <c r="B603" s="7" t="s">
        <v>326</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row>
    <row r="604">
      <c r="B604" s="26" t="s">
        <v>85</v>
      </c>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row>
    <row r="605">
      <c r="B605" t="s">
        <v>295</v>
      </c>
      <c r="C605" s="16" t="n">
        <v>0.434810764047734</v>
      </c>
      <c r="D605" s="16" t="n">
        <v>0.409843901476249</v>
      </c>
      <c r="E605" s="16" t="n">
        <v>0.460221073331698</v>
      </c>
      <c r="F605" s="16"/>
      <c r="G605" s="16" t="n">
        <v>0.377724756001115</v>
      </c>
      <c r="H605" s="16" t="n">
        <v>0.443264088061169</v>
      </c>
      <c r="I605" s="16" t="n">
        <v>0.378675240379477</v>
      </c>
      <c r="J605" s="16" t="n">
        <v>0.41893698775572</v>
      </c>
      <c r="K605" s="16" t="n">
        <v>0.427760654825932</v>
      </c>
      <c r="L605" s="16" t="n">
        <v>0.509720496157349</v>
      </c>
      <c r="M605" s="16"/>
      <c r="N605" s="16" t="n">
        <v>0.428276325550018</v>
      </c>
      <c r="O605" s="16" t="n">
        <v>0.40013912819325</v>
      </c>
      <c r="P605" s="16" t="n">
        <v>0.421858001862629</v>
      </c>
      <c r="Q605" s="16" t="n">
        <v>0.47781083742749</v>
      </c>
      <c r="R605" s="16"/>
      <c r="S605" s="16" t="n">
        <v>0.446415712162963</v>
      </c>
      <c r="T605" s="16" t="n">
        <v>0.417270857043386</v>
      </c>
      <c r="U605" s="16" t="n">
        <v>0.430125750434709</v>
      </c>
      <c r="V605" s="16" t="n">
        <v>0.520779059440469</v>
      </c>
      <c r="W605" s="16" t="n">
        <v>0.449098964136579</v>
      </c>
      <c r="X605" s="16" t="n">
        <v>0.35675639911178</v>
      </c>
      <c r="Y605" s="16" t="n">
        <v>0.470073968495357</v>
      </c>
      <c r="Z605" s="16" t="n">
        <v>0.440481361243975</v>
      </c>
      <c r="AA605" s="16" t="n">
        <v>0.398282367109435</v>
      </c>
      <c r="AB605" s="16"/>
      <c r="AC605" s="16" t="n">
        <v>0.417843193612918</v>
      </c>
      <c r="AD605" s="16" t="n">
        <v>0.465637674757134</v>
      </c>
      <c r="AE605" s="16" t="n">
        <v>0.430506228886456</v>
      </c>
      <c r="AF605" s="16"/>
      <c r="AG605" s="16" t="n">
        <v>0.452255140906951</v>
      </c>
      <c r="AH605" s="16" t="n">
        <v>0.441098555555905</v>
      </c>
      <c r="AI605" s="16" t="n">
        <v>0.437686647742517</v>
      </c>
      <c r="AJ605" s="16" t="n">
        <v>0.409872247820268</v>
      </c>
      <c r="AK605" s="16" t="n">
        <v>0.427029149333797</v>
      </c>
      <c r="AL605" s="16"/>
      <c r="AM605" s="16" t="n">
        <v>0.467465434198718</v>
      </c>
      <c r="AN605" s="16" t="n">
        <v>0.470918006702242</v>
      </c>
      <c r="AO605" s="16" t="n">
        <v>0.44421486966482</v>
      </c>
      <c r="AP605" s="16" t="n">
        <v>0.358929096052766</v>
      </c>
      <c r="AQ605" s="16" t="n">
        <v>0.371733293809123</v>
      </c>
      <c r="AR605" s="16"/>
      <c r="AS605" s="16" t="n">
        <v>0.473712615890194</v>
      </c>
      <c r="AT605" s="16" t="n">
        <v>0.460063816230808</v>
      </c>
      <c r="AU605" s="16" t="n">
        <v>0.506919720468539</v>
      </c>
      <c r="AV605" s="16" t="n">
        <v>0.3739354432321</v>
      </c>
      <c r="AW605" s="16" t="n">
        <v>0.490623063227802</v>
      </c>
      <c r="AX605" s="16" t="n">
        <v>0.357007408983872</v>
      </c>
      <c r="AY605" s="16"/>
      <c r="AZ605" s="16" t="n">
        <v>0.5062280708589</v>
      </c>
      <c r="BA605" s="16" t="n">
        <v>0.383631939991938</v>
      </c>
      <c r="BB605" s="16" t="n">
        <v>0.419005936647519</v>
      </c>
      <c r="BC605" s="16" t="n">
        <v>0.472717451418891</v>
      </c>
      <c r="BD605" s="16" t="n">
        <v>0.380114928765737</v>
      </c>
      <c r="BE605" s="16"/>
      <c r="BF605" s="16" t="n">
        <v>0.397624799014696</v>
      </c>
      <c r="BG605" s="16" t="n">
        <v>0.457773384743905</v>
      </c>
    </row>
    <row r="606">
      <c r="B606" t="s">
        <v>296</v>
      </c>
      <c r="C606" s="16" t="n">
        <v>0.391714300612201</v>
      </c>
      <c r="D606" s="16" t="n">
        <v>0.411656907853098</v>
      </c>
      <c r="E606" s="16" t="n">
        <v>0.372664422203137</v>
      </c>
      <c r="F606" s="16"/>
      <c r="G606" s="16" t="n">
        <v>0.382152317947381</v>
      </c>
      <c r="H606" s="16" t="n">
        <v>0.42626172705844</v>
      </c>
      <c r="I606" s="16" t="n">
        <v>0.415656731159224</v>
      </c>
      <c r="J606" s="16" t="n">
        <v>0.413868613108088</v>
      </c>
      <c r="K606" s="16" t="n">
        <v>0.354233174636419</v>
      </c>
      <c r="L606" s="16" t="n">
        <v>0.363914310143515</v>
      </c>
      <c r="M606" s="16"/>
      <c r="N606" s="16" t="n">
        <v>0.393553836312331</v>
      </c>
      <c r="O606" s="16" t="n">
        <v>0.420603876901278</v>
      </c>
      <c r="P606" s="16" t="n">
        <v>0.406869844235627</v>
      </c>
      <c r="Q606" s="16" t="n">
        <v>0.353018199182511</v>
      </c>
      <c r="R606" s="16"/>
      <c r="S606" s="16" t="n">
        <v>0.387064901418109</v>
      </c>
      <c r="T606" s="16" t="n">
        <v>0.35324065311968</v>
      </c>
      <c r="U606" s="16" t="n">
        <v>0.439050919492672</v>
      </c>
      <c r="V606" s="16" t="n">
        <v>0.393583762619707</v>
      </c>
      <c r="W606" s="16" t="n">
        <v>0.37892777510494</v>
      </c>
      <c r="X606" s="16" t="n">
        <v>0.368080539507307</v>
      </c>
      <c r="Y606" s="16" t="n">
        <v>0.435835640915814</v>
      </c>
      <c r="Z606" s="16" t="n">
        <v>0.34348441400535</v>
      </c>
      <c r="AA606" s="16" t="n">
        <v>0.419108070237883</v>
      </c>
      <c r="AB606" s="16"/>
      <c r="AC606" s="16" t="n">
        <v>0.416925490816249</v>
      </c>
      <c r="AD606" s="16" t="n">
        <v>0.386512672175284</v>
      </c>
      <c r="AE606" s="16" t="n">
        <v>0.332405122512522</v>
      </c>
      <c r="AF606" s="16"/>
      <c r="AG606" s="16" t="n">
        <v>0.399449183287752</v>
      </c>
      <c r="AH606" s="16" t="n">
        <v>0.384393945139883</v>
      </c>
      <c r="AI606" s="16" t="n">
        <v>0.399968176527823</v>
      </c>
      <c r="AJ606" s="16" t="n">
        <v>0.311669583876291</v>
      </c>
      <c r="AK606" s="16" t="n">
        <v>0.392379238560085</v>
      </c>
      <c r="AL606" s="16"/>
      <c r="AM606" s="16" t="n">
        <v>0.381139664447627</v>
      </c>
      <c r="AN606" s="16" t="n">
        <v>0.405709751351426</v>
      </c>
      <c r="AO606" s="16" t="n">
        <v>0.323928777632356</v>
      </c>
      <c r="AP606" s="16" t="n">
        <v>0.468325286293851</v>
      </c>
      <c r="AQ606" s="16" t="n">
        <v>0.328528834467601</v>
      </c>
      <c r="AR606" s="16"/>
      <c r="AS606" s="16" t="n">
        <v>0.387407143836037</v>
      </c>
      <c r="AT606" s="16" t="n">
        <v>0.373119170562979</v>
      </c>
      <c r="AU606" s="16" t="n">
        <v>0.323493979408457</v>
      </c>
      <c r="AV606" s="16" t="n">
        <v>0.468450663953728</v>
      </c>
      <c r="AW606" s="16" t="n">
        <v>0.262574165675237</v>
      </c>
      <c r="AX606" s="16" t="n">
        <v>0.439292190996156</v>
      </c>
      <c r="AY606" s="16"/>
      <c r="AZ606" s="16" t="n">
        <v>0.365624984194513</v>
      </c>
      <c r="BA606" s="16" t="n">
        <v>0.406696370103895</v>
      </c>
      <c r="BB606" s="16" t="n">
        <v>0.386001689352982</v>
      </c>
      <c r="BC606" s="16" t="n">
        <v>0.380310494340959</v>
      </c>
      <c r="BD606" s="16" t="n">
        <v>0.399162515958735</v>
      </c>
      <c r="BE606" s="16"/>
      <c r="BF606" s="16" t="n">
        <v>0.375506837229491</v>
      </c>
      <c r="BG606" s="16" t="n">
        <v>0.401722534465311</v>
      </c>
    </row>
    <row r="607">
      <c r="B607" t="s">
        <v>297</v>
      </c>
      <c r="C607" s="16" t="n">
        <v>0.0891805608028598</v>
      </c>
      <c r="D607" s="16" t="n">
        <v>0.103993067521118</v>
      </c>
      <c r="E607" s="16" t="n">
        <v>0.0728574382263648</v>
      </c>
      <c r="F607" s="16"/>
      <c r="G607" s="16" t="n">
        <v>0.131351664493727</v>
      </c>
      <c r="H607" s="16" t="n">
        <v>0.0630131974097369</v>
      </c>
      <c r="I607" s="16" t="n">
        <v>0.093629314629235</v>
      </c>
      <c r="J607" s="16" t="n">
        <v>0.0949817927869575</v>
      </c>
      <c r="K607" s="16" t="n">
        <v>0.100392234115206</v>
      </c>
      <c r="L607" s="16" t="n">
        <v>0.074268282626071</v>
      </c>
      <c r="M607" s="16"/>
      <c r="N607" s="16" t="n">
        <v>0.107340002514639</v>
      </c>
      <c r="O607" s="16" t="n">
        <v>0.0986821938547917</v>
      </c>
      <c r="P607" s="16" t="n">
        <v>0.0776644403242968</v>
      </c>
      <c r="Q607" s="16" t="n">
        <v>0.0723207664639596</v>
      </c>
      <c r="R607" s="16"/>
      <c r="S607" s="16" t="n">
        <v>0.0932897107503336</v>
      </c>
      <c r="T607" s="16" t="n">
        <v>0.117976798438058</v>
      </c>
      <c r="U607" s="16" t="n">
        <v>0.0691422892088959</v>
      </c>
      <c r="V607" s="16" t="n">
        <v>0.0369682407432754</v>
      </c>
      <c r="W607" s="16" t="n">
        <v>0.113896025355536</v>
      </c>
      <c r="X607" s="16" t="n">
        <v>0.0858861536409477</v>
      </c>
      <c r="Y607" s="16" t="n">
        <v>0.0503548908454303</v>
      </c>
      <c r="Z607" s="16" t="n">
        <v>0.119674523745154</v>
      </c>
      <c r="AA607" s="16" t="n">
        <v>0.112339976702507</v>
      </c>
      <c r="AB607" s="16"/>
      <c r="AC607" s="16" t="n">
        <v>0.079713326522969</v>
      </c>
      <c r="AD607" s="16" t="n">
        <v>0.0964856388445556</v>
      </c>
      <c r="AE607" s="16" t="n">
        <v>0.0790869595444799</v>
      </c>
      <c r="AF607" s="16"/>
      <c r="AG607" s="16" t="n">
        <v>0.0786609405019846</v>
      </c>
      <c r="AH607" s="16" t="n">
        <v>0.0999847466753318</v>
      </c>
      <c r="AI607" s="16" t="n">
        <v>0.133185104109007</v>
      </c>
      <c r="AJ607" s="16" t="n">
        <v>0.278458168303441</v>
      </c>
      <c r="AK607" s="16" t="n">
        <v>0.0543498131465325</v>
      </c>
      <c r="AL607" s="16"/>
      <c r="AM607" s="16" t="n">
        <v>0.0720484379938883</v>
      </c>
      <c r="AN607" s="16" t="n">
        <v>0.0648125648825275</v>
      </c>
      <c r="AO607" s="16" t="n">
        <v>0.149547330193411</v>
      </c>
      <c r="AP607" s="16" t="n">
        <v>0.120609687944725</v>
      </c>
      <c r="AQ607" s="16" t="n">
        <v>0.20646040279044</v>
      </c>
      <c r="AR607" s="16"/>
      <c r="AS607" s="16" t="n">
        <v>0.0718655586765408</v>
      </c>
      <c r="AT607" s="16" t="n">
        <v>0.0972087110720218</v>
      </c>
      <c r="AU607" s="16" t="n">
        <v>0.112052092636025</v>
      </c>
      <c r="AV607" s="16" t="n">
        <v>0.101535116909499</v>
      </c>
      <c r="AW607" s="16" t="n">
        <v>0.123538491422141</v>
      </c>
      <c r="AX607" s="16" t="n">
        <v>0.0554240676902456</v>
      </c>
      <c r="AY607" s="16"/>
      <c r="AZ607" s="16" t="n">
        <v>0.0657591527079277</v>
      </c>
      <c r="BA607" s="16" t="n">
        <v>0.0699682809553584</v>
      </c>
      <c r="BB607" s="16" t="n">
        <v>0.12886136851658</v>
      </c>
      <c r="BC607" s="16" t="n">
        <v>0.0846986512221676</v>
      </c>
      <c r="BD607" s="16" t="n">
        <v>0.183426312204065</v>
      </c>
      <c r="BE607" s="16"/>
      <c r="BF607" s="16" t="n">
        <v>0.118691545057054</v>
      </c>
      <c r="BG607" s="16" t="n">
        <v>0.0709573000323598</v>
      </c>
    </row>
    <row r="608">
      <c r="B608" t="s">
        <v>298</v>
      </c>
      <c r="C608" s="16" t="n">
        <v>0.0312050003153313</v>
      </c>
      <c r="D608" s="16" t="n">
        <v>0.02948624901892</v>
      </c>
      <c r="E608" s="16" t="n">
        <v>0.0331125171662034</v>
      </c>
      <c r="F608" s="16"/>
      <c r="G608" s="16" t="n">
        <v>0.0504301201919985</v>
      </c>
      <c r="H608" s="16" t="n">
        <v>0.0147241109753611</v>
      </c>
      <c r="I608" s="16" t="n">
        <v>0.0509940127593253</v>
      </c>
      <c r="J608" s="16" t="n">
        <v>0.0289869479089052</v>
      </c>
      <c r="K608" s="16" t="n">
        <v>0.0403897758573446</v>
      </c>
      <c r="L608" s="16" t="n">
        <v>0.0160510900035297</v>
      </c>
      <c r="M608" s="16"/>
      <c r="N608" s="16" t="n">
        <v>0.0329405065286248</v>
      </c>
      <c r="O608" s="16" t="n">
        <v>0.0272076411856705</v>
      </c>
      <c r="P608" s="16" t="n">
        <v>0.0407947136916962</v>
      </c>
      <c r="Q608" s="16" t="n">
        <v>0.0259145496980786</v>
      </c>
      <c r="R608" s="16"/>
      <c r="S608" s="16" t="n">
        <v>0.0312317341641029</v>
      </c>
      <c r="T608" s="16" t="n">
        <v>0.0343112551305173</v>
      </c>
      <c r="U608" s="16" t="n">
        <v>0.0233314985143602</v>
      </c>
      <c r="V608" s="16" t="n">
        <v>0.011843179845638</v>
      </c>
      <c r="W608" s="16" t="n">
        <v>0.0319580181049733</v>
      </c>
      <c r="X608" s="16" t="n">
        <v>0.0793638845693575</v>
      </c>
      <c r="Y608" s="16" t="n">
        <v>0</v>
      </c>
      <c r="Z608" s="16" t="n">
        <v>0.0210791488655473</v>
      </c>
      <c r="AA608" s="16" t="n">
        <v>0.0378297751786115</v>
      </c>
      <c r="AB608" s="16"/>
      <c r="AC608" s="16" t="n">
        <v>0.0372216418823861</v>
      </c>
      <c r="AD608" s="16" t="n">
        <v>0.0226060561176144</v>
      </c>
      <c r="AE608" s="16" t="n">
        <v>0.0335190413547063</v>
      </c>
      <c r="AF608" s="16"/>
      <c r="AG608" s="16" t="n">
        <v>0.0323248481910814</v>
      </c>
      <c r="AH608" s="16" t="n">
        <v>0.0426219835214285</v>
      </c>
      <c r="AI608" s="16" t="n">
        <v>0</v>
      </c>
      <c r="AJ608" s="16" t="n">
        <v>0</v>
      </c>
      <c r="AK608" s="16" t="n">
        <v>0.00661054751254852</v>
      </c>
      <c r="AL608" s="16"/>
      <c r="AM608" s="16" t="n">
        <v>0.0476432947409479</v>
      </c>
      <c r="AN608" s="16" t="n">
        <v>0.0319669110688527</v>
      </c>
      <c r="AO608" s="16" t="n">
        <v>0.01936226345957</v>
      </c>
      <c r="AP608" s="16" t="n">
        <v>0.0156583539327022</v>
      </c>
      <c r="AQ608" s="16" t="n">
        <v>0.0132911025789245</v>
      </c>
      <c r="AR608" s="16"/>
      <c r="AS608" s="16" t="n">
        <v>0.0411742927903933</v>
      </c>
      <c r="AT608" s="16" t="n">
        <v>0.0383964205680367</v>
      </c>
      <c r="AU608" s="16" t="n">
        <v>0</v>
      </c>
      <c r="AV608" s="16" t="n">
        <v>0.0419067176575068</v>
      </c>
      <c r="AW608" s="16" t="n">
        <v>0.0236744931881286</v>
      </c>
      <c r="AX608" s="16" t="n">
        <v>0.00658466229129861</v>
      </c>
      <c r="AY608" s="16"/>
      <c r="AZ608" s="16" t="n">
        <v>0.021043809650317</v>
      </c>
      <c r="BA608" s="16" t="n">
        <v>0.0569922368688692</v>
      </c>
      <c r="BB608" s="16" t="n">
        <v>0.0107745727402956</v>
      </c>
      <c r="BC608" s="16" t="n">
        <v>0.0524449177902685</v>
      </c>
      <c r="BD608" s="16" t="n">
        <v>0.0372962430714633</v>
      </c>
      <c r="BE608" s="16"/>
      <c r="BF608" s="16" t="n">
        <v>0.0384035261365416</v>
      </c>
      <c r="BG608" s="16" t="n">
        <v>0.0267598550069551</v>
      </c>
    </row>
    <row r="609">
      <c r="B609" t="s">
        <v>78</v>
      </c>
      <c r="C609" s="16" t="n">
        <v>0.0530893742218747</v>
      </c>
      <c r="D609" s="16" t="n">
        <v>0.0450198741306153</v>
      </c>
      <c r="E609" s="16" t="n">
        <v>0.061144549072597</v>
      </c>
      <c r="F609" s="16"/>
      <c r="G609" s="16" t="n">
        <v>0.0583411413657778</v>
      </c>
      <c r="H609" s="16" t="n">
        <v>0.0527368764952933</v>
      </c>
      <c r="I609" s="16" t="n">
        <v>0.0610447010727383</v>
      </c>
      <c r="J609" s="16" t="n">
        <v>0.04322565844033</v>
      </c>
      <c r="K609" s="16" t="n">
        <v>0.0772241605650985</v>
      </c>
      <c r="L609" s="16" t="n">
        <v>0.0360458210695349</v>
      </c>
      <c r="M609" s="16"/>
      <c r="N609" s="16" t="n">
        <v>0.0378893290943868</v>
      </c>
      <c r="O609" s="16" t="n">
        <v>0.0533671598650091</v>
      </c>
      <c r="P609" s="16" t="n">
        <v>0.0528129998857508</v>
      </c>
      <c r="Q609" s="16" t="n">
        <v>0.0709356472279611</v>
      </c>
      <c r="R609" s="16"/>
      <c r="S609" s="16" t="n">
        <v>0.0419979415044917</v>
      </c>
      <c r="T609" s="16" t="n">
        <v>0.0772004362683592</v>
      </c>
      <c r="U609" s="16" t="n">
        <v>0.0383495423493626</v>
      </c>
      <c r="V609" s="16" t="n">
        <v>0.0368257573509104</v>
      </c>
      <c r="W609" s="16" t="n">
        <v>0.0261192172979724</v>
      </c>
      <c r="X609" s="16" t="n">
        <v>0.109913023170608</v>
      </c>
      <c r="Y609" s="16" t="n">
        <v>0.0437354997433992</v>
      </c>
      <c r="Z609" s="16" t="n">
        <v>0.0752805521399735</v>
      </c>
      <c r="AA609" s="16" t="n">
        <v>0.0324398107715633</v>
      </c>
      <c r="AB609" s="16"/>
      <c r="AC609" s="16" t="n">
        <v>0.0482963471654777</v>
      </c>
      <c r="AD609" s="16" t="n">
        <v>0.0287579581054127</v>
      </c>
      <c r="AE609" s="16" t="n">
        <v>0.124482647701835</v>
      </c>
      <c r="AF609" s="16"/>
      <c r="AG609" s="16" t="n">
        <v>0.0373098871122315</v>
      </c>
      <c r="AH609" s="16" t="n">
        <v>0.0319007691074509</v>
      </c>
      <c r="AI609" s="16" t="n">
        <v>0.029160071620653</v>
      </c>
      <c r="AJ609" s="16" t="n">
        <v>0</v>
      </c>
      <c r="AK609" s="16" t="n">
        <v>0.119631251447037</v>
      </c>
      <c r="AL609" s="16"/>
      <c r="AM609" s="16" t="n">
        <v>0.031703168618819</v>
      </c>
      <c r="AN609" s="16" t="n">
        <v>0.0265927659949515</v>
      </c>
      <c r="AO609" s="16" t="n">
        <v>0.0629467590498431</v>
      </c>
      <c r="AP609" s="16" t="n">
        <v>0.0364775757759561</v>
      </c>
      <c r="AQ609" s="16" t="n">
        <v>0.0799863663539121</v>
      </c>
      <c r="AR609" s="16"/>
      <c r="AS609" s="16" t="n">
        <v>0.0258403888068348</v>
      </c>
      <c r="AT609" s="16" t="n">
        <v>0.031211881566154</v>
      </c>
      <c r="AU609" s="16" t="n">
        <v>0.0575342074869785</v>
      </c>
      <c r="AV609" s="16" t="n">
        <v>0.0141720582471669</v>
      </c>
      <c r="AW609" s="16" t="n">
        <v>0.0995897864866907</v>
      </c>
      <c r="AX609" s="16" t="n">
        <v>0.141691670038428</v>
      </c>
      <c r="AY609" s="16"/>
      <c r="AZ609" s="16" t="n">
        <v>0.0413439825883422</v>
      </c>
      <c r="BA609" s="16" t="n">
        <v>0.0827111720799387</v>
      </c>
      <c r="BB609" s="16" t="n">
        <v>0.0553564327426226</v>
      </c>
      <c r="BC609" s="16" t="n">
        <v>0.00982848522771385</v>
      </c>
      <c r="BD609" s="16" t="n">
        <v>0</v>
      </c>
      <c r="BE609" s="16"/>
      <c r="BF609" s="16" t="n">
        <v>0.0697732925622177</v>
      </c>
      <c r="BG609" s="16" t="n">
        <v>0.0427869257514687</v>
      </c>
    </row>
    <row r="610">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row>
    <row r="611">
      <c r="B611" s="7" t="s">
        <v>327</v>
      </c>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row>
    <row r="612">
      <c r="B612" s="26" t="s">
        <v>85</v>
      </c>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row>
    <row r="613">
      <c r="B613" t="s">
        <v>295</v>
      </c>
      <c r="C613" s="16" t="n">
        <v>0.362487479906736</v>
      </c>
      <c r="D613" s="16" t="n">
        <v>0.357496101535119</v>
      </c>
      <c r="E613" s="16" t="n">
        <v>0.367093205521195</v>
      </c>
      <c r="F613" s="16"/>
      <c r="G613" s="16" t="n">
        <v>0.319323867757259</v>
      </c>
      <c r="H613" s="16" t="n">
        <v>0.408481924729713</v>
      </c>
      <c r="I613" s="16" t="n">
        <v>0.377396185654491</v>
      </c>
      <c r="J613" s="16" t="n">
        <v>0.332815700510624</v>
      </c>
      <c r="K613" s="16" t="n">
        <v>0.346757565255423</v>
      </c>
      <c r="L613" s="16" t="n">
        <v>0.370048698891481</v>
      </c>
      <c r="M613" s="16"/>
      <c r="N613" s="16" t="n">
        <v>0.387247288228485</v>
      </c>
      <c r="O613" s="16" t="n">
        <v>0.347698916658747</v>
      </c>
      <c r="P613" s="16" t="n">
        <v>0.3565328054483</v>
      </c>
      <c r="Q613" s="16" t="n">
        <v>0.353605326700992</v>
      </c>
      <c r="R613" s="16"/>
      <c r="S613" s="16" t="n">
        <v>0.385704673598859</v>
      </c>
      <c r="T613" s="16" t="n">
        <v>0.335794211811919</v>
      </c>
      <c r="U613" s="16" t="n">
        <v>0.358378679345379</v>
      </c>
      <c r="V613" s="16" t="n">
        <v>0.420660453394385</v>
      </c>
      <c r="W613" s="16" t="n">
        <v>0.347872577838888</v>
      </c>
      <c r="X613" s="16" t="n">
        <v>0.283968985876366</v>
      </c>
      <c r="Y613" s="16" t="n">
        <v>0.371926342091456</v>
      </c>
      <c r="Z613" s="16" t="n">
        <v>0.35051692147425</v>
      </c>
      <c r="AA613" s="16" t="n">
        <v>0.391985235564529</v>
      </c>
      <c r="AB613" s="16"/>
      <c r="AC613" s="16" t="n">
        <v>0.362111349328805</v>
      </c>
      <c r="AD613" s="16" t="n">
        <v>0.370447972441287</v>
      </c>
      <c r="AE613" s="16" t="n">
        <v>0.357147233157731</v>
      </c>
      <c r="AF613" s="16"/>
      <c r="AG613" s="16" t="n">
        <v>0.345459423344829</v>
      </c>
      <c r="AH613" s="16" t="n">
        <v>0.415743317504359</v>
      </c>
      <c r="AI613" s="16" t="n">
        <v>0.303428886797314</v>
      </c>
      <c r="AJ613" s="16" t="n">
        <v>0.350186330293863</v>
      </c>
      <c r="AK613" s="16" t="n">
        <v>0.388985261402761</v>
      </c>
      <c r="AL613" s="16"/>
      <c r="AM613" s="16" t="n">
        <v>0.369295412627831</v>
      </c>
      <c r="AN613" s="16" t="n">
        <v>0.411621816305999</v>
      </c>
      <c r="AO613" s="16" t="n">
        <v>0.316438864791972</v>
      </c>
      <c r="AP613" s="16" t="n">
        <v>0.330264137402591</v>
      </c>
      <c r="AQ613" s="16" t="n">
        <v>0.261782119587943</v>
      </c>
      <c r="AR613" s="16"/>
      <c r="AS613" s="16" t="n">
        <v>0.414030687965004</v>
      </c>
      <c r="AT613" s="16" t="n">
        <v>0.360714398461655</v>
      </c>
      <c r="AU613" s="16" t="n">
        <v>0.356883534503718</v>
      </c>
      <c r="AV613" s="16" t="n">
        <v>0.364462436349923</v>
      </c>
      <c r="AW613" s="16" t="n">
        <v>0.334088916054942</v>
      </c>
      <c r="AX613" s="16" t="n">
        <v>0.332382473136532</v>
      </c>
      <c r="AY613" s="16"/>
      <c r="AZ613" s="16" t="n">
        <v>0.387666808477945</v>
      </c>
      <c r="BA613" s="16" t="n">
        <v>0.330283792946178</v>
      </c>
      <c r="BB613" s="16" t="n">
        <v>0.377179985036915</v>
      </c>
      <c r="BC613" s="16" t="n">
        <v>0.398158932622783</v>
      </c>
      <c r="BD613" s="16" t="n">
        <v>0.396165677962019</v>
      </c>
      <c r="BE613" s="16"/>
      <c r="BF613" s="16" t="n">
        <v>0.322959634437986</v>
      </c>
      <c r="BG613" s="16" t="n">
        <v>0.386896229864667</v>
      </c>
    </row>
    <row r="614">
      <c r="B614" t="s">
        <v>296</v>
      </c>
      <c r="C614" s="16" t="n">
        <v>0.400395647771</v>
      </c>
      <c r="D614" s="16" t="n">
        <v>0.404785428054961</v>
      </c>
      <c r="E614" s="16" t="n">
        <v>0.394066410096021</v>
      </c>
      <c r="F614" s="16"/>
      <c r="G614" s="16" t="n">
        <v>0.469220592144937</v>
      </c>
      <c r="H614" s="16" t="n">
        <v>0.398807848795866</v>
      </c>
      <c r="I614" s="16" t="n">
        <v>0.419622847201955</v>
      </c>
      <c r="J614" s="16" t="n">
        <v>0.400751714861695</v>
      </c>
      <c r="K614" s="16" t="n">
        <v>0.391510436001934</v>
      </c>
      <c r="L614" s="16" t="n">
        <v>0.362794009324475</v>
      </c>
      <c r="M614" s="16"/>
      <c r="N614" s="16" t="n">
        <v>0.412365146104603</v>
      </c>
      <c r="O614" s="16" t="n">
        <v>0.433676653057603</v>
      </c>
      <c r="P614" s="16" t="n">
        <v>0.385151632813445</v>
      </c>
      <c r="Q614" s="16" t="n">
        <v>0.366694436893776</v>
      </c>
      <c r="R614" s="16"/>
      <c r="S614" s="16" t="n">
        <v>0.473528577164463</v>
      </c>
      <c r="T614" s="16" t="n">
        <v>0.375859337265928</v>
      </c>
      <c r="U614" s="16" t="n">
        <v>0.401553936819637</v>
      </c>
      <c r="V614" s="16" t="n">
        <v>0.36226253128877</v>
      </c>
      <c r="W614" s="16" t="n">
        <v>0.39406574335534</v>
      </c>
      <c r="X614" s="16" t="n">
        <v>0.403361079266305</v>
      </c>
      <c r="Y614" s="16" t="n">
        <v>0.417521250087514</v>
      </c>
      <c r="Z614" s="16" t="n">
        <v>0.279426287565707</v>
      </c>
      <c r="AA614" s="16" t="n">
        <v>0.408812900658853</v>
      </c>
      <c r="AB614" s="16"/>
      <c r="AC614" s="16" t="n">
        <v>0.3909590310435</v>
      </c>
      <c r="AD614" s="16" t="n">
        <v>0.422041305027196</v>
      </c>
      <c r="AE614" s="16" t="n">
        <v>0.324201724236325</v>
      </c>
      <c r="AF614" s="16"/>
      <c r="AG614" s="16" t="n">
        <v>0.40782838433152</v>
      </c>
      <c r="AH614" s="16" t="n">
        <v>0.394376406855319</v>
      </c>
      <c r="AI614" s="16" t="n">
        <v>0.405192337412492</v>
      </c>
      <c r="AJ614" s="16" t="n">
        <v>0.421451727388145</v>
      </c>
      <c r="AK614" s="16" t="n">
        <v>0.371204878428249</v>
      </c>
      <c r="AL614" s="16"/>
      <c r="AM614" s="16" t="n">
        <v>0.396455846368387</v>
      </c>
      <c r="AN614" s="16" t="n">
        <v>0.39832677975119</v>
      </c>
      <c r="AO614" s="16" t="n">
        <v>0.402170840233237</v>
      </c>
      <c r="AP614" s="16" t="n">
        <v>0.382458031920422</v>
      </c>
      <c r="AQ614" s="16" t="n">
        <v>0.502345278615685</v>
      </c>
      <c r="AR614" s="16"/>
      <c r="AS614" s="16" t="n">
        <v>0.401086309734644</v>
      </c>
      <c r="AT614" s="16" t="n">
        <v>0.42931572708609</v>
      </c>
      <c r="AU614" s="16" t="n">
        <v>0.348237311355254</v>
      </c>
      <c r="AV614" s="16" t="n">
        <v>0.366809629323288</v>
      </c>
      <c r="AW614" s="16" t="n">
        <v>0.40033953424377</v>
      </c>
      <c r="AX614" s="16" t="n">
        <v>0.352962981699044</v>
      </c>
      <c r="AY614" s="16"/>
      <c r="AZ614" s="16" t="n">
        <v>0.365539292206937</v>
      </c>
      <c r="BA614" s="16" t="n">
        <v>0.399736890878924</v>
      </c>
      <c r="BB614" s="16" t="n">
        <v>0.411328559186684</v>
      </c>
      <c r="BC614" s="16" t="n">
        <v>0.415214280245187</v>
      </c>
      <c r="BD614" s="16" t="n">
        <v>0.473235420931957</v>
      </c>
      <c r="BE614" s="16"/>
      <c r="BF614" s="16" t="n">
        <v>0.428233840526612</v>
      </c>
      <c r="BG614" s="16" t="n">
        <v>0.38320534867439</v>
      </c>
    </row>
    <row r="615">
      <c r="B615" t="s">
        <v>297</v>
      </c>
      <c r="C615" s="16" t="n">
        <v>0.14744549547495</v>
      </c>
      <c r="D615" s="16" t="n">
        <v>0.152088166752821</v>
      </c>
      <c r="E615" s="16" t="n">
        <v>0.144526946693943</v>
      </c>
      <c r="F615" s="16"/>
      <c r="G615" s="16" t="n">
        <v>0.132711978956646</v>
      </c>
      <c r="H615" s="16" t="n">
        <v>0.114805789425077</v>
      </c>
      <c r="I615" s="16" t="n">
        <v>0.0960673632598634</v>
      </c>
      <c r="J615" s="16" t="n">
        <v>0.150527096998601</v>
      </c>
      <c r="K615" s="16" t="n">
        <v>0.1507118970393</v>
      </c>
      <c r="L615" s="16" t="n">
        <v>0.20923127605463</v>
      </c>
      <c r="M615" s="16"/>
      <c r="N615" s="16" t="n">
        <v>0.113561163257215</v>
      </c>
      <c r="O615" s="16" t="n">
        <v>0.148169274981824</v>
      </c>
      <c r="P615" s="16" t="n">
        <v>0.166928421577823</v>
      </c>
      <c r="Q615" s="16" t="n">
        <v>0.165985282499359</v>
      </c>
      <c r="R615" s="16"/>
      <c r="S615" s="16" t="n">
        <v>0.0985181855480509</v>
      </c>
      <c r="T615" s="16" t="n">
        <v>0.173205524673684</v>
      </c>
      <c r="U615" s="16" t="n">
        <v>0.138928475864764</v>
      </c>
      <c r="V615" s="16" t="n">
        <v>0.17327398774304</v>
      </c>
      <c r="W615" s="16" t="n">
        <v>0.168610550089446</v>
      </c>
      <c r="X615" s="16" t="n">
        <v>0.141259512169139</v>
      </c>
      <c r="Y615" s="16" t="n">
        <v>0.145386552470882</v>
      </c>
      <c r="Z615" s="16" t="n">
        <v>0.223714850069997</v>
      </c>
      <c r="AA615" s="16" t="n">
        <v>0.122796570895265</v>
      </c>
      <c r="AB615" s="16"/>
      <c r="AC615" s="16" t="n">
        <v>0.160856704003326</v>
      </c>
      <c r="AD615" s="16" t="n">
        <v>0.144333672364063</v>
      </c>
      <c r="AE615" s="16" t="n">
        <v>0.142908058499632</v>
      </c>
      <c r="AF615" s="16"/>
      <c r="AG615" s="16" t="n">
        <v>0.177329809780355</v>
      </c>
      <c r="AH615" s="16" t="n">
        <v>0.105788260402701</v>
      </c>
      <c r="AI615" s="16" t="n">
        <v>0.234153062282117</v>
      </c>
      <c r="AJ615" s="16" t="n">
        <v>0.228361942317992</v>
      </c>
      <c r="AK615" s="16" t="n">
        <v>0.126273548478095</v>
      </c>
      <c r="AL615" s="16"/>
      <c r="AM615" s="16" t="n">
        <v>0.176226344549672</v>
      </c>
      <c r="AN615" s="16" t="n">
        <v>0.115762020178838</v>
      </c>
      <c r="AO615" s="16" t="n">
        <v>0.164494239602749</v>
      </c>
      <c r="AP615" s="16" t="n">
        <v>0.201610290329907</v>
      </c>
      <c r="AQ615" s="16" t="n">
        <v>0.142595132863535</v>
      </c>
      <c r="AR615" s="16"/>
      <c r="AS615" s="16" t="n">
        <v>0.107221188477241</v>
      </c>
      <c r="AT615" s="16" t="n">
        <v>0.15880871590359</v>
      </c>
      <c r="AU615" s="16" t="n">
        <v>0.203701504113804</v>
      </c>
      <c r="AV615" s="16" t="n">
        <v>0.19101409819465</v>
      </c>
      <c r="AW615" s="16" t="n">
        <v>0.0887224780281776</v>
      </c>
      <c r="AX615" s="16" t="n">
        <v>0.191093914297528</v>
      </c>
      <c r="AY615" s="16"/>
      <c r="AZ615" s="16" t="n">
        <v>0.180088987897035</v>
      </c>
      <c r="BA615" s="16" t="n">
        <v>0.158470858704306</v>
      </c>
      <c r="BB615" s="16" t="n">
        <v>0.126885400275645</v>
      </c>
      <c r="BC615" s="16" t="n">
        <v>0.0916218381804637</v>
      </c>
      <c r="BD615" s="16" t="n">
        <v>0.130598901106024</v>
      </c>
      <c r="BE615" s="16"/>
      <c r="BF615" s="16" t="n">
        <v>0.159227351715983</v>
      </c>
      <c r="BG615" s="16" t="n">
        <v>0.140170108222817</v>
      </c>
    </row>
    <row r="616">
      <c r="B616" t="s">
        <v>298</v>
      </c>
      <c r="C616" s="16" t="n">
        <v>0.035676043801893</v>
      </c>
      <c r="D616" s="16" t="n">
        <v>0.0421028762433926</v>
      </c>
      <c r="E616" s="16" t="n">
        <v>0.0300121645452704</v>
      </c>
      <c r="F616" s="16"/>
      <c r="G616" s="16" t="n">
        <v>0.0365266265440341</v>
      </c>
      <c r="H616" s="16" t="n">
        <v>0.0194391845353368</v>
      </c>
      <c r="I616" s="16" t="n">
        <v>0.0612521079699177</v>
      </c>
      <c r="J616" s="16" t="n">
        <v>0.0512877440372173</v>
      </c>
      <c r="K616" s="16" t="n">
        <v>0.0365509982950755</v>
      </c>
      <c r="L616" s="16" t="n">
        <v>0.0175621912539152</v>
      </c>
      <c r="M616" s="16"/>
      <c r="N616" s="16" t="n">
        <v>0.0594262924153897</v>
      </c>
      <c r="O616" s="16" t="n">
        <v>0.0180066053634192</v>
      </c>
      <c r="P616" s="16" t="n">
        <v>0.0339885564775146</v>
      </c>
      <c r="Q616" s="16" t="n">
        <v>0.0308874902699607</v>
      </c>
      <c r="R616" s="16"/>
      <c r="S616" s="16" t="n">
        <v>0.017396630595465</v>
      </c>
      <c r="T616" s="16" t="n">
        <v>0.0271430738919478</v>
      </c>
      <c r="U616" s="16" t="n">
        <v>0.0406000791426051</v>
      </c>
      <c r="V616" s="16" t="n">
        <v>0.00610034224789614</v>
      </c>
      <c r="W616" s="16" t="n">
        <v>0.0533018105345303</v>
      </c>
      <c r="X616" s="16" t="n">
        <v>0.0828196227869778</v>
      </c>
      <c r="Y616" s="16" t="n">
        <v>0.0136316667324391</v>
      </c>
      <c r="Z616" s="16" t="n">
        <v>0.0645482514831367</v>
      </c>
      <c r="AA616" s="16" t="n">
        <v>0.0457990290024228</v>
      </c>
      <c r="AB616" s="16"/>
      <c r="AC616" s="16" t="n">
        <v>0.0320259274991858</v>
      </c>
      <c r="AD616" s="16" t="n">
        <v>0.028810959356818</v>
      </c>
      <c r="AE616" s="16" t="n">
        <v>0.0630923168461884</v>
      </c>
      <c r="AF616" s="16"/>
      <c r="AG616" s="16" t="n">
        <v>0.029817824915366</v>
      </c>
      <c r="AH616" s="16" t="n">
        <v>0.0490052964905703</v>
      </c>
      <c r="AI616" s="16" t="n">
        <v>0.0117538332742116</v>
      </c>
      <c r="AJ616" s="16" t="n">
        <v>0</v>
      </c>
      <c r="AK616" s="16" t="n">
        <v>0.0154261058770769</v>
      </c>
      <c r="AL616" s="16"/>
      <c r="AM616" s="16" t="n">
        <v>0.0315827553209634</v>
      </c>
      <c r="AN616" s="16" t="n">
        <v>0.0424917627778539</v>
      </c>
      <c r="AO616" s="16" t="n">
        <v>0.0191263419972657</v>
      </c>
      <c r="AP616" s="16" t="n">
        <v>0.04534373539768</v>
      </c>
      <c r="AQ616" s="16" t="n">
        <v>0.0132911025789245</v>
      </c>
      <c r="AR616" s="16"/>
      <c r="AS616" s="16" t="n">
        <v>0.0528504595181347</v>
      </c>
      <c r="AT616" s="16" t="n">
        <v>0.0241076811947201</v>
      </c>
      <c r="AU616" s="16" t="n">
        <v>0.00916883799984801</v>
      </c>
      <c r="AV616" s="16" t="n">
        <v>0.045399765972942</v>
      </c>
      <c r="AW616" s="16" t="n">
        <v>0.0482188695206035</v>
      </c>
      <c r="AX616" s="16" t="n">
        <v>0.023426160202036</v>
      </c>
      <c r="AY616" s="16"/>
      <c r="AZ616" s="16" t="n">
        <v>0.0174813907410963</v>
      </c>
      <c r="BA616" s="16" t="n">
        <v>0.041385226782196</v>
      </c>
      <c r="BB616" s="16" t="n">
        <v>0.0247906694905243</v>
      </c>
      <c r="BC616" s="16" t="n">
        <v>0.0769038521484558</v>
      </c>
      <c r="BD616" s="16" t="n">
        <v>0</v>
      </c>
      <c r="BE616" s="16"/>
      <c r="BF616" s="16" t="n">
        <v>0.0261530516365328</v>
      </c>
      <c r="BG616" s="16" t="n">
        <v>0.0415565650359527</v>
      </c>
    </row>
    <row r="617">
      <c r="B617" t="s">
        <v>78</v>
      </c>
      <c r="C617" s="16" t="n">
        <v>0.0539953330454202</v>
      </c>
      <c r="D617" s="16" t="n">
        <v>0.0435274274137064</v>
      </c>
      <c r="E617" s="16" t="n">
        <v>0.0643012731435704</v>
      </c>
      <c r="F617" s="16"/>
      <c r="G617" s="16" t="n">
        <v>0.0422169345971245</v>
      </c>
      <c r="H617" s="16" t="n">
        <v>0.0584652525140075</v>
      </c>
      <c r="I617" s="16" t="n">
        <v>0.0456614959137727</v>
      </c>
      <c r="J617" s="16" t="n">
        <v>0.0646177435918622</v>
      </c>
      <c r="K617" s="16" t="n">
        <v>0.0744691034082673</v>
      </c>
      <c r="L617" s="16" t="n">
        <v>0.0403638244754991</v>
      </c>
      <c r="M617" s="16"/>
      <c r="N617" s="16" t="n">
        <v>0.027400109994307</v>
      </c>
      <c r="O617" s="16" t="n">
        <v>0.0524485499384063</v>
      </c>
      <c r="P617" s="16" t="n">
        <v>0.0573985836829179</v>
      </c>
      <c r="Q617" s="16" t="n">
        <v>0.0828274636359112</v>
      </c>
      <c r="R617" s="16"/>
      <c r="S617" s="16" t="n">
        <v>0.0248519330931621</v>
      </c>
      <c r="T617" s="16" t="n">
        <v>0.0879978523565206</v>
      </c>
      <c r="U617" s="16" t="n">
        <v>0.0605388288276152</v>
      </c>
      <c r="V617" s="16" t="n">
        <v>0.0377026853259091</v>
      </c>
      <c r="W617" s="16" t="n">
        <v>0.0361493181817963</v>
      </c>
      <c r="X617" s="16" t="n">
        <v>0.0885907999012124</v>
      </c>
      <c r="Y617" s="16" t="n">
        <v>0.0515341886177094</v>
      </c>
      <c r="Z617" s="16" t="n">
        <v>0.0817936894069086</v>
      </c>
      <c r="AA617" s="16" t="n">
        <v>0.0306062638789304</v>
      </c>
      <c r="AB617" s="16"/>
      <c r="AC617" s="16" t="n">
        <v>0.0540469881251841</v>
      </c>
      <c r="AD617" s="16" t="n">
        <v>0.0343660908106361</v>
      </c>
      <c r="AE617" s="16" t="n">
        <v>0.112650667260124</v>
      </c>
      <c r="AF617" s="16"/>
      <c r="AG617" s="16" t="n">
        <v>0.0395645576279302</v>
      </c>
      <c r="AH617" s="16" t="n">
        <v>0.0350867187470505</v>
      </c>
      <c r="AI617" s="16" t="n">
        <v>0.0454718802338646</v>
      </c>
      <c r="AJ617" s="16" t="n">
        <v>0</v>
      </c>
      <c r="AK617" s="16" t="n">
        <v>0.0981102058138184</v>
      </c>
      <c r="AL617" s="16"/>
      <c r="AM617" s="16" t="n">
        <v>0.0264396411331476</v>
      </c>
      <c r="AN617" s="16" t="n">
        <v>0.0317976209861195</v>
      </c>
      <c r="AO617" s="16" t="n">
        <v>0.0977697133747754</v>
      </c>
      <c r="AP617" s="16" t="n">
        <v>0.0403238049494009</v>
      </c>
      <c r="AQ617" s="16" t="n">
        <v>0.0799863663539121</v>
      </c>
      <c r="AR617" s="16"/>
      <c r="AS617" s="16" t="n">
        <v>0.0248113543049753</v>
      </c>
      <c r="AT617" s="16" t="n">
        <v>0.0270534773539443</v>
      </c>
      <c r="AU617" s="16" t="n">
        <v>0.0820088120273763</v>
      </c>
      <c r="AV617" s="16" t="n">
        <v>0.0323140701591966</v>
      </c>
      <c r="AW617" s="16" t="n">
        <v>0.128630202152507</v>
      </c>
      <c r="AX617" s="16" t="n">
        <v>0.10013447066486</v>
      </c>
      <c r="AY617" s="16"/>
      <c r="AZ617" s="16" t="n">
        <v>0.0492235206769866</v>
      </c>
      <c r="BA617" s="16" t="n">
        <v>0.0701232306883961</v>
      </c>
      <c r="BB617" s="16" t="n">
        <v>0.0598153860102318</v>
      </c>
      <c r="BC617" s="16" t="n">
        <v>0.0181010968031102</v>
      </c>
      <c r="BD617" s="16" t="n">
        <v>0</v>
      </c>
      <c r="BE617" s="16"/>
      <c r="BF617" s="16" t="n">
        <v>0.0634261216828865</v>
      </c>
      <c r="BG617" s="16" t="n">
        <v>0.0481717482021735</v>
      </c>
    </row>
    <row r="618">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row>
    <row r="619">
      <c r="B619" s="7" t="s">
        <v>328</v>
      </c>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row>
    <row r="620">
      <c r="B620" s="26" t="s">
        <v>85</v>
      </c>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row>
    <row r="621">
      <c r="B621" t="s">
        <v>295</v>
      </c>
      <c r="C621" s="16" t="n">
        <v>0.284229724366803</v>
      </c>
      <c r="D621" s="16" t="n">
        <v>0.250461608528</v>
      </c>
      <c r="E621" s="16" t="n">
        <v>0.316415800642249</v>
      </c>
      <c r="F621" s="16"/>
      <c r="G621" s="16" t="n">
        <v>0.257201100642225</v>
      </c>
      <c r="H621" s="16" t="n">
        <v>0.344181845420742</v>
      </c>
      <c r="I621" s="16" t="n">
        <v>0.312354610486755</v>
      </c>
      <c r="J621" s="16" t="n">
        <v>0.247589903299567</v>
      </c>
      <c r="K621" s="16" t="n">
        <v>0.256379251595626</v>
      </c>
      <c r="L621" s="16" t="n">
        <v>0.278343385908752</v>
      </c>
      <c r="M621" s="16"/>
      <c r="N621" s="16" t="n">
        <v>0.360596900546544</v>
      </c>
      <c r="O621" s="16" t="n">
        <v>0.23405977975058</v>
      </c>
      <c r="P621" s="16" t="n">
        <v>0.252337406106017</v>
      </c>
      <c r="Q621" s="16" t="n">
        <v>0.281675402459087</v>
      </c>
      <c r="R621" s="16"/>
      <c r="S621" s="16" t="n">
        <v>0.383368184607575</v>
      </c>
      <c r="T621" s="16" t="n">
        <v>0.235347431787919</v>
      </c>
      <c r="U621" s="16" t="n">
        <v>0.288235943053657</v>
      </c>
      <c r="V621" s="16" t="n">
        <v>0.332827627318596</v>
      </c>
      <c r="W621" s="16" t="n">
        <v>0.24659491939165</v>
      </c>
      <c r="X621" s="16" t="n">
        <v>0.195293372652336</v>
      </c>
      <c r="Y621" s="16" t="n">
        <v>0.279132238422733</v>
      </c>
      <c r="Z621" s="16" t="n">
        <v>0.208084447202961</v>
      </c>
      <c r="AA621" s="16" t="n">
        <v>0.310620635491888</v>
      </c>
      <c r="AB621" s="16"/>
      <c r="AC621" s="16" t="n">
        <v>0.305316971094251</v>
      </c>
      <c r="AD621" s="16" t="n">
        <v>0.291958462824093</v>
      </c>
      <c r="AE621" s="16" t="n">
        <v>0.23406804044704</v>
      </c>
      <c r="AF621" s="16"/>
      <c r="AG621" s="16" t="n">
        <v>0.293705860546855</v>
      </c>
      <c r="AH621" s="16" t="n">
        <v>0.330619637635412</v>
      </c>
      <c r="AI621" s="16" t="n">
        <v>0.178606570277404</v>
      </c>
      <c r="AJ621" s="16" t="n">
        <v>0.451319690272737</v>
      </c>
      <c r="AK621" s="16" t="n">
        <v>0.199076067668226</v>
      </c>
      <c r="AL621" s="16"/>
      <c r="AM621" s="16" t="n">
        <v>0.312398730419225</v>
      </c>
      <c r="AN621" s="16" t="n">
        <v>0.332146914126373</v>
      </c>
      <c r="AO621" s="16" t="n">
        <v>0.199422077992855</v>
      </c>
      <c r="AP621" s="16" t="n">
        <v>0.230468305403719</v>
      </c>
      <c r="AQ621" s="16" t="n">
        <v>0.305839462753738</v>
      </c>
      <c r="AR621" s="16"/>
      <c r="AS621" s="16" t="n">
        <v>0.334982197591205</v>
      </c>
      <c r="AT621" s="16" t="n">
        <v>0.307173493076066</v>
      </c>
      <c r="AU621" s="16" t="n">
        <v>0.262566053073015</v>
      </c>
      <c r="AV621" s="16" t="n">
        <v>0.260128594290378</v>
      </c>
      <c r="AW621" s="16" t="n">
        <v>0.270152084981731</v>
      </c>
      <c r="AX621" s="16" t="n">
        <v>0.226138846222341</v>
      </c>
      <c r="AY621" s="16"/>
      <c r="AZ621" s="16" t="n">
        <v>0.278512297982854</v>
      </c>
      <c r="BA621" s="16" t="n">
        <v>0.250362443578813</v>
      </c>
      <c r="BB621" s="16" t="n">
        <v>0.303450064121963</v>
      </c>
      <c r="BC621" s="16" t="n">
        <v>0.345797868763963</v>
      </c>
      <c r="BD621" s="16" t="n">
        <v>0.51608620897836</v>
      </c>
      <c r="BE621" s="16"/>
      <c r="BF621" s="16" t="n">
        <v>0.256431785086182</v>
      </c>
      <c r="BG621" s="16" t="n">
        <v>0.30139516663162</v>
      </c>
    </row>
    <row r="622">
      <c r="B622" t="s">
        <v>296</v>
      </c>
      <c r="C622" s="16" t="n">
        <v>0.471507711421059</v>
      </c>
      <c r="D622" s="16" t="n">
        <v>0.487979753941622</v>
      </c>
      <c r="E622" s="16" t="n">
        <v>0.458753279382226</v>
      </c>
      <c r="F622" s="16"/>
      <c r="G622" s="16" t="n">
        <v>0.480511559090285</v>
      </c>
      <c r="H622" s="16" t="n">
        <v>0.492777731488796</v>
      </c>
      <c r="I622" s="16" t="n">
        <v>0.445601436573775</v>
      </c>
      <c r="J622" s="16" t="n">
        <v>0.498762761569322</v>
      </c>
      <c r="K622" s="16" t="n">
        <v>0.447543770820954</v>
      </c>
      <c r="L622" s="16" t="n">
        <v>0.466840914978604</v>
      </c>
      <c r="M622" s="16"/>
      <c r="N622" s="16" t="n">
        <v>0.43138662652465</v>
      </c>
      <c r="O622" s="16" t="n">
        <v>0.51284349539921</v>
      </c>
      <c r="P622" s="16" t="n">
        <v>0.47179293535476</v>
      </c>
      <c r="Q622" s="16" t="n">
        <v>0.46808385224772</v>
      </c>
      <c r="R622" s="16"/>
      <c r="S622" s="16" t="n">
        <v>0.438959106290522</v>
      </c>
      <c r="T622" s="16" t="n">
        <v>0.482938080973049</v>
      </c>
      <c r="U622" s="16" t="n">
        <v>0.484977782625904</v>
      </c>
      <c r="V622" s="16" t="n">
        <v>0.475319851756052</v>
      </c>
      <c r="W622" s="16" t="n">
        <v>0.497638908821215</v>
      </c>
      <c r="X622" s="16" t="n">
        <v>0.480579560260793</v>
      </c>
      <c r="Y622" s="16" t="n">
        <v>0.467665654125597</v>
      </c>
      <c r="Z622" s="16" t="n">
        <v>0.445733946398687</v>
      </c>
      <c r="AA622" s="16" t="n">
        <v>0.470373188839657</v>
      </c>
      <c r="AB622" s="16"/>
      <c r="AC622" s="16" t="n">
        <v>0.446676682314637</v>
      </c>
      <c r="AD622" s="16" t="n">
        <v>0.499780425500714</v>
      </c>
      <c r="AE622" s="16" t="n">
        <v>0.439077522434646</v>
      </c>
      <c r="AF622" s="16"/>
      <c r="AG622" s="16" t="n">
        <v>0.453266826701208</v>
      </c>
      <c r="AH622" s="16" t="n">
        <v>0.459796676780662</v>
      </c>
      <c r="AI622" s="16" t="n">
        <v>0.57895175483435</v>
      </c>
      <c r="AJ622" s="16" t="n">
        <v>0.316483277495363</v>
      </c>
      <c r="AK622" s="16" t="n">
        <v>0.566465183733545</v>
      </c>
      <c r="AL622" s="16"/>
      <c r="AM622" s="16" t="n">
        <v>0.427967185832407</v>
      </c>
      <c r="AN622" s="16" t="n">
        <v>0.471812895039871</v>
      </c>
      <c r="AO622" s="16" t="n">
        <v>0.500347507582947</v>
      </c>
      <c r="AP622" s="16" t="n">
        <v>0.505850065321877</v>
      </c>
      <c r="AQ622" s="16" t="n">
        <v>0.434560146647716</v>
      </c>
      <c r="AR622" s="16"/>
      <c r="AS622" s="16" t="n">
        <v>0.469717932933579</v>
      </c>
      <c r="AT622" s="16" t="n">
        <v>0.457979292629416</v>
      </c>
      <c r="AU622" s="16" t="n">
        <v>0.458733755297356</v>
      </c>
      <c r="AV622" s="16" t="n">
        <v>0.447328565208294</v>
      </c>
      <c r="AW622" s="16" t="n">
        <v>0.47909370222075</v>
      </c>
      <c r="AX622" s="16" t="n">
        <v>0.464333506515797</v>
      </c>
      <c r="AY622" s="16"/>
      <c r="AZ622" s="16" t="n">
        <v>0.464005196896291</v>
      </c>
      <c r="BA622" s="16" t="n">
        <v>0.488878768182481</v>
      </c>
      <c r="BB622" s="16" t="n">
        <v>0.466344634794775</v>
      </c>
      <c r="BC622" s="16" t="n">
        <v>0.458733481546123</v>
      </c>
      <c r="BD622" s="16" t="n">
        <v>0.367069265143999</v>
      </c>
      <c r="BE622" s="16"/>
      <c r="BF622" s="16" t="n">
        <v>0.488043119998367</v>
      </c>
      <c r="BG622" s="16" t="n">
        <v>0.461296968876671</v>
      </c>
    </row>
    <row r="623">
      <c r="B623" t="s">
        <v>297</v>
      </c>
      <c r="C623" s="16" t="n">
        <v>0.128358898213441</v>
      </c>
      <c r="D623" s="16" t="n">
        <v>0.148253404380938</v>
      </c>
      <c r="E623" s="16" t="n">
        <v>0.108581353765391</v>
      </c>
      <c r="F623" s="16"/>
      <c r="G623" s="16" t="n">
        <v>0.156953289301921</v>
      </c>
      <c r="H623" s="16" t="n">
        <v>0.0859179416315101</v>
      </c>
      <c r="I623" s="16" t="n">
        <v>0.115797614334175</v>
      </c>
      <c r="J623" s="16" t="n">
        <v>0.127436420780028</v>
      </c>
      <c r="K623" s="16" t="n">
        <v>0.14094424511646</v>
      </c>
      <c r="L623" s="16" t="n">
        <v>0.147149177076464</v>
      </c>
      <c r="M623" s="16"/>
      <c r="N623" s="16" t="n">
        <v>0.107333019173894</v>
      </c>
      <c r="O623" s="16" t="n">
        <v>0.151993773316177</v>
      </c>
      <c r="P623" s="16" t="n">
        <v>0.140336566303288</v>
      </c>
      <c r="Q623" s="16" t="n">
        <v>0.116564623290895</v>
      </c>
      <c r="R623" s="16"/>
      <c r="S623" s="16" t="n">
        <v>0.08309612357656</v>
      </c>
      <c r="T623" s="16" t="n">
        <v>0.156609048139187</v>
      </c>
      <c r="U623" s="16" t="n">
        <v>0.142406748878664</v>
      </c>
      <c r="V623" s="16" t="n">
        <v>0.0603947594710373</v>
      </c>
      <c r="W623" s="16" t="n">
        <v>0.154649001562549</v>
      </c>
      <c r="X623" s="16" t="n">
        <v>0.13350424919618</v>
      </c>
      <c r="Y623" s="16" t="n">
        <v>0.190982363148738</v>
      </c>
      <c r="Z623" s="16" t="n">
        <v>0.143184579594318</v>
      </c>
      <c r="AA623" s="16" t="n">
        <v>0.120033635206491</v>
      </c>
      <c r="AB623" s="16"/>
      <c r="AC623" s="16" t="n">
        <v>0.119739283896517</v>
      </c>
      <c r="AD623" s="16" t="n">
        <v>0.122200795516836</v>
      </c>
      <c r="AE623" s="16" t="n">
        <v>0.167863808276871</v>
      </c>
      <c r="AF623" s="16"/>
      <c r="AG623" s="16" t="n">
        <v>0.151022028250979</v>
      </c>
      <c r="AH623" s="16" t="n">
        <v>0.103839584986001</v>
      </c>
      <c r="AI623" s="16" t="n">
        <v>0.173055642575598</v>
      </c>
      <c r="AJ623" s="16" t="n">
        <v>0.171366632688013</v>
      </c>
      <c r="AK623" s="16" t="n">
        <v>0.0967995348131593</v>
      </c>
      <c r="AL623" s="16"/>
      <c r="AM623" s="16" t="n">
        <v>0.156597128183411</v>
      </c>
      <c r="AN623" s="16" t="n">
        <v>0.105760655555348</v>
      </c>
      <c r="AO623" s="16" t="n">
        <v>0.187366096655705</v>
      </c>
      <c r="AP623" s="16" t="n">
        <v>0.119153767168605</v>
      </c>
      <c r="AQ623" s="16" t="n">
        <v>0.157917566152364</v>
      </c>
      <c r="AR623" s="16"/>
      <c r="AS623" s="16" t="n">
        <v>0.107795713348925</v>
      </c>
      <c r="AT623" s="16" t="n">
        <v>0.137201323066612</v>
      </c>
      <c r="AU623" s="16" t="n">
        <v>0.185337776382002</v>
      </c>
      <c r="AV623" s="16" t="n">
        <v>0.177940086962678</v>
      </c>
      <c r="AW623" s="16" t="n">
        <v>0.0647542619782485</v>
      </c>
      <c r="AX623" s="16" t="n">
        <v>0.102978833407379</v>
      </c>
      <c r="AY623" s="16"/>
      <c r="AZ623" s="16" t="n">
        <v>0.126251438050906</v>
      </c>
      <c r="BA623" s="16" t="n">
        <v>0.117942432895741</v>
      </c>
      <c r="BB623" s="16" t="n">
        <v>0.124029818546214</v>
      </c>
      <c r="BC623" s="16" t="n">
        <v>0.111149805211701</v>
      </c>
      <c r="BD623" s="16" t="n">
        <v>0.0473703089861183</v>
      </c>
      <c r="BE623" s="16"/>
      <c r="BF623" s="16" t="n">
        <v>0.131401159719731</v>
      </c>
      <c r="BG623" s="16" t="n">
        <v>0.126480278229654</v>
      </c>
    </row>
    <row r="624">
      <c r="B624" t="s">
        <v>298</v>
      </c>
      <c r="C624" s="16" t="n">
        <v>0.0409778694538213</v>
      </c>
      <c r="D624" s="16" t="n">
        <v>0.0447141885904401</v>
      </c>
      <c r="E624" s="16" t="n">
        <v>0.0364459320826171</v>
      </c>
      <c r="F624" s="16"/>
      <c r="G624" s="16" t="n">
        <v>0.0192546907337706</v>
      </c>
      <c r="H624" s="16" t="n">
        <v>0.0211088171003037</v>
      </c>
      <c r="I624" s="16" t="n">
        <v>0.0926579618807267</v>
      </c>
      <c r="J624" s="16" t="n">
        <v>0.0468492282312326</v>
      </c>
      <c r="K624" s="16" t="n">
        <v>0.0369256785624031</v>
      </c>
      <c r="L624" s="16" t="n">
        <v>0.0278557175231453</v>
      </c>
      <c r="M624" s="16"/>
      <c r="N624" s="16" t="n">
        <v>0.0462435436815261</v>
      </c>
      <c r="O624" s="16" t="n">
        <v>0.0165326314266857</v>
      </c>
      <c r="P624" s="16" t="n">
        <v>0.0537458084198905</v>
      </c>
      <c r="Q624" s="16" t="n">
        <v>0.0506126901074065</v>
      </c>
      <c r="R624" s="16"/>
      <c r="S624" s="16" t="n">
        <v>0.0373038275149967</v>
      </c>
      <c r="T624" s="16" t="n">
        <v>0.0304026411881493</v>
      </c>
      <c r="U624" s="16" t="n">
        <v>0.0358135968393972</v>
      </c>
      <c r="V624" s="16" t="n">
        <v>0.0308586332131731</v>
      </c>
      <c r="W624" s="16" t="n">
        <v>0.0250985149700014</v>
      </c>
      <c r="X624" s="16" t="n">
        <v>0.0821997338050443</v>
      </c>
      <c r="Y624" s="16" t="n">
        <v>0</v>
      </c>
      <c r="Z624" s="16" t="n">
        <v>0.085736331519451</v>
      </c>
      <c r="AA624" s="16" t="n">
        <v>0.0626778376212721</v>
      </c>
      <c r="AB624" s="16"/>
      <c r="AC624" s="16" t="n">
        <v>0.0467677510670717</v>
      </c>
      <c r="AD624" s="16" t="n">
        <v>0.0285395904499391</v>
      </c>
      <c r="AE624" s="16" t="n">
        <v>0.0644489103054063</v>
      </c>
      <c r="AF624" s="16"/>
      <c r="AG624" s="16" t="n">
        <v>0.0418511456269899</v>
      </c>
      <c r="AH624" s="16" t="n">
        <v>0.0577617056939636</v>
      </c>
      <c r="AI624" s="16" t="n">
        <v>0.0268418752026353</v>
      </c>
      <c r="AJ624" s="16" t="n">
        <v>0</v>
      </c>
      <c r="AK624" s="16" t="n">
        <v>0.0139863743154241</v>
      </c>
      <c r="AL624" s="16"/>
      <c r="AM624" s="16" t="n">
        <v>0.041138099643541</v>
      </c>
      <c r="AN624" s="16" t="n">
        <v>0.0431141827319413</v>
      </c>
      <c r="AO624" s="16" t="n">
        <v>0.0368330737184303</v>
      </c>
      <c r="AP624" s="16" t="n">
        <v>0.0651027909129346</v>
      </c>
      <c r="AQ624" s="16" t="n">
        <v>0</v>
      </c>
      <c r="AR624" s="16"/>
      <c r="AS624" s="16" t="n">
        <v>0.049798896220469</v>
      </c>
      <c r="AT624" s="16" t="n">
        <v>0.0376821739525536</v>
      </c>
      <c r="AU624" s="16" t="n">
        <v>0.0358282077606493</v>
      </c>
      <c r="AV624" s="16" t="n">
        <v>0.0607344740039358</v>
      </c>
      <c r="AW624" s="16" t="n">
        <v>0.0290421844369354</v>
      </c>
      <c r="AX624" s="16" t="n">
        <v>0.0361169532318698</v>
      </c>
      <c r="AY624" s="16"/>
      <c r="AZ624" s="16" t="n">
        <v>0.0340985495083769</v>
      </c>
      <c r="BA624" s="16" t="n">
        <v>0.0588220613271059</v>
      </c>
      <c r="BB624" s="16" t="n">
        <v>0.0223057686925371</v>
      </c>
      <c r="BC624" s="16" t="n">
        <v>0.0744903592504994</v>
      </c>
      <c r="BD624" s="16" t="n">
        <v>0.0694742168915234</v>
      </c>
      <c r="BE624" s="16"/>
      <c r="BF624" s="16" t="n">
        <v>0.023740947902042</v>
      </c>
      <c r="BG624" s="16" t="n">
        <v>0.051621801679636</v>
      </c>
    </row>
    <row r="625">
      <c r="B625" t="s">
        <v>78</v>
      </c>
      <c r="C625" s="16" t="n">
        <v>0.0749257965448752</v>
      </c>
      <c r="D625" s="16" t="n">
        <v>0.0685910445590005</v>
      </c>
      <c r="E625" s="16" t="n">
        <v>0.0798036341275171</v>
      </c>
      <c r="F625" s="16"/>
      <c r="G625" s="16" t="n">
        <v>0.0860793602317984</v>
      </c>
      <c r="H625" s="16" t="n">
        <v>0.056013664358648</v>
      </c>
      <c r="I625" s="16" t="n">
        <v>0.0335883767245674</v>
      </c>
      <c r="J625" s="16" t="n">
        <v>0.0793616861198497</v>
      </c>
      <c r="K625" s="16" t="n">
        <v>0.118207053904557</v>
      </c>
      <c r="L625" s="16" t="n">
        <v>0.0798108045130347</v>
      </c>
      <c r="M625" s="16"/>
      <c r="N625" s="16" t="n">
        <v>0.0544399100733853</v>
      </c>
      <c r="O625" s="16" t="n">
        <v>0.0845703201073474</v>
      </c>
      <c r="P625" s="16" t="n">
        <v>0.0817872838160449</v>
      </c>
      <c r="Q625" s="16" t="n">
        <v>0.0830634318948917</v>
      </c>
      <c r="R625" s="16"/>
      <c r="S625" s="16" t="n">
        <v>0.0572727580103467</v>
      </c>
      <c r="T625" s="16" t="n">
        <v>0.0947027979116955</v>
      </c>
      <c r="U625" s="16" t="n">
        <v>0.0485659286023779</v>
      </c>
      <c r="V625" s="16" t="n">
        <v>0.100599128241142</v>
      </c>
      <c r="W625" s="16" t="n">
        <v>0.0760186552545847</v>
      </c>
      <c r="X625" s="16" t="n">
        <v>0.108423084085647</v>
      </c>
      <c r="Y625" s="16" t="n">
        <v>0.0622197443029318</v>
      </c>
      <c r="Z625" s="16" t="n">
        <v>0.117260695284582</v>
      </c>
      <c r="AA625" s="16" t="n">
        <v>0.0362947028406922</v>
      </c>
      <c r="AB625" s="16"/>
      <c r="AC625" s="16" t="n">
        <v>0.0814993116275226</v>
      </c>
      <c r="AD625" s="16" t="n">
        <v>0.0575207257084175</v>
      </c>
      <c r="AE625" s="16" t="n">
        <v>0.094541718536036</v>
      </c>
      <c r="AF625" s="16"/>
      <c r="AG625" s="16" t="n">
        <v>0.0601541388739691</v>
      </c>
      <c r="AH625" s="16" t="n">
        <v>0.0479823949039608</v>
      </c>
      <c r="AI625" s="16" t="n">
        <v>0.0425441571100133</v>
      </c>
      <c r="AJ625" s="16" t="n">
        <v>0.0608303995438868</v>
      </c>
      <c r="AK625" s="16" t="n">
        <v>0.123672839469646</v>
      </c>
      <c r="AL625" s="16"/>
      <c r="AM625" s="16" t="n">
        <v>0.0618988559214164</v>
      </c>
      <c r="AN625" s="16" t="n">
        <v>0.0471653525464673</v>
      </c>
      <c r="AO625" s="16" t="n">
        <v>0.0760312440500624</v>
      </c>
      <c r="AP625" s="16" t="n">
        <v>0.0794250711928641</v>
      </c>
      <c r="AQ625" s="16" t="n">
        <v>0.101682824446182</v>
      </c>
      <c r="AR625" s="16"/>
      <c r="AS625" s="16" t="n">
        <v>0.0377052599058217</v>
      </c>
      <c r="AT625" s="16" t="n">
        <v>0.0599637172753531</v>
      </c>
      <c r="AU625" s="16" t="n">
        <v>0.0575342074869785</v>
      </c>
      <c r="AV625" s="16" t="n">
        <v>0.0538682795347144</v>
      </c>
      <c r="AW625" s="16" t="n">
        <v>0.156957766382335</v>
      </c>
      <c r="AX625" s="16" t="n">
        <v>0.170431860622614</v>
      </c>
      <c r="AY625" s="16"/>
      <c r="AZ625" s="16" t="n">
        <v>0.097132517561572</v>
      </c>
      <c r="BA625" s="16" t="n">
        <v>0.0839942940158583</v>
      </c>
      <c r="BB625" s="16" t="n">
        <v>0.0838697138445098</v>
      </c>
      <c r="BC625" s="16" t="n">
        <v>0.00982848522771385</v>
      </c>
      <c r="BD625" s="16" t="n">
        <v>0</v>
      </c>
      <c r="BE625" s="16"/>
      <c r="BF625" s="16" t="n">
        <v>0.100382987293678</v>
      </c>
      <c r="BG625" s="16" t="n">
        <v>0.0592057845824186</v>
      </c>
    </row>
    <row r="62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row>
    <row r="627">
      <c r="B627" s="7" t="s">
        <v>332</v>
      </c>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row>
    <row r="628">
      <c r="B628" s="26" t="s">
        <v>85</v>
      </c>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row>
    <row r="629">
      <c r="B629" t="s">
        <v>73</v>
      </c>
      <c r="C629" s="16" t="n">
        <v>0.134866055348547</v>
      </c>
      <c r="D629" s="16" t="n">
        <v>0.158880725486273</v>
      </c>
      <c r="E629" s="16" t="n">
        <v>0.111299709369834</v>
      </c>
      <c r="F629" s="16"/>
      <c r="G629" s="16" t="n">
        <v>0.195428642932829</v>
      </c>
      <c r="H629" s="16" t="n">
        <v>0.112677577875929</v>
      </c>
      <c r="I629" s="16" t="n">
        <v>0.161417887024856</v>
      </c>
      <c r="J629" s="16" t="n">
        <v>0.166746491510172</v>
      </c>
      <c r="K629" s="16" t="n">
        <v>0.114480951490982</v>
      </c>
      <c r="L629" s="16" t="n">
        <v>0.0962254606102825</v>
      </c>
      <c r="M629" s="16"/>
      <c r="N629" s="16" t="n">
        <v>0.139931178510003</v>
      </c>
      <c r="O629" s="16" t="n">
        <v>0.122979999116763</v>
      </c>
      <c r="P629" s="16" t="n">
        <v>0.158735277569137</v>
      </c>
      <c r="Q629" s="16" t="n">
        <v>0.12450181860126</v>
      </c>
      <c r="R629" s="16"/>
      <c r="S629" s="16" t="n">
        <v>0.16796203097691</v>
      </c>
      <c r="T629" s="16" t="n">
        <v>0.123768029760012</v>
      </c>
      <c r="U629" s="16" t="n">
        <v>0.120215360568751</v>
      </c>
      <c r="V629" s="16" t="n">
        <v>0.145765252151372</v>
      </c>
      <c r="W629" s="16" t="n">
        <v>0.148608730576702</v>
      </c>
      <c r="X629" s="16" t="n">
        <v>0.127853044229896</v>
      </c>
      <c r="Y629" s="16" t="n">
        <v>0.098348284728294</v>
      </c>
      <c r="Z629" s="16" t="n">
        <v>0.115594859765705</v>
      </c>
      <c r="AA629" s="16" t="n">
        <v>0.142392387766341</v>
      </c>
      <c r="AB629" s="16"/>
      <c r="AC629" s="16" t="n">
        <v>0.130481843281336</v>
      </c>
      <c r="AD629" s="16" t="n">
        <v>0.12385987161517</v>
      </c>
      <c r="AE629" s="16" t="n">
        <v>0.180848613892168</v>
      </c>
      <c r="AF629" s="16"/>
      <c r="AG629" s="16" t="n">
        <v>0.132875587418362</v>
      </c>
      <c r="AH629" s="16" t="n">
        <v>0.139176696265721</v>
      </c>
      <c r="AI629" s="16" t="n">
        <v>0.107506612660627</v>
      </c>
      <c r="AJ629" s="16" t="n">
        <v>0.151935568090367</v>
      </c>
      <c r="AK629" s="16" t="n">
        <v>0.0988958962861313</v>
      </c>
      <c r="AL629" s="16"/>
      <c r="AM629" s="16" t="n">
        <v>0.122771359468658</v>
      </c>
      <c r="AN629" s="16" t="n">
        <v>0.139216156827145</v>
      </c>
      <c r="AO629" s="16" t="n">
        <v>0.062077882436561</v>
      </c>
      <c r="AP629" s="16" t="n">
        <v>0.139518379634179</v>
      </c>
      <c r="AQ629" s="16" t="n">
        <v>0.226970214091927</v>
      </c>
      <c r="AR629" s="16"/>
      <c r="AS629" s="16" t="n">
        <v>0.156438809373046</v>
      </c>
      <c r="AT629" s="16" t="n">
        <v>0.124652433878176</v>
      </c>
      <c r="AU629" s="16" t="n">
        <v>0.0682936857963244</v>
      </c>
      <c r="AV629" s="16" t="n">
        <v>0.171524982930991</v>
      </c>
      <c r="AW629" s="16" t="n">
        <v>0.0998125684516501</v>
      </c>
      <c r="AX629" s="16" t="n">
        <v>0.090289034556362</v>
      </c>
      <c r="AY629" s="16"/>
      <c r="AZ629" s="16" t="n">
        <v>0.160575200334667</v>
      </c>
      <c r="BA629" s="16" t="n">
        <v>0.134869546852042</v>
      </c>
      <c r="BB629" s="16" t="n">
        <v>0.0890523069806291</v>
      </c>
      <c r="BC629" s="16" t="n">
        <v>0.194564580954129</v>
      </c>
      <c r="BD629" s="16" t="n">
        <v>0.103002360386712</v>
      </c>
      <c r="BE629" s="16"/>
      <c r="BF629" s="16" t="n">
        <v>0.125661058732682</v>
      </c>
      <c r="BG629" s="16" t="n">
        <v>0.14055021187405</v>
      </c>
    </row>
    <row r="630">
      <c r="B630" t="s">
        <v>74</v>
      </c>
      <c r="C630" s="16" t="n">
        <v>0.399118522040421</v>
      </c>
      <c r="D630" s="16" t="n">
        <v>0.349950919742805</v>
      </c>
      <c r="E630" s="16" t="n">
        <v>0.445260024817851</v>
      </c>
      <c r="F630" s="16"/>
      <c r="G630" s="16" t="n">
        <v>0.385417199068847</v>
      </c>
      <c r="H630" s="16" t="n">
        <v>0.418920193319258</v>
      </c>
      <c r="I630" s="16" t="n">
        <v>0.352191012125732</v>
      </c>
      <c r="J630" s="16" t="n">
        <v>0.421921910691258</v>
      </c>
      <c r="K630" s="16" t="n">
        <v>0.437451608409006</v>
      </c>
      <c r="L630" s="16" t="n">
        <v>0.381224757414915</v>
      </c>
      <c r="M630" s="16"/>
      <c r="N630" s="16" t="n">
        <v>0.34139584690357</v>
      </c>
      <c r="O630" s="16" t="n">
        <v>0.396196558361053</v>
      </c>
      <c r="P630" s="16" t="n">
        <v>0.439304158553244</v>
      </c>
      <c r="Q630" s="16" t="n">
        <v>0.420293013621706</v>
      </c>
      <c r="R630" s="16"/>
      <c r="S630" s="16" t="n">
        <v>0.36822393826243</v>
      </c>
      <c r="T630" s="16" t="n">
        <v>0.413786296654346</v>
      </c>
      <c r="U630" s="16" t="n">
        <v>0.432938526804866</v>
      </c>
      <c r="V630" s="16" t="n">
        <v>0.367673220122114</v>
      </c>
      <c r="W630" s="16" t="n">
        <v>0.409681744008941</v>
      </c>
      <c r="X630" s="16" t="n">
        <v>0.380418252417213</v>
      </c>
      <c r="Y630" s="16" t="n">
        <v>0.436809112163532</v>
      </c>
      <c r="Z630" s="16" t="n">
        <v>0.444430241938584</v>
      </c>
      <c r="AA630" s="16" t="n">
        <v>0.381053928770799</v>
      </c>
      <c r="AB630" s="16"/>
      <c r="AC630" s="16" t="n">
        <v>0.401743294491355</v>
      </c>
      <c r="AD630" s="16" t="n">
        <v>0.395049023819019</v>
      </c>
      <c r="AE630" s="16" t="n">
        <v>0.370363897754501</v>
      </c>
      <c r="AF630" s="16"/>
      <c r="AG630" s="16" t="n">
        <v>0.413712730979513</v>
      </c>
      <c r="AH630" s="16" t="n">
        <v>0.420062010105463</v>
      </c>
      <c r="AI630" s="16" t="n">
        <v>0.324495928003445</v>
      </c>
      <c r="AJ630" s="16" t="n">
        <v>0.408948586531811</v>
      </c>
      <c r="AK630" s="16" t="n">
        <v>0.380297250990878</v>
      </c>
      <c r="AL630" s="16"/>
      <c r="AM630" s="16" t="n">
        <v>0.44497088269665</v>
      </c>
      <c r="AN630" s="16" t="n">
        <v>0.405176246799439</v>
      </c>
      <c r="AO630" s="16" t="n">
        <v>0.344626131454678</v>
      </c>
      <c r="AP630" s="16" t="n">
        <v>0.401969645056001</v>
      </c>
      <c r="AQ630" s="16" t="n">
        <v>0.323487097759162</v>
      </c>
      <c r="AR630" s="16"/>
      <c r="AS630" s="16" t="n">
        <v>0.393877527639913</v>
      </c>
      <c r="AT630" s="16" t="n">
        <v>0.413548781112639</v>
      </c>
      <c r="AU630" s="16" t="n">
        <v>0.32268687268093</v>
      </c>
      <c r="AV630" s="16" t="n">
        <v>0.446611351121749</v>
      </c>
      <c r="AW630" s="16" t="n">
        <v>0.331777320980101</v>
      </c>
      <c r="AX630" s="16" t="n">
        <v>0.412214633061683</v>
      </c>
      <c r="AY630" s="16"/>
      <c r="AZ630" s="16" t="n">
        <v>0.420628805724952</v>
      </c>
      <c r="BA630" s="16" t="n">
        <v>0.398548068105839</v>
      </c>
      <c r="BB630" s="16" t="n">
        <v>0.379843617303749</v>
      </c>
      <c r="BC630" s="16" t="n">
        <v>0.365550475765042</v>
      </c>
      <c r="BD630" s="16" t="n">
        <v>0.350842379030549</v>
      </c>
      <c r="BE630" s="16"/>
      <c r="BF630" s="16" t="n">
        <v>0.386024272321767</v>
      </c>
      <c r="BG630" s="16" t="n">
        <v>0.407204322404166</v>
      </c>
    </row>
    <row r="631">
      <c r="B631" t="s">
        <v>75</v>
      </c>
      <c r="C631" s="16" t="n">
        <v>0.244246514334741</v>
      </c>
      <c r="D631" s="16" t="n">
        <v>0.260682135799821</v>
      </c>
      <c r="E631" s="16" t="n">
        <v>0.231237100285278</v>
      </c>
      <c r="F631" s="16"/>
      <c r="G631" s="16" t="n">
        <v>0.267167843833509</v>
      </c>
      <c r="H631" s="16" t="n">
        <v>0.218490036745633</v>
      </c>
      <c r="I631" s="16" t="n">
        <v>0.242909959639902</v>
      </c>
      <c r="J631" s="16" t="n">
        <v>0.211381256783068</v>
      </c>
      <c r="K631" s="16" t="n">
        <v>0.226339475156294</v>
      </c>
      <c r="L631" s="16" t="n">
        <v>0.289192007764318</v>
      </c>
      <c r="M631" s="16"/>
      <c r="N631" s="16" t="n">
        <v>0.244316045487202</v>
      </c>
      <c r="O631" s="16" t="n">
        <v>0.265964087999387</v>
      </c>
      <c r="P631" s="16" t="n">
        <v>0.212216377656472</v>
      </c>
      <c r="Q631" s="16" t="n">
        <v>0.248647869784535</v>
      </c>
      <c r="R631" s="16"/>
      <c r="S631" s="16" t="n">
        <v>0.254941476193149</v>
      </c>
      <c r="T631" s="16" t="n">
        <v>0.25529298424372</v>
      </c>
      <c r="U631" s="16" t="n">
        <v>0.256647048137202</v>
      </c>
      <c r="V631" s="16" t="n">
        <v>0.257944190540415</v>
      </c>
      <c r="W631" s="16" t="n">
        <v>0.219492684791713</v>
      </c>
      <c r="X631" s="16" t="n">
        <v>0.249682282321461</v>
      </c>
      <c r="Y631" s="16" t="n">
        <v>0.274920525713916</v>
      </c>
      <c r="Z631" s="16" t="n">
        <v>0.117438156410336</v>
      </c>
      <c r="AA631" s="16" t="n">
        <v>0.23236437965879</v>
      </c>
      <c r="AB631" s="16"/>
      <c r="AC631" s="16" t="n">
        <v>0.255048405549819</v>
      </c>
      <c r="AD631" s="16" t="n">
        <v>0.222538755701964</v>
      </c>
      <c r="AE631" s="16" t="n">
        <v>0.260147121298843</v>
      </c>
      <c r="AF631" s="16"/>
      <c r="AG631" s="16" t="n">
        <v>0.251636397083165</v>
      </c>
      <c r="AH631" s="16" t="n">
        <v>0.220376854727072</v>
      </c>
      <c r="AI631" s="16" t="n">
        <v>0.253843908494723</v>
      </c>
      <c r="AJ631" s="16" t="n">
        <v>0.273910501383161</v>
      </c>
      <c r="AK631" s="16" t="n">
        <v>0.293816938024274</v>
      </c>
      <c r="AL631" s="16"/>
      <c r="AM631" s="16" t="n">
        <v>0.22809747581981</v>
      </c>
      <c r="AN631" s="16" t="n">
        <v>0.227938557527876</v>
      </c>
      <c r="AO631" s="16" t="n">
        <v>0.289693028229994</v>
      </c>
      <c r="AP631" s="16" t="n">
        <v>0.28964052340268</v>
      </c>
      <c r="AQ631" s="16" t="n">
        <v>0.225349748261349</v>
      </c>
      <c r="AR631" s="16"/>
      <c r="AS631" s="16" t="n">
        <v>0.208349499889977</v>
      </c>
      <c r="AT631" s="16" t="n">
        <v>0.26474504206642</v>
      </c>
      <c r="AU631" s="16" t="n">
        <v>0.327315930975263</v>
      </c>
      <c r="AV631" s="16" t="n">
        <v>0.240500585850503</v>
      </c>
      <c r="AW631" s="16" t="n">
        <v>0.215384845624911</v>
      </c>
      <c r="AX631" s="16" t="n">
        <v>0.274586415296241</v>
      </c>
      <c r="AY631" s="16"/>
      <c r="AZ631" s="16" t="n">
        <v>0.249022386346757</v>
      </c>
      <c r="BA631" s="16" t="n">
        <v>0.254880350528957</v>
      </c>
      <c r="BB631" s="16" t="n">
        <v>0.258656580165311</v>
      </c>
      <c r="BC631" s="16" t="n">
        <v>0.234149413211112</v>
      </c>
      <c r="BD631" s="16" t="n">
        <v>0.275094338475345</v>
      </c>
      <c r="BE631" s="16"/>
      <c r="BF631" s="16" t="n">
        <v>0.275034853315371</v>
      </c>
      <c r="BG631" s="16" t="n">
        <v>0.225234477152184</v>
      </c>
    </row>
    <row r="632">
      <c r="B632" t="s">
        <v>76</v>
      </c>
      <c r="C632" s="16" t="n">
        <v>0.130606119525163</v>
      </c>
      <c r="D632" s="16" t="n">
        <v>0.138836222986057</v>
      </c>
      <c r="E632" s="16" t="n">
        <v>0.12061697853867</v>
      </c>
      <c r="F632" s="16"/>
      <c r="G632" s="16" t="n">
        <v>0.105539949774714</v>
      </c>
      <c r="H632" s="16" t="n">
        <v>0.176014909360851</v>
      </c>
      <c r="I632" s="16" t="n">
        <v>0.107501495763237</v>
      </c>
      <c r="J632" s="16" t="n">
        <v>0.10194035137332</v>
      </c>
      <c r="K632" s="16" t="n">
        <v>0.137619837381013</v>
      </c>
      <c r="L632" s="16" t="n">
        <v>0.140676369695873</v>
      </c>
      <c r="M632" s="16"/>
      <c r="N632" s="16" t="n">
        <v>0.186002698146761</v>
      </c>
      <c r="O632" s="16" t="n">
        <v>0.0947142228801985</v>
      </c>
      <c r="P632" s="16" t="n">
        <v>0.0995396219231913</v>
      </c>
      <c r="Q632" s="16" t="n">
        <v>0.139113095718766</v>
      </c>
      <c r="R632" s="16"/>
      <c r="S632" s="16" t="n">
        <v>0.112753852850802</v>
      </c>
      <c r="T632" s="16" t="n">
        <v>0.129820742048358</v>
      </c>
      <c r="U632" s="16" t="n">
        <v>0.106921981624695</v>
      </c>
      <c r="V632" s="16" t="n">
        <v>0.146648513720385</v>
      </c>
      <c r="W632" s="16" t="n">
        <v>0.180931861782292</v>
      </c>
      <c r="X632" s="16" t="n">
        <v>0.114999461335383</v>
      </c>
      <c r="Y632" s="16" t="n">
        <v>0.11166669419678</v>
      </c>
      <c r="Z632" s="16" t="n">
        <v>0.142274008141343</v>
      </c>
      <c r="AA632" s="16" t="n">
        <v>0.147045892402144</v>
      </c>
      <c r="AB632" s="16"/>
      <c r="AC632" s="16" t="n">
        <v>0.128297725849443</v>
      </c>
      <c r="AD632" s="16" t="n">
        <v>0.154673123320763</v>
      </c>
      <c r="AE632" s="16" t="n">
        <v>0.077259049380769</v>
      </c>
      <c r="AF632" s="16"/>
      <c r="AG632" s="16" t="n">
        <v>0.138221619727016</v>
      </c>
      <c r="AH632" s="16" t="n">
        <v>0.109191664279069</v>
      </c>
      <c r="AI632" s="16" t="n">
        <v>0.208698599252965</v>
      </c>
      <c r="AJ632" s="16" t="n">
        <v>0.073700617678288</v>
      </c>
      <c r="AK632" s="16" t="n">
        <v>0.111876576114864</v>
      </c>
      <c r="AL632" s="16"/>
      <c r="AM632" s="16" t="n">
        <v>0.16601444118254</v>
      </c>
      <c r="AN632" s="16" t="n">
        <v>0.112855556221174</v>
      </c>
      <c r="AO632" s="16" t="n">
        <v>0.198875767253848</v>
      </c>
      <c r="AP632" s="16" t="n">
        <v>0.103757152015733</v>
      </c>
      <c r="AQ632" s="16" t="n">
        <v>0.117429391929196</v>
      </c>
      <c r="AR632" s="16"/>
      <c r="AS632" s="16" t="n">
        <v>0.131446286689505</v>
      </c>
      <c r="AT632" s="16" t="n">
        <v>0.164301766029606</v>
      </c>
      <c r="AU632" s="16" t="n">
        <v>0.159588573765924</v>
      </c>
      <c r="AV632" s="16" t="n">
        <v>0.0772747844101856</v>
      </c>
      <c r="AW632" s="16" t="n">
        <v>0.186084032591138</v>
      </c>
      <c r="AX632" s="16" t="n">
        <v>0.0949961174307492</v>
      </c>
      <c r="AY632" s="16"/>
      <c r="AZ632" s="16" t="n">
        <v>0.143136559656528</v>
      </c>
      <c r="BA632" s="16" t="n">
        <v>0.121178706038471</v>
      </c>
      <c r="BB632" s="16" t="n">
        <v>0.160317194657071</v>
      </c>
      <c r="BC632" s="16" t="n">
        <v>0.151361641707253</v>
      </c>
      <c r="BD632" s="16" t="n">
        <v>0.0753516968948315</v>
      </c>
      <c r="BE632" s="16"/>
      <c r="BF632" s="16" t="n">
        <v>0.134479428383175</v>
      </c>
      <c r="BG632" s="16" t="n">
        <v>0.128214321381249</v>
      </c>
    </row>
    <row r="633">
      <c r="B633" t="s">
        <v>77</v>
      </c>
      <c r="C633" s="16" t="n">
        <v>0.0528468314143104</v>
      </c>
      <c r="D633" s="16" t="n">
        <v>0.0536834711646307</v>
      </c>
      <c r="E633" s="16" t="n">
        <v>0.0525742011192282</v>
      </c>
      <c r="F633" s="16"/>
      <c r="G633" s="16" t="n">
        <v>0.0267698195958427</v>
      </c>
      <c r="H633" s="16" t="n">
        <v>0.0436552934091117</v>
      </c>
      <c r="I633" s="16" t="n">
        <v>0.080615892717473</v>
      </c>
      <c r="J633" s="16" t="n">
        <v>0.0557261272231444</v>
      </c>
      <c r="K633" s="16" t="n">
        <v>0.0608203952819475</v>
      </c>
      <c r="L633" s="16" t="n">
        <v>0.0445261851199326</v>
      </c>
      <c r="M633" s="16"/>
      <c r="N633" s="16" t="n">
        <v>0.065859002875027</v>
      </c>
      <c r="O633" s="16" t="n">
        <v>0.0706074209925917</v>
      </c>
      <c r="P633" s="16" t="n">
        <v>0.0495347885090214</v>
      </c>
      <c r="Q633" s="16" t="n">
        <v>0.0247196479728103</v>
      </c>
      <c r="R633" s="16"/>
      <c r="S633" s="16" t="n">
        <v>0.0568035145633791</v>
      </c>
      <c r="T633" s="16" t="n">
        <v>0.0453987723461643</v>
      </c>
      <c r="U633" s="16" t="n">
        <v>0.0544833197948686</v>
      </c>
      <c r="V633" s="16" t="n">
        <v>0.0672085276358335</v>
      </c>
      <c r="W633" s="16" t="n">
        <v>0.0236571682695727</v>
      </c>
      <c r="X633" s="16" t="n">
        <v>0.0552009902372669</v>
      </c>
      <c r="Y633" s="16" t="n">
        <v>0.068354556702108</v>
      </c>
      <c r="Z633" s="16" t="n">
        <v>0.0715839388181734</v>
      </c>
      <c r="AA633" s="16" t="n">
        <v>0.0427335543877747</v>
      </c>
      <c r="AB633" s="16"/>
      <c r="AC633" s="16" t="n">
        <v>0.0459989513770566</v>
      </c>
      <c r="AD633" s="16" t="n">
        <v>0.0767517721115514</v>
      </c>
      <c r="AE633" s="16" t="n">
        <v>0.0332006885008499</v>
      </c>
      <c r="AF633" s="16"/>
      <c r="AG633" s="16" t="n">
        <v>0.051058279032521</v>
      </c>
      <c r="AH633" s="16" t="n">
        <v>0.0829278076465508</v>
      </c>
      <c r="AI633" s="16" t="n">
        <v>0.0473861816169956</v>
      </c>
      <c r="AJ633" s="16" t="n">
        <v>0</v>
      </c>
      <c r="AK633" s="16" t="n">
        <v>0.0324372306378271</v>
      </c>
      <c r="AL633" s="16"/>
      <c r="AM633" s="16" t="n">
        <v>0.0223650366419514</v>
      </c>
      <c r="AN633" s="16" t="n">
        <v>0.0821185902765603</v>
      </c>
      <c r="AO633" s="16" t="n">
        <v>0.0717134251018158</v>
      </c>
      <c r="AP633" s="16" t="n">
        <v>0.0416356083553938</v>
      </c>
      <c r="AQ633" s="16" t="n">
        <v>0.0188878346959513</v>
      </c>
      <c r="AR633" s="16"/>
      <c r="AS633" s="16" t="n">
        <v>0.0833377687522494</v>
      </c>
      <c r="AT633" s="16" t="n">
        <v>0.0262289998382069</v>
      </c>
      <c r="AU633" s="16" t="n">
        <v>0.0725418189639748</v>
      </c>
      <c r="AV633" s="16" t="n">
        <v>0.0456455851018761</v>
      </c>
      <c r="AW633" s="16" t="n">
        <v>0.08045691096848</v>
      </c>
      <c r="AX633" s="16" t="n">
        <v>0.0367386103398241</v>
      </c>
      <c r="AY633" s="16"/>
      <c r="AZ633" s="16" t="n">
        <v>0.0155202353134776</v>
      </c>
      <c r="BA633" s="16" t="n">
        <v>0.0436485214793163</v>
      </c>
      <c r="BB633" s="16" t="n">
        <v>0.0740435673409063</v>
      </c>
      <c r="BC633" s="16" t="n">
        <v>0.0543738883624635</v>
      </c>
      <c r="BD633" s="16" t="n">
        <v>0.0422240477005481</v>
      </c>
      <c r="BE633" s="16"/>
      <c r="BF633" s="16" t="n">
        <v>0.0356896634662778</v>
      </c>
      <c r="BG633" s="16" t="n">
        <v>0.0634415151736577</v>
      </c>
    </row>
    <row r="634">
      <c r="B634" t="s">
        <v>190</v>
      </c>
      <c r="C634" s="16" t="n">
        <v>0.0383159573368182</v>
      </c>
      <c r="D634" s="16" t="n">
        <v>0.037966524820413</v>
      </c>
      <c r="E634" s="16" t="n">
        <v>0.0390119858691387</v>
      </c>
      <c r="F634" s="16"/>
      <c r="G634" s="16" t="n">
        <v>0.0196765447942592</v>
      </c>
      <c r="H634" s="16" t="n">
        <v>0.0302419892892172</v>
      </c>
      <c r="I634" s="16" t="n">
        <v>0.0553637527287996</v>
      </c>
      <c r="J634" s="16" t="n">
        <v>0.0422838624190364</v>
      </c>
      <c r="K634" s="16" t="n">
        <v>0.0232877322807576</v>
      </c>
      <c r="L634" s="16" t="n">
        <v>0.0481552193946788</v>
      </c>
      <c r="M634" s="16"/>
      <c r="N634" s="16" t="n">
        <v>0.0224952280774371</v>
      </c>
      <c r="O634" s="16" t="n">
        <v>0.0495377106500063</v>
      </c>
      <c r="P634" s="16" t="n">
        <v>0.0406697757889339</v>
      </c>
      <c r="Q634" s="16" t="n">
        <v>0.0427245543009233</v>
      </c>
      <c r="R634" s="16"/>
      <c r="S634" s="16" t="n">
        <v>0.0393151871533293</v>
      </c>
      <c r="T634" s="16" t="n">
        <v>0.0319331749473989</v>
      </c>
      <c r="U634" s="16" t="n">
        <v>0.0287937630696172</v>
      </c>
      <c r="V634" s="16" t="n">
        <v>0.0147602958298801</v>
      </c>
      <c r="W634" s="16" t="n">
        <v>0.0176278105707791</v>
      </c>
      <c r="X634" s="16" t="n">
        <v>0.0718459694587807</v>
      </c>
      <c r="Y634" s="16" t="n">
        <v>0.00990082649536967</v>
      </c>
      <c r="Z634" s="16" t="n">
        <v>0.108678794925858</v>
      </c>
      <c r="AA634" s="16" t="n">
        <v>0.0544098570141512</v>
      </c>
      <c r="AB634" s="16"/>
      <c r="AC634" s="16" t="n">
        <v>0.0384297794509905</v>
      </c>
      <c r="AD634" s="16" t="n">
        <v>0.0271274534315329</v>
      </c>
      <c r="AE634" s="16" t="n">
        <v>0.0781806291728688</v>
      </c>
      <c r="AF634" s="16"/>
      <c r="AG634" s="16" t="n">
        <v>0.0124953857594233</v>
      </c>
      <c r="AH634" s="16" t="n">
        <v>0.0282649669761247</v>
      </c>
      <c r="AI634" s="16" t="n">
        <v>0.0580687699712441</v>
      </c>
      <c r="AJ634" s="16" t="n">
        <v>0.0915047263163724</v>
      </c>
      <c r="AK634" s="16" t="n">
        <v>0.0826761079460257</v>
      </c>
      <c r="AL634" s="16"/>
      <c r="AM634" s="16" t="n">
        <v>0.0157808041903902</v>
      </c>
      <c r="AN634" s="16" t="n">
        <v>0.0326948923478053</v>
      </c>
      <c r="AO634" s="16" t="n">
        <v>0.033013765523103</v>
      </c>
      <c r="AP634" s="16" t="n">
        <v>0.0234786915360126</v>
      </c>
      <c r="AQ634" s="16" t="n">
        <v>0.0878757132624148</v>
      </c>
      <c r="AR634" s="16"/>
      <c r="AS634" s="16" t="n">
        <v>0.0265501076553094</v>
      </c>
      <c r="AT634" s="16" t="n">
        <v>0.00652297707495144</v>
      </c>
      <c r="AU634" s="16" t="n">
        <v>0.0495731178175837</v>
      </c>
      <c r="AV634" s="16" t="n">
        <v>0.0184427105846956</v>
      </c>
      <c r="AW634" s="16" t="n">
        <v>0.0864843213837197</v>
      </c>
      <c r="AX634" s="16" t="n">
        <v>0.0911751893151406</v>
      </c>
      <c r="AY634" s="16"/>
      <c r="AZ634" s="16" t="n">
        <v>0.0111168126236189</v>
      </c>
      <c r="BA634" s="16" t="n">
        <v>0.0468748069953745</v>
      </c>
      <c r="BB634" s="16" t="n">
        <v>0.0380867335523338</v>
      </c>
      <c r="BC634" s="16" t="n">
        <v>0</v>
      </c>
      <c r="BD634" s="16" t="n">
        <v>0.153485177512014</v>
      </c>
      <c r="BE634" s="16"/>
      <c r="BF634" s="16" t="n">
        <v>0.0431107237807273</v>
      </c>
      <c r="BG634" s="16" t="n">
        <v>0.0353551520146921</v>
      </c>
    </row>
    <row r="635">
      <c r="B635" t="s">
        <v>79</v>
      </c>
      <c r="C635" s="16" t="n">
        <v>0.533984577388968</v>
      </c>
      <c r="D635" s="16" t="n">
        <v>0.508831645229078</v>
      </c>
      <c r="E635" s="16" t="n">
        <v>0.556559734187685</v>
      </c>
      <c r="F635" s="16"/>
      <c r="G635" s="16" t="n">
        <v>0.580845842001675</v>
      </c>
      <c r="H635" s="16" t="n">
        <v>0.531597771195187</v>
      </c>
      <c r="I635" s="16" t="n">
        <v>0.513608899150588</v>
      </c>
      <c r="J635" s="16" t="n">
        <v>0.58866840220143</v>
      </c>
      <c r="K635" s="16" t="n">
        <v>0.551932559899988</v>
      </c>
      <c r="L635" s="16" t="n">
        <v>0.477450218025198</v>
      </c>
      <c r="M635" s="16"/>
      <c r="N635" s="16" t="n">
        <v>0.481327025413573</v>
      </c>
      <c r="O635" s="16" t="n">
        <v>0.519176557477816</v>
      </c>
      <c r="P635" s="16" t="n">
        <v>0.598039436122382</v>
      </c>
      <c r="Q635" s="16" t="n">
        <v>0.544794832222965</v>
      </c>
      <c r="R635" s="16"/>
      <c r="S635" s="16" t="n">
        <v>0.53618596923934</v>
      </c>
      <c r="T635" s="16" t="n">
        <v>0.537554326414359</v>
      </c>
      <c r="U635" s="16" t="n">
        <v>0.553153887373618</v>
      </c>
      <c r="V635" s="16" t="n">
        <v>0.513438472273486</v>
      </c>
      <c r="W635" s="16" t="n">
        <v>0.558290474585643</v>
      </c>
      <c r="X635" s="16" t="n">
        <v>0.508271296647109</v>
      </c>
      <c r="Y635" s="16" t="n">
        <v>0.535157396891827</v>
      </c>
      <c r="Z635" s="16" t="n">
        <v>0.560025101704289</v>
      </c>
      <c r="AA635" s="16" t="n">
        <v>0.523446316537139</v>
      </c>
      <c r="AB635" s="16"/>
      <c r="AC635" s="16" t="n">
        <v>0.532225137772691</v>
      </c>
      <c r="AD635" s="16" t="n">
        <v>0.518908895434188</v>
      </c>
      <c r="AE635" s="16" t="n">
        <v>0.551212511646669</v>
      </c>
      <c r="AF635" s="16"/>
      <c r="AG635" s="16" t="n">
        <v>0.546588318397875</v>
      </c>
      <c r="AH635" s="16" t="n">
        <v>0.559238706371184</v>
      </c>
      <c r="AI635" s="16" t="n">
        <v>0.432002540664072</v>
      </c>
      <c r="AJ635" s="16" t="n">
        <v>0.560884154622178</v>
      </c>
      <c r="AK635" s="16" t="n">
        <v>0.479193147277009</v>
      </c>
      <c r="AL635" s="16"/>
      <c r="AM635" s="16" t="n">
        <v>0.567742242165308</v>
      </c>
      <c r="AN635" s="16" t="n">
        <v>0.544392403626584</v>
      </c>
      <c r="AO635" s="16" t="n">
        <v>0.406704013891239</v>
      </c>
      <c r="AP635" s="16" t="n">
        <v>0.541488024690181</v>
      </c>
      <c r="AQ635" s="16" t="n">
        <v>0.550457311851088</v>
      </c>
      <c r="AR635" s="16"/>
      <c r="AS635" s="16" t="n">
        <v>0.550316337012959</v>
      </c>
      <c r="AT635" s="16" t="n">
        <v>0.538201214990816</v>
      </c>
      <c r="AU635" s="16" t="n">
        <v>0.390980558477254</v>
      </c>
      <c r="AV635" s="16" t="n">
        <v>0.61813633405274</v>
      </c>
      <c r="AW635" s="16" t="n">
        <v>0.431589889431751</v>
      </c>
      <c r="AX635" s="16" t="n">
        <v>0.502503667618045</v>
      </c>
      <c r="AY635" s="16"/>
      <c r="AZ635" s="16" t="n">
        <v>0.581204006059619</v>
      </c>
      <c r="BA635" s="16" t="n">
        <v>0.533417614957881</v>
      </c>
      <c r="BB635" s="16" t="n">
        <v>0.468895924284378</v>
      </c>
      <c r="BC635" s="16" t="n">
        <v>0.560115056719172</v>
      </c>
      <c r="BD635" s="16" t="n">
        <v>0.453844739417262</v>
      </c>
      <c r="BE635" s="16"/>
      <c r="BF635" s="16" t="n">
        <v>0.511685331054449</v>
      </c>
      <c r="BG635" s="16" t="n">
        <v>0.547754534278217</v>
      </c>
    </row>
    <row r="636">
      <c r="B636" t="s">
        <v>80</v>
      </c>
      <c r="C636" s="16" t="n">
        <v>0.183452950939473</v>
      </c>
      <c r="D636" s="16" t="n">
        <v>0.192519694150688</v>
      </c>
      <c r="E636" s="16" t="n">
        <v>0.173191179657898</v>
      </c>
      <c r="F636" s="16"/>
      <c r="G636" s="16" t="n">
        <v>0.132309769370556</v>
      </c>
      <c r="H636" s="16" t="n">
        <v>0.219670202769963</v>
      </c>
      <c r="I636" s="16" t="n">
        <v>0.18811738848071</v>
      </c>
      <c r="J636" s="16" t="n">
        <v>0.157666478596465</v>
      </c>
      <c r="K636" s="16" t="n">
        <v>0.19844023266296</v>
      </c>
      <c r="L636" s="16" t="n">
        <v>0.185202554815806</v>
      </c>
      <c r="M636" s="16"/>
      <c r="N636" s="16" t="n">
        <v>0.251861701021788</v>
      </c>
      <c r="O636" s="16" t="n">
        <v>0.16532164387279</v>
      </c>
      <c r="P636" s="16" t="n">
        <v>0.149074410432213</v>
      </c>
      <c r="Q636" s="16" t="n">
        <v>0.163832743691577</v>
      </c>
      <c r="R636" s="16"/>
      <c r="S636" s="16" t="n">
        <v>0.169557367414181</v>
      </c>
      <c r="T636" s="16" t="n">
        <v>0.175219514394522</v>
      </c>
      <c r="U636" s="16" t="n">
        <v>0.161405301419563</v>
      </c>
      <c r="V636" s="16" t="n">
        <v>0.213857041356219</v>
      </c>
      <c r="W636" s="16" t="n">
        <v>0.204589030051865</v>
      </c>
      <c r="X636" s="16" t="n">
        <v>0.17020045157265</v>
      </c>
      <c r="Y636" s="16" t="n">
        <v>0.180021250898888</v>
      </c>
      <c r="Z636" s="16" t="n">
        <v>0.213857946959517</v>
      </c>
      <c r="AA636" s="16" t="n">
        <v>0.189779446789919</v>
      </c>
      <c r="AB636" s="16"/>
      <c r="AC636" s="16" t="n">
        <v>0.174296677226499</v>
      </c>
      <c r="AD636" s="16" t="n">
        <v>0.231424895432315</v>
      </c>
      <c r="AE636" s="16" t="n">
        <v>0.110459737881619</v>
      </c>
      <c r="AF636" s="16"/>
      <c r="AG636" s="16" t="n">
        <v>0.189279898759537</v>
      </c>
      <c r="AH636" s="16" t="n">
        <v>0.19211947192562</v>
      </c>
      <c r="AI636" s="16" t="n">
        <v>0.256084780869961</v>
      </c>
      <c r="AJ636" s="16" t="n">
        <v>0.073700617678288</v>
      </c>
      <c r="AK636" s="16" t="n">
        <v>0.144313806752691</v>
      </c>
      <c r="AL636" s="16"/>
      <c r="AM636" s="16" t="n">
        <v>0.188379477824492</v>
      </c>
      <c r="AN636" s="16" t="n">
        <v>0.194974146497735</v>
      </c>
      <c r="AO636" s="16" t="n">
        <v>0.270589192355664</v>
      </c>
      <c r="AP636" s="16" t="n">
        <v>0.145392760371127</v>
      </c>
      <c r="AQ636" s="16" t="n">
        <v>0.136317226625147</v>
      </c>
      <c r="AR636" s="16"/>
      <c r="AS636" s="16" t="n">
        <v>0.214784055441754</v>
      </c>
      <c r="AT636" s="16" t="n">
        <v>0.190530765867813</v>
      </c>
      <c r="AU636" s="16" t="n">
        <v>0.232130392729899</v>
      </c>
      <c r="AV636" s="16" t="n">
        <v>0.122920369512062</v>
      </c>
      <c r="AW636" s="16" t="n">
        <v>0.266540943559618</v>
      </c>
      <c r="AX636" s="16" t="n">
        <v>0.131734727770573</v>
      </c>
      <c r="AY636" s="16"/>
      <c r="AZ636" s="16" t="n">
        <v>0.158656794970005</v>
      </c>
      <c r="BA636" s="16" t="n">
        <v>0.164827227517788</v>
      </c>
      <c r="BB636" s="16" t="n">
        <v>0.234360761997977</v>
      </c>
      <c r="BC636" s="16" t="n">
        <v>0.205735530069717</v>
      </c>
      <c r="BD636" s="16" t="n">
        <v>0.11757574459538</v>
      </c>
      <c r="BE636" s="16"/>
      <c r="BF636" s="16" t="n">
        <v>0.170169091849452</v>
      </c>
      <c r="BG636" s="16" t="n">
        <v>0.191655836554907</v>
      </c>
    </row>
    <row r="637">
      <c r="B637" t="s">
        <v>81</v>
      </c>
      <c r="C637" s="16" t="n">
        <v>0.350531626449495</v>
      </c>
      <c r="D637" s="16" t="n">
        <v>0.31631195107839</v>
      </c>
      <c r="E637" s="16" t="n">
        <v>0.383368554529787</v>
      </c>
      <c r="F637" s="16"/>
      <c r="G637" s="16" t="n">
        <v>0.448536072631119</v>
      </c>
      <c r="H637" s="16" t="n">
        <v>0.311927568425224</v>
      </c>
      <c r="I637" s="16" t="n">
        <v>0.325491510669879</v>
      </c>
      <c r="J637" s="16" t="n">
        <v>0.431001923604966</v>
      </c>
      <c r="K637" s="16" t="n">
        <v>0.353492327237028</v>
      </c>
      <c r="L637" s="16" t="n">
        <v>0.292247663209392</v>
      </c>
      <c r="M637" s="16"/>
      <c r="N637" s="16" t="n">
        <v>0.229465324391785</v>
      </c>
      <c r="O637" s="16" t="n">
        <v>0.353854913605026</v>
      </c>
      <c r="P637" s="16" t="n">
        <v>0.448965025690169</v>
      </c>
      <c r="Q637" s="16" t="n">
        <v>0.380962088531388</v>
      </c>
      <c r="R637" s="16"/>
      <c r="S637" s="16" t="n">
        <v>0.366628601825159</v>
      </c>
      <c r="T637" s="16" t="n">
        <v>0.362334812019836</v>
      </c>
      <c r="U637" s="16" t="n">
        <v>0.391748585954054</v>
      </c>
      <c r="V637" s="16" t="n">
        <v>0.299581430917267</v>
      </c>
      <c r="W637" s="16" t="n">
        <v>0.353701444533778</v>
      </c>
      <c r="X637" s="16" t="n">
        <v>0.338070845074459</v>
      </c>
      <c r="Y637" s="16" t="n">
        <v>0.355136145992939</v>
      </c>
      <c r="Z637" s="16" t="n">
        <v>0.346167154744772</v>
      </c>
      <c r="AA637" s="16" t="n">
        <v>0.333666869747221</v>
      </c>
      <c r="AB637" s="16"/>
      <c r="AC637" s="16" t="n">
        <v>0.357928460546192</v>
      </c>
      <c r="AD637" s="16" t="n">
        <v>0.287484000001874</v>
      </c>
      <c r="AE637" s="16" t="n">
        <v>0.440752773765051</v>
      </c>
      <c r="AF637" s="16"/>
      <c r="AG637" s="16" t="n">
        <v>0.357308419638338</v>
      </c>
      <c r="AH637" s="16" t="n">
        <v>0.367119234445564</v>
      </c>
      <c r="AI637" s="16" t="n">
        <v>0.175917759794111</v>
      </c>
      <c r="AJ637" s="16" t="n">
        <v>0.48718353694389</v>
      </c>
      <c r="AK637" s="16" t="n">
        <v>0.334879340524318</v>
      </c>
      <c r="AL637" s="16"/>
      <c r="AM637" s="16" t="n">
        <v>0.379362764340816</v>
      </c>
      <c r="AN637" s="16" t="n">
        <v>0.34941825712885</v>
      </c>
      <c r="AO637" s="16" t="n">
        <v>0.136114821535575</v>
      </c>
      <c r="AP637" s="16" t="n">
        <v>0.396095264319054</v>
      </c>
      <c r="AQ637" s="16" t="n">
        <v>0.414140085225941</v>
      </c>
      <c r="AR637" s="16"/>
      <c r="AS637" s="16" t="n">
        <v>0.335532281571205</v>
      </c>
      <c r="AT637" s="16" t="n">
        <v>0.347670449123002</v>
      </c>
      <c r="AU637" s="16" t="n">
        <v>0.158850165747355</v>
      </c>
      <c r="AV637" s="16" t="n">
        <v>0.495215964540678</v>
      </c>
      <c r="AW637" s="16" t="n">
        <v>0.165048945872133</v>
      </c>
      <c r="AX637" s="16" t="n">
        <v>0.370768939847472</v>
      </c>
      <c r="AY637" s="16"/>
      <c r="AZ637" s="16" t="n">
        <v>0.422547211089614</v>
      </c>
      <c r="BA637" s="16" t="n">
        <v>0.368590387440093</v>
      </c>
      <c r="BB637" s="16" t="n">
        <v>0.2345351622864</v>
      </c>
      <c r="BC637" s="16" t="n">
        <v>0.354379526649455</v>
      </c>
      <c r="BD637" s="16" t="n">
        <v>0.336268994821882</v>
      </c>
      <c r="BE637" s="16"/>
      <c r="BF637" s="16" t="n">
        <v>0.341516239204997</v>
      </c>
      <c r="BG637" s="16" t="n">
        <v>0.356098697723309</v>
      </c>
    </row>
    <row r="638">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row>
    <row r="639">
      <c r="B639" s="7" t="s">
        <v>333</v>
      </c>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row>
    <row r="640">
      <c r="B640" s="26" t="s">
        <v>85</v>
      </c>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row>
    <row r="641">
      <c r="B641" t="s">
        <v>73</v>
      </c>
      <c r="C641" s="16" t="n">
        <v>0.10203516525891</v>
      </c>
      <c r="D641" s="16" t="n">
        <v>0.113817294051097</v>
      </c>
      <c r="E641" s="16" t="n">
        <v>0.0895873083015633</v>
      </c>
      <c r="F641" s="16"/>
      <c r="G641" s="16" t="n">
        <v>0.151280202303582</v>
      </c>
      <c r="H641" s="16" t="n">
        <v>0.0964031243597332</v>
      </c>
      <c r="I641" s="16" t="n">
        <v>0.113758903966012</v>
      </c>
      <c r="J641" s="16" t="n">
        <v>0.104089149415366</v>
      </c>
      <c r="K641" s="16" t="n">
        <v>0.125398954898217</v>
      </c>
      <c r="L641" s="16" t="n">
        <v>0.0583110231537564</v>
      </c>
      <c r="M641" s="16"/>
      <c r="N641" s="16" t="n">
        <v>0.0963325346463787</v>
      </c>
      <c r="O641" s="16" t="n">
        <v>0.0883340947503529</v>
      </c>
      <c r="P641" s="16" t="n">
        <v>0.110403190307227</v>
      </c>
      <c r="Q641" s="16" t="n">
        <v>0.11370639627235</v>
      </c>
      <c r="R641" s="16"/>
      <c r="S641" s="16" t="n">
        <v>0.117594775440257</v>
      </c>
      <c r="T641" s="16" t="n">
        <v>0.0854225245367643</v>
      </c>
      <c r="U641" s="16" t="n">
        <v>0.100081434604094</v>
      </c>
      <c r="V641" s="16" t="n">
        <v>0.128042396522349</v>
      </c>
      <c r="W641" s="16" t="n">
        <v>0.1173428568037</v>
      </c>
      <c r="X641" s="16" t="n">
        <v>0.0753580093306388</v>
      </c>
      <c r="Y641" s="16" t="n">
        <v>0.0618977105402887</v>
      </c>
      <c r="Z641" s="16" t="n">
        <v>0.0298594647973357</v>
      </c>
      <c r="AA641" s="16" t="n">
        <v>0.15184814372225</v>
      </c>
      <c r="AB641" s="16"/>
      <c r="AC641" s="16" t="n">
        <v>0.0962823627493938</v>
      </c>
      <c r="AD641" s="16" t="n">
        <v>0.107794233552886</v>
      </c>
      <c r="AE641" s="16" t="n">
        <v>0.0968862715970313</v>
      </c>
      <c r="AF641" s="16"/>
      <c r="AG641" s="16" t="n">
        <v>0.105302149792598</v>
      </c>
      <c r="AH641" s="16" t="n">
        <v>0.122176814251077</v>
      </c>
      <c r="AI641" s="16" t="n">
        <v>0.0830850299478342</v>
      </c>
      <c r="AJ641" s="16" t="n">
        <v>0.058806335232243</v>
      </c>
      <c r="AK641" s="16" t="n">
        <v>0.0337965173802228</v>
      </c>
      <c r="AL641" s="16"/>
      <c r="AM641" s="16" t="n">
        <v>0.105756289877916</v>
      </c>
      <c r="AN641" s="16" t="n">
        <v>0.120922155284227</v>
      </c>
      <c r="AO641" s="16" t="n">
        <v>0.0601691929598151</v>
      </c>
      <c r="AP641" s="16" t="n">
        <v>0.0897670729778684</v>
      </c>
      <c r="AQ641" s="16" t="n">
        <v>0.140136505173766</v>
      </c>
      <c r="AR641" s="16"/>
      <c r="AS641" s="16" t="n">
        <v>0.11626377115667</v>
      </c>
      <c r="AT641" s="16" t="n">
        <v>0.0951987089488554</v>
      </c>
      <c r="AU641" s="16" t="n">
        <v>0.0547451022199086</v>
      </c>
      <c r="AV641" s="16" t="n">
        <v>0.141958200893986</v>
      </c>
      <c r="AW641" s="16" t="n">
        <v>0.0857373559356478</v>
      </c>
      <c r="AX641" s="16" t="n">
        <v>0.0532189892097263</v>
      </c>
      <c r="AY641" s="16"/>
      <c r="AZ641" s="16" t="n">
        <v>0.120304577648615</v>
      </c>
      <c r="BA641" s="16" t="n">
        <v>0.10162792844557</v>
      </c>
      <c r="BB641" s="16" t="n">
        <v>0.0604552552231651</v>
      </c>
      <c r="BC641" s="16" t="n">
        <v>0.15720098520169</v>
      </c>
      <c r="BD641" s="16" t="n">
        <v>0.0501199223564043</v>
      </c>
      <c r="BE641" s="16"/>
      <c r="BF641" s="16" t="n">
        <v>0.0780595741056212</v>
      </c>
      <c r="BG641" s="16" t="n">
        <v>0.116840278024716</v>
      </c>
    </row>
    <row r="642">
      <c r="B642" t="s">
        <v>74</v>
      </c>
      <c r="C642" s="16" t="n">
        <v>0.40051203903345</v>
      </c>
      <c r="D642" s="16" t="n">
        <v>0.406211885512545</v>
      </c>
      <c r="E642" s="16" t="n">
        <v>0.397143042661523</v>
      </c>
      <c r="F642" s="16"/>
      <c r="G642" s="16" t="n">
        <v>0.432993745456563</v>
      </c>
      <c r="H642" s="16" t="n">
        <v>0.413071634452127</v>
      </c>
      <c r="I642" s="16" t="n">
        <v>0.382250060858687</v>
      </c>
      <c r="J642" s="16" t="n">
        <v>0.436621824068119</v>
      </c>
      <c r="K642" s="16" t="n">
        <v>0.411994425834727</v>
      </c>
      <c r="L642" s="16" t="n">
        <v>0.355792945434334</v>
      </c>
      <c r="M642" s="16"/>
      <c r="N642" s="16" t="n">
        <v>0.413356931415694</v>
      </c>
      <c r="O642" s="16" t="n">
        <v>0.391500383074029</v>
      </c>
      <c r="P642" s="16" t="n">
        <v>0.419171905875569</v>
      </c>
      <c r="Q642" s="16" t="n">
        <v>0.381503205480936</v>
      </c>
      <c r="R642" s="16"/>
      <c r="S642" s="16" t="n">
        <v>0.390924730160099</v>
      </c>
      <c r="T642" s="16" t="n">
        <v>0.376902550870407</v>
      </c>
      <c r="U642" s="16" t="n">
        <v>0.334963420313519</v>
      </c>
      <c r="V642" s="16" t="n">
        <v>0.341068711654249</v>
      </c>
      <c r="W642" s="16" t="n">
        <v>0.525830071003099</v>
      </c>
      <c r="X642" s="16" t="n">
        <v>0.398499400060809</v>
      </c>
      <c r="Y642" s="16" t="n">
        <v>0.480739329737618</v>
      </c>
      <c r="Z642" s="16" t="n">
        <v>0.431078307356459</v>
      </c>
      <c r="AA642" s="16" t="n">
        <v>0.390570852074876</v>
      </c>
      <c r="AB642" s="16"/>
      <c r="AC642" s="16" t="n">
        <v>0.42194689657725</v>
      </c>
      <c r="AD642" s="16" t="n">
        <v>0.392735750879475</v>
      </c>
      <c r="AE642" s="16" t="n">
        <v>0.351042902155716</v>
      </c>
      <c r="AF642" s="16"/>
      <c r="AG642" s="16" t="n">
        <v>0.443922960414573</v>
      </c>
      <c r="AH642" s="16" t="n">
        <v>0.384593339802025</v>
      </c>
      <c r="AI642" s="16" t="n">
        <v>0.379694569939631</v>
      </c>
      <c r="AJ642" s="16" t="n">
        <v>0.327112627347499</v>
      </c>
      <c r="AK642" s="16" t="n">
        <v>0.358114106527725</v>
      </c>
      <c r="AL642" s="16"/>
      <c r="AM642" s="16" t="n">
        <v>0.447026426401102</v>
      </c>
      <c r="AN642" s="16" t="n">
        <v>0.368248452382442</v>
      </c>
      <c r="AO642" s="16" t="n">
        <v>0.386043161636421</v>
      </c>
      <c r="AP642" s="16" t="n">
        <v>0.459557243081597</v>
      </c>
      <c r="AQ642" s="16" t="n">
        <v>0.37110317517392</v>
      </c>
      <c r="AR642" s="16"/>
      <c r="AS642" s="16" t="n">
        <v>0.387222393837017</v>
      </c>
      <c r="AT642" s="16" t="n">
        <v>0.440937637491852</v>
      </c>
      <c r="AU642" s="16" t="n">
        <v>0.371836047018636</v>
      </c>
      <c r="AV642" s="16" t="n">
        <v>0.461625536091138</v>
      </c>
      <c r="AW642" s="16" t="n">
        <v>0.344387715886232</v>
      </c>
      <c r="AX642" s="16" t="n">
        <v>0.339439153315044</v>
      </c>
      <c r="AY642" s="16"/>
      <c r="AZ642" s="16" t="n">
        <v>0.406349069976835</v>
      </c>
      <c r="BA642" s="16" t="n">
        <v>0.42056596293734</v>
      </c>
      <c r="BB642" s="16" t="n">
        <v>0.331572116205067</v>
      </c>
      <c r="BC642" s="16" t="n">
        <v>0.436147245721641</v>
      </c>
      <c r="BD642" s="16" t="n">
        <v>0.47044040797871</v>
      </c>
      <c r="BE642" s="16"/>
      <c r="BF642" s="16" t="n">
        <v>0.435093891289399</v>
      </c>
      <c r="BG642" s="16" t="n">
        <v>0.379157478095771</v>
      </c>
    </row>
    <row r="643">
      <c r="B643" t="s">
        <v>75</v>
      </c>
      <c r="C643" s="16" t="n">
        <v>0.219858553880911</v>
      </c>
      <c r="D643" s="16" t="n">
        <v>0.206534940303032</v>
      </c>
      <c r="E643" s="16" t="n">
        <v>0.232666785668484</v>
      </c>
      <c r="F643" s="16"/>
      <c r="G643" s="16" t="n">
        <v>0.218262865321538</v>
      </c>
      <c r="H643" s="16" t="n">
        <v>0.2427157416747</v>
      </c>
      <c r="I643" s="16" t="n">
        <v>0.200096585770261</v>
      </c>
      <c r="J643" s="16" t="n">
        <v>0.187766531407737</v>
      </c>
      <c r="K643" s="16" t="n">
        <v>0.186525152579246</v>
      </c>
      <c r="L643" s="16" t="n">
        <v>0.263291780407541</v>
      </c>
      <c r="M643" s="16"/>
      <c r="N643" s="16" t="n">
        <v>0.209042380839118</v>
      </c>
      <c r="O643" s="16" t="n">
        <v>0.209064454241072</v>
      </c>
      <c r="P643" s="16" t="n">
        <v>0.215873748803763</v>
      </c>
      <c r="Q643" s="16" t="n">
        <v>0.244522961586717</v>
      </c>
      <c r="R643" s="16"/>
      <c r="S643" s="16" t="n">
        <v>0.195238985671089</v>
      </c>
      <c r="T643" s="16" t="n">
        <v>0.201279022652563</v>
      </c>
      <c r="U643" s="16" t="n">
        <v>0.235084895373638</v>
      </c>
      <c r="V643" s="16" t="n">
        <v>0.276915651745555</v>
      </c>
      <c r="W643" s="16" t="n">
        <v>0.1533807550309</v>
      </c>
      <c r="X643" s="16" t="n">
        <v>0.313762255991228</v>
      </c>
      <c r="Y643" s="16" t="n">
        <v>0.170000203047794</v>
      </c>
      <c r="Z643" s="16" t="n">
        <v>0.202199343072515</v>
      </c>
      <c r="AA643" s="16" t="n">
        <v>0.224600864164725</v>
      </c>
      <c r="AB643" s="16"/>
      <c r="AC643" s="16" t="n">
        <v>0.228109840312568</v>
      </c>
      <c r="AD643" s="16" t="n">
        <v>0.191788230580338</v>
      </c>
      <c r="AE643" s="16" t="n">
        <v>0.259656236096041</v>
      </c>
      <c r="AF643" s="16"/>
      <c r="AG643" s="16" t="n">
        <v>0.210458541543951</v>
      </c>
      <c r="AH643" s="16" t="n">
        <v>0.205832295013278</v>
      </c>
      <c r="AI643" s="16" t="n">
        <v>0.176612840019444</v>
      </c>
      <c r="AJ643" s="16" t="n">
        <v>0.156774044554851</v>
      </c>
      <c r="AK643" s="16" t="n">
        <v>0.308332291173002</v>
      </c>
      <c r="AL643" s="16"/>
      <c r="AM643" s="16" t="n">
        <v>0.197574795472415</v>
      </c>
      <c r="AN643" s="16" t="n">
        <v>0.225183341583056</v>
      </c>
      <c r="AO643" s="16" t="n">
        <v>0.163538557245316</v>
      </c>
      <c r="AP643" s="16" t="n">
        <v>0.230942836180663</v>
      </c>
      <c r="AQ643" s="16" t="n">
        <v>0.186916108860628</v>
      </c>
      <c r="AR643" s="16"/>
      <c r="AS643" s="16" t="n">
        <v>0.203225946564647</v>
      </c>
      <c r="AT643" s="16" t="n">
        <v>0.221157758486486</v>
      </c>
      <c r="AU643" s="16" t="n">
        <v>0.179684628538785</v>
      </c>
      <c r="AV643" s="16" t="n">
        <v>0.195602690542393</v>
      </c>
      <c r="AW643" s="16" t="n">
        <v>0.218129066699301</v>
      </c>
      <c r="AX643" s="16" t="n">
        <v>0.288990014590325</v>
      </c>
      <c r="AY643" s="16"/>
      <c r="AZ643" s="16" t="n">
        <v>0.239357906149655</v>
      </c>
      <c r="BA643" s="16" t="n">
        <v>0.217491087761161</v>
      </c>
      <c r="BB643" s="16" t="n">
        <v>0.263240689823757</v>
      </c>
      <c r="BC643" s="16" t="n">
        <v>0.14209971281095</v>
      </c>
      <c r="BD643" s="16" t="n">
        <v>0.134605409122597</v>
      </c>
      <c r="BE643" s="16"/>
      <c r="BF643" s="16" t="n">
        <v>0.209523626268422</v>
      </c>
      <c r="BG643" s="16" t="n">
        <v>0.226240451526357</v>
      </c>
    </row>
    <row r="644">
      <c r="B644" t="s">
        <v>76</v>
      </c>
      <c r="C644" s="16" t="n">
        <v>0.152519786599857</v>
      </c>
      <c r="D644" s="16" t="n">
        <v>0.1540684969251</v>
      </c>
      <c r="E644" s="16" t="n">
        <v>0.14898767261475</v>
      </c>
      <c r="F644" s="16"/>
      <c r="G644" s="16" t="n">
        <v>0.0959163455996964</v>
      </c>
      <c r="H644" s="16" t="n">
        <v>0.132036606114766</v>
      </c>
      <c r="I644" s="16" t="n">
        <v>0.131842779256692</v>
      </c>
      <c r="J644" s="16" t="n">
        <v>0.17162586714876</v>
      </c>
      <c r="K644" s="16" t="n">
        <v>0.134512479948026</v>
      </c>
      <c r="L644" s="16" t="n">
        <v>0.20607253696896</v>
      </c>
      <c r="M644" s="16"/>
      <c r="N644" s="16" t="n">
        <v>0.162546980408328</v>
      </c>
      <c r="O644" s="16" t="n">
        <v>0.172552464395668</v>
      </c>
      <c r="P644" s="16" t="n">
        <v>0.135921113371385</v>
      </c>
      <c r="Q644" s="16" t="n">
        <v>0.13318213104762</v>
      </c>
      <c r="R644" s="16"/>
      <c r="S644" s="16" t="n">
        <v>0.176822948251177</v>
      </c>
      <c r="T644" s="16" t="n">
        <v>0.170368595384789</v>
      </c>
      <c r="U644" s="16" t="n">
        <v>0.173810629221092</v>
      </c>
      <c r="V644" s="16" t="n">
        <v>0.166747464046408</v>
      </c>
      <c r="W644" s="16" t="n">
        <v>0.110305398597055</v>
      </c>
      <c r="X644" s="16" t="n">
        <v>0.117976305932761</v>
      </c>
      <c r="Y644" s="16" t="n">
        <v>0.143366635260575</v>
      </c>
      <c r="Z644" s="16" t="n">
        <v>0.105690513867592</v>
      </c>
      <c r="AA644" s="16" t="n">
        <v>0.152257365224805</v>
      </c>
      <c r="AB644" s="16"/>
      <c r="AC644" s="16" t="n">
        <v>0.131881668612663</v>
      </c>
      <c r="AD644" s="16" t="n">
        <v>0.176318201507225</v>
      </c>
      <c r="AE644" s="16" t="n">
        <v>0.162843097763171</v>
      </c>
      <c r="AF644" s="16"/>
      <c r="AG644" s="16" t="n">
        <v>0.151115906435686</v>
      </c>
      <c r="AH644" s="16" t="n">
        <v>0.159413122714524</v>
      </c>
      <c r="AI644" s="16" t="n">
        <v>0.200771063450058</v>
      </c>
      <c r="AJ644" s="16" t="n">
        <v>0.245777691614911</v>
      </c>
      <c r="AK644" s="16" t="n">
        <v>0.131482906382134</v>
      </c>
      <c r="AL644" s="16"/>
      <c r="AM644" s="16" t="n">
        <v>0.168158613374099</v>
      </c>
      <c r="AN644" s="16" t="n">
        <v>0.149226221075282</v>
      </c>
      <c r="AO644" s="16" t="n">
        <v>0.226685072640917</v>
      </c>
      <c r="AP644" s="16" t="n">
        <v>0.134070828651791</v>
      </c>
      <c r="AQ644" s="16" t="n">
        <v>0.137928848506122</v>
      </c>
      <c r="AR644" s="16"/>
      <c r="AS644" s="16" t="n">
        <v>0.14523857957309</v>
      </c>
      <c r="AT644" s="16" t="n">
        <v>0.171678982277265</v>
      </c>
      <c r="AU644" s="16" t="n">
        <v>0.242898663871191</v>
      </c>
      <c r="AV644" s="16" t="n">
        <v>0.104512773471467</v>
      </c>
      <c r="AW644" s="16" t="n">
        <v>0.160202844278147</v>
      </c>
      <c r="AX644" s="16" t="n">
        <v>0.169111081203962</v>
      </c>
      <c r="AY644" s="16"/>
      <c r="AZ644" s="16" t="n">
        <v>0.173764875983859</v>
      </c>
      <c r="BA644" s="16" t="n">
        <v>0.123905697895446</v>
      </c>
      <c r="BB644" s="16" t="n">
        <v>0.183429808381908</v>
      </c>
      <c r="BC644" s="16" t="n">
        <v>0.144856934953888</v>
      </c>
      <c r="BD644" s="16" t="n">
        <v>0.134873301581008</v>
      </c>
      <c r="BE644" s="16"/>
      <c r="BF644" s="16" t="n">
        <v>0.163486216375391</v>
      </c>
      <c r="BG644" s="16" t="n">
        <v>0.145747931489924</v>
      </c>
    </row>
    <row r="645">
      <c r="B645" t="s">
        <v>77</v>
      </c>
      <c r="C645" s="16" t="n">
        <v>0.0788985382876091</v>
      </c>
      <c r="D645" s="16" t="n">
        <v>0.0855842999896573</v>
      </c>
      <c r="E645" s="16" t="n">
        <v>0.0734092911363323</v>
      </c>
      <c r="F645" s="16"/>
      <c r="G645" s="16" t="n">
        <v>0.0637810421241167</v>
      </c>
      <c r="H645" s="16" t="n">
        <v>0.063695252351974</v>
      </c>
      <c r="I645" s="16" t="n">
        <v>0.120739993658309</v>
      </c>
      <c r="J645" s="16" t="n">
        <v>0.0721709839315668</v>
      </c>
      <c r="K645" s="16" t="n">
        <v>0.0780052400869907</v>
      </c>
      <c r="L645" s="16" t="n">
        <v>0.0730834392960638</v>
      </c>
      <c r="M645" s="16"/>
      <c r="N645" s="16" t="n">
        <v>0.100948139552224</v>
      </c>
      <c r="O645" s="16" t="n">
        <v>0.0736592787406387</v>
      </c>
      <c r="P645" s="16" t="n">
        <v>0.0705573577485097</v>
      </c>
      <c r="Q645" s="16" t="n">
        <v>0.0700845760015642</v>
      </c>
      <c r="R645" s="16"/>
      <c r="S645" s="16" t="n">
        <v>0.0885354677581048</v>
      </c>
      <c r="T645" s="16" t="n">
        <v>0.0955123406579725</v>
      </c>
      <c r="U645" s="16" t="n">
        <v>0.11951933249805</v>
      </c>
      <c r="V645" s="16" t="n">
        <v>0.0517226591811298</v>
      </c>
      <c r="W645" s="16" t="n">
        <v>0.0771605626836788</v>
      </c>
      <c r="X645" s="16" t="n">
        <v>0.0439853866374325</v>
      </c>
      <c r="Y645" s="16" t="n">
        <v>0.103511699554718</v>
      </c>
      <c r="Z645" s="16" t="n">
        <v>0.0844069042729392</v>
      </c>
      <c r="AA645" s="16" t="n">
        <v>0.0466535616889482</v>
      </c>
      <c r="AB645" s="16"/>
      <c r="AC645" s="16" t="n">
        <v>0.0810834474373889</v>
      </c>
      <c r="AD645" s="16" t="n">
        <v>0.0924065872980004</v>
      </c>
      <c r="AE645" s="16" t="n">
        <v>0.0472281977193286</v>
      </c>
      <c r="AF645" s="16"/>
      <c r="AG645" s="16" t="n">
        <v>0.0733448876414491</v>
      </c>
      <c r="AH645" s="16" t="n">
        <v>0.101096678360697</v>
      </c>
      <c r="AI645" s="16" t="n">
        <v>0.0864651489658456</v>
      </c>
      <c r="AJ645" s="16" t="n">
        <v>0.0591941753902364</v>
      </c>
      <c r="AK645" s="16" t="n">
        <v>0.0640202182855981</v>
      </c>
      <c r="AL645" s="16"/>
      <c r="AM645" s="16" t="n">
        <v>0.0558709845031342</v>
      </c>
      <c r="AN645" s="16" t="n">
        <v>0.101695106794018</v>
      </c>
      <c r="AO645" s="16" t="n">
        <v>0.104008276237717</v>
      </c>
      <c r="AP645" s="16" t="n">
        <v>0.0684952379020888</v>
      </c>
      <c r="AQ645" s="16" t="n">
        <v>0.0247800380287424</v>
      </c>
      <c r="AR645" s="16"/>
      <c r="AS645" s="16" t="n">
        <v>0.116454943256818</v>
      </c>
      <c r="AT645" s="16" t="n">
        <v>0.0500002303386841</v>
      </c>
      <c r="AU645" s="16" t="n">
        <v>0.105632115218952</v>
      </c>
      <c r="AV645" s="16" t="n">
        <v>0.0726164894583673</v>
      </c>
      <c r="AW645" s="16" t="n">
        <v>0.0705683660222343</v>
      </c>
      <c r="AX645" s="16" t="n">
        <v>0.0441278509400129</v>
      </c>
      <c r="AY645" s="16"/>
      <c r="AZ645" s="16" t="n">
        <v>0.0317082631123853</v>
      </c>
      <c r="BA645" s="16" t="n">
        <v>0.0733919880973453</v>
      </c>
      <c r="BB645" s="16" t="n">
        <v>0.108886011193308</v>
      </c>
      <c r="BC645" s="16" t="n">
        <v>0.111253529921722</v>
      </c>
      <c r="BD645" s="16" t="n">
        <v>0.116234800710014</v>
      </c>
      <c r="BE645" s="16"/>
      <c r="BF645" s="16" t="n">
        <v>0.0616821250830379</v>
      </c>
      <c r="BG645" s="16" t="n">
        <v>0.089529806450581</v>
      </c>
    </row>
    <row r="646">
      <c r="B646" t="s">
        <v>190</v>
      </c>
      <c r="C646" s="16" t="n">
        <v>0.0461759169392638</v>
      </c>
      <c r="D646" s="16" t="n">
        <v>0.0337830832185686</v>
      </c>
      <c r="E646" s="16" t="n">
        <v>0.0582058996173472</v>
      </c>
      <c r="F646" s="16"/>
      <c r="G646" s="16" t="n">
        <v>0.0377657991945043</v>
      </c>
      <c r="H646" s="16" t="n">
        <v>0.0520776410466995</v>
      </c>
      <c r="I646" s="16" t="n">
        <v>0.0513116764900387</v>
      </c>
      <c r="J646" s="16" t="n">
        <v>0.0277256440284512</v>
      </c>
      <c r="K646" s="16" t="n">
        <v>0.063563746652793</v>
      </c>
      <c r="L646" s="16" t="n">
        <v>0.0434482747393452</v>
      </c>
      <c r="M646" s="16"/>
      <c r="N646" s="16" t="n">
        <v>0.0177730331382563</v>
      </c>
      <c r="O646" s="16" t="n">
        <v>0.0648893247982393</v>
      </c>
      <c r="P646" s="16" t="n">
        <v>0.0480726838935455</v>
      </c>
      <c r="Q646" s="16" t="n">
        <v>0.0570007296108135</v>
      </c>
      <c r="R646" s="16"/>
      <c r="S646" s="16" t="n">
        <v>0.0308830927192736</v>
      </c>
      <c r="T646" s="16" t="n">
        <v>0.070514965897503</v>
      </c>
      <c r="U646" s="16" t="n">
        <v>0.0365402879896068</v>
      </c>
      <c r="V646" s="16" t="n">
        <v>0.0355031168503101</v>
      </c>
      <c r="W646" s="16" t="n">
        <v>0.0159803558815669</v>
      </c>
      <c r="X646" s="16" t="n">
        <v>0.05041864204713</v>
      </c>
      <c r="Y646" s="16" t="n">
        <v>0.040484421859006</v>
      </c>
      <c r="Z646" s="16" t="n">
        <v>0.146765466633159</v>
      </c>
      <c r="AA646" s="16" t="n">
        <v>0.0340692131243963</v>
      </c>
      <c r="AB646" s="16"/>
      <c r="AC646" s="16" t="n">
        <v>0.0406957843107364</v>
      </c>
      <c r="AD646" s="16" t="n">
        <v>0.0389569961820752</v>
      </c>
      <c r="AE646" s="16" t="n">
        <v>0.0823432946687118</v>
      </c>
      <c r="AF646" s="16"/>
      <c r="AG646" s="16" t="n">
        <v>0.0158555541717445</v>
      </c>
      <c r="AH646" s="16" t="n">
        <v>0.0268877498583979</v>
      </c>
      <c r="AI646" s="16" t="n">
        <v>0.0733713476771873</v>
      </c>
      <c r="AJ646" s="16" t="n">
        <v>0.152335125860259</v>
      </c>
      <c r="AK646" s="16" t="n">
        <v>0.104253960251318</v>
      </c>
      <c r="AL646" s="16"/>
      <c r="AM646" s="16" t="n">
        <v>0.025612890371333</v>
      </c>
      <c r="AN646" s="16" t="n">
        <v>0.0347247228809751</v>
      </c>
      <c r="AO646" s="16" t="n">
        <v>0.0595557392798136</v>
      </c>
      <c r="AP646" s="16" t="n">
        <v>0.0171667812059916</v>
      </c>
      <c r="AQ646" s="16" t="n">
        <v>0.139135324256822</v>
      </c>
      <c r="AR646" s="16"/>
      <c r="AS646" s="16" t="n">
        <v>0.0315943656117578</v>
      </c>
      <c r="AT646" s="16" t="n">
        <v>0.0210266824568568</v>
      </c>
      <c r="AU646" s="16" t="n">
        <v>0.0452034431325278</v>
      </c>
      <c r="AV646" s="16" t="n">
        <v>0.0236843095426478</v>
      </c>
      <c r="AW646" s="16" t="n">
        <v>0.120974651178437</v>
      </c>
      <c r="AX646" s="16" t="n">
        <v>0.10511291074093</v>
      </c>
      <c r="AY646" s="16"/>
      <c r="AZ646" s="16" t="n">
        <v>0.0285153071286507</v>
      </c>
      <c r="BA646" s="16" t="n">
        <v>0.0630173348631378</v>
      </c>
      <c r="BB646" s="16" t="n">
        <v>0.0524161191727949</v>
      </c>
      <c r="BC646" s="16" t="n">
        <v>0.0084415913901104</v>
      </c>
      <c r="BD646" s="16" t="n">
        <v>0.093726158251267</v>
      </c>
      <c r="BE646" s="16"/>
      <c r="BF646" s="16" t="n">
        <v>0.0521545668781298</v>
      </c>
      <c r="BG646" s="16" t="n">
        <v>0.042484054412652</v>
      </c>
    </row>
    <row r="647">
      <c r="B647" t="s">
        <v>79</v>
      </c>
      <c r="C647" s="16" t="n">
        <v>0.502547204292359</v>
      </c>
      <c r="D647" s="16" t="n">
        <v>0.520029179563642</v>
      </c>
      <c r="E647" s="16" t="n">
        <v>0.486730350963086</v>
      </c>
      <c r="F647" s="16"/>
      <c r="G647" s="16" t="n">
        <v>0.584273947760145</v>
      </c>
      <c r="H647" s="16" t="n">
        <v>0.50947475881186</v>
      </c>
      <c r="I647" s="16" t="n">
        <v>0.496008964824699</v>
      </c>
      <c r="J647" s="16" t="n">
        <v>0.540710973483485</v>
      </c>
      <c r="K647" s="16" t="n">
        <v>0.537393380732944</v>
      </c>
      <c r="L647" s="16" t="n">
        <v>0.41410396858809</v>
      </c>
      <c r="M647" s="16"/>
      <c r="N647" s="16" t="n">
        <v>0.509689466062073</v>
      </c>
      <c r="O647" s="16" t="n">
        <v>0.479834477824381</v>
      </c>
      <c r="P647" s="16" t="n">
        <v>0.529575096182796</v>
      </c>
      <c r="Q647" s="16" t="n">
        <v>0.495209601753286</v>
      </c>
      <c r="R647" s="16"/>
      <c r="S647" s="16" t="n">
        <v>0.508519505600356</v>
      </c>
      <c r="T647" s="16" t="n">
        <v>0.462325075407172</v>
      </c>
      <c r="U647" s="16" t="n">
        <v>0.435044854917614</v>
      </c>
      <c r="V647" s="16" t="n">
        <v>0.469111108176598</v>
      </c>
      <c r="W647" s="16" t="n">
        <v>0.643172927806799</v>
      </c>
      <c r="X647" s="16" t="n">
        <v>0.473857409391448</v>
      </c>
      <c r="Y647" s="16" t="n">
        <v>0.542637040277906</v>
      </c>
      <c r="Z647" s="16" t="n">
        <v>0.460937772153795</v>
      </c>
      <c r="AA647" s="16" t="n">
        <v>0.542418995797126</v>
      </c>
      <c r="AB647" s="16"/>
      <c r="AC647" s="16" t="n">
        <v>0.518229259326644</v>
      </c>
      <c r="AD647" s="16" t="n">
        <v>0.500529984432361</v>
      </c>
      <c r="AE647" s="16" t="n">
        <v>0.447929173752747</v>
      </c>
      <c r="AF647" s="16"/>
      <c r="AG647" s="16" t="n">
        <v>0.54922511020717</v>
      </c>
      <c r="AH647" s="16" t="n">
        <v>0.506770154053103</v>
      </c>
      <c r="AI647" s="16" t="n">
        <v>0.462779599887465</v>
      </c>
      <c r="AJ647" s="16" t="n">
        <v>0.385918962579742</v>
      </c>
      <c r="AK647" s="16" t="n">
        <v>0.391910623907948</v>
      </c>
      <c r="AL647" s="16"/>
      <c r="AM647" s="16" t="n">
        <v>0.552782716279019</v>
      </c>
      <c r="AN647" s="16" t="n">
        <v>0.489170607666669</v>
      </c>
      <c r="AO647" s="16" t="n">
        <v>0.446212354596236</v>
      </c>
      <c r="AP647" s="16" t="n">
        <v>0.549324316059466</v>
      </c>
      <c r="AQ647" s="16" t="n">
        <v>0.511239680347685</v>
      </c>
      <c r="AR647" s="16"/>
      <c r="AS647" s="16" t="n">
        <v>0.503486164993687</v>
      </c>
      <c r="AT647" s="16" t="n">
        <v>0.536136346440707</v>
      </c>
      <c r="AU647" s="16" t="n">
        <v>0.426581149238545</v>
      </c>
      <c r="AV647" s="16" t="n">
        <v>0.603583736985125</v>
      </c>
      <c r="AW647" s="16" t="n">
        <v>0.43012507182188</v>
      </c>
      <c r="AX647" s="16" t="n">
        <v>0.39265814252477</v>
      </c>
      <c r="AY647" s="16"/>
      <c r="AZ647" s="16" t="n">
        <v>0.526653647625449</v>
      </c>
      <c r="BA647" s="16" t="n">
        <v>0.52219389138291</v>
      </c>
      <c r="BB647" s="16" t="n">
        <v>0.392027371428232</v>
      </c>
      <c r="BC647" s="16" t="n">
        <v>0.593348230923331</v>
      </c>
      <c r="BD647" s="16" t="n">
        <v>0.520560330335114</v>
      </c>
      <c r="BE647" s="16"/>
      <c r="BF647" s="16" t="n">
        <v>0.51315346539502</v>
      </c>
      <c r="BG647" s="16" t="n">
        <v>0.495997756120486</v>
      </c>
    </row>
    <row r="648">
      <c r="B648" t="s">
        <v>80</v>
      </c>
      <c r="C648" s="16" t="n">
        <v>0.231418324887466</v>
      </c>
      <c r="D648" s="16" t="n">
        <v>0.239652796914757</v>
      </c>
      <c r="E648" s="16" t="n">
        <v>0.222396963751082</v>
      </c>
      <c r="F648" s="16"/>
      <c r="G648" s="16" t="n">
        <v>0.159697387723813</v>
      </c>
      <c r="H648" s="16" t="n">
        <v>0.19573185846674</v>
      </c>
      <c r="I648" s="16" t="n">
        <v>0.252582772915001</v>
      </c>
      <c r="J648" s="16" t="n">
        <v>0.243796851080327</v>
      </c>
      <c r="K648" s="16" t="n">
        <v>0.212517720035017</v>
      </c>
      <c r="L648" s="16" t="n">
        <v>0.279155976265024</v>
      </c>
      <c r="M648" s="16"/>
      <c r="N648" s="16" t="n">
        <v>0.263495119960553</v>
      </c>
      <c r="O648" s="16" t="n">
        <v>0.246211743136307</v>
      </c>
      <c r="P648" s="16" t="n">
        <v>0.206478471119895</v>
      </c>
      <c r="Q648" s="16" t="n">
        <v>0.203266707049184</v>
      </c>
      <c r="R648" s="16"/>
      <c r="S648" s="16" t="n">
        <v>0.265358416009282</v>
      </c>
      <c r="T648" s="16" t="n">
        <v>0.265880936042762</v>
      </c>
      <c r="U648" s="16" t="n">
        <v>0.293329961719142</v>
      </c>
      <c r="V648" s="16" t="n">
        <v>0.218470123227538</v>
      </c>
      <c r="W648" s="16" t="n">
        <v>0.187465961280734</v>
      </c>
      <c r="X648" s="16" t="n">
        <v>0.161961692570194</v>
      </c>
      <c r="Y648" s="16" t="n">
        <v>0.246878334815293</v>
      </c>
      <c r="Z648" s="16" t="n">
        <v>0.190097418140531</v>
      </c>
      <c r="AA648" s="16" t="n">
        <v>0.198910926913753</v>
      </c>
      <c r="AB648" s="16"/>
      <c r="AC648" s="16" t="n">
        <v>0.212965116050052</v>
      </c>
      <c r="AD648" s="16" t="n">
        <v>0.268724788805225</v>
      </c>
      <c r="AE648" s="16" t="n">
        <v>0.2100712954825</v>
      </c>
      <c r="AF648" s="16"/>
      <c r="AG648" s="16" t="n">
        <v>0.224460794077135</v>
      </c>
      <c r="AH648" s="16" t="n">
        <v>0.260509801075221</v>
      </c>
      <c r="AI648" s="16" t="n">
        <v>0.287236212415903</v>
      </c>
      <c r="AJ648" s="16" t="n">
        <v>0.304971867005147</v>
      </c>
      <c r="AK648" s="16" t="n">
        <v>0.195503124667732</v>
      </c>
      <c r="AL648" s="16"/>
      <c r="AM648" s="16" t="n">
        <v>0.224029597877233</v>
      </c>
      <c r="AN648" s="16" t="n">
        <v>0.250921327869299</v>
      </c>
      <c r="AO648" s="16" t="n">
        <v>0.330693348878634</v>
      </c>
      <c r="AP648" s="16" t="n">
        <v>0.20256606655388</v>
      </c>
      <c r="AQ648" s="16" t="n">
        <v>0.162708886534865</v>
      </c>
      <c r="AR648" s="16"/>
      <c r="AS648" s="16" t="n">
        <v>0.261693522829908</v>
      </c>
      <c r="AT648" s="16" t="n">
        <v>0.22167921261595</v>
      </c>
      <c r="AU648" s="16" t="n">
        <v>0.348530779090143</v>
      </c>
      <c r="AV648" s="16" t="n">
        <v>0.177129262929835</v>
      </c>
      <c r="AW648" s="16" t="n">
        <v>0.230771210300381</v>
      </c>
      <c r="AX648" s="16" t="n">
        <v>0.213238932143975</v>
      </c>
      <c r="AY648" s="16"/>
      <c r="AZ648" s="16" t="n">
        <v>0.205473139096245</v>
      </c>
      <c r="BA648" s="16" t="n">
        <v>0.197297685992791</v>
      </c>
      <c r="BB648" s="16" t="n">
        <v>0.292315819575216</v>
      </c>
      <c r="BC648" s="16" t="n">
        <v>0.256110464875609</v>
      </c>
      <c r="BD648" s="16" t="n">
        <v>0.251108102291022</v>
      </c>
      <c r="BE648" s="16"/>
      <c r="BF648" s="16" t="n">
        <v>0.225168341458429</v>
      </c>
      <c r="BG648" s="16" t="n">
        <v>0.235277737940505</v>
      </c>
    </row>
    <row r="649">
      <c r="B649" t="s">
        <v>81</v>
      </c>
      <c r="C649" s="16" t="n">
        <v>0.271128879404893</v>
      </c>
      <c r="D649" s="16" t="n">
        <v>0.280376382648885</v>
      </c>
      <c r="E649" s="16" t="n">
        <v>0.264333387212004</v>
      </c>
      <c r="F649" s="16"/>
      <c r="G649" s="16" t="n">
        <v>0.424576560036332</v>
      </c>
      <c r="H649" s="16" t="n">
        <v>0.31374290034512</v>
      </c>
      <c r="I649" s="16" t="n">
        <v>0.243426191909699</v>
      </c>
      <c r="J649" s="16" t="n">
        <v>0.296914122403158</v>
      </c>
      <c r="K649" s="16" t="n">
        <v>0.324875660697927</v>
      </c>
      <c r="L649" s="16" t="n">
        <v>0.134947992323066</v>
      </c>
      <c r="M649" s="16"/>
      <c r="N649" s="16" t="n">
        <v>0.24619434610152</v>
      </c>
      <c r="O649" s="16" t="n">
        <v>0.233622734688074</v>
      </c>
      <c r="P649" s="16" t="n">
        <v>0.323096625062901</v>
      </c>
      <c r="Q649" s="16" t="n">
        <v>0.291942894704102</v>
      </c>
      <c r="R649" s="16"/>
      <c r="S649" s="16" t="n">
        <v>0.243161089591074</v>
      </c>
      <c r="T649" s="16" t="n">
        <v>0.19644413936441</v>
      </c>
      <c r="U649" s="16" t="n">
        <v>0.141714893198472</v>
      </c>
      <c r="V649" s="16" t="n">
        <v>0.25064098494906</v>
      </c>
      <c r="W649" s="16" t="n">
        <v>0.455706966526065</v>
      </c>
      <c r="X649" s="16" t="n">
        <v>0.311895716821254</v>
      </c>
      <c r="Y649" s="16" t="n">
        <v>0.295758705462613</v>
      </c>
      <c r="Z649" s="16" t="n">
        <v>0.270840354013264</v>
      </c>
      <c r="AA649" s="16" t="n">
        <v>0.343508068883373</v>
      </c>
      <c r="AB649" s="16"/>
      <c r="AC649" s="16" t="n">
        <v>0.305264143276592</v>
      </c>
      <c r="AD649" s="16" t="n">
        <v>0.231805195627136</v>
      </c>
      <c r="AE649" s="16" t="n">
        <v>0.237857878270247</v>
      </c>
      <c r="AF649" s="16"/>
      <c r="AG649" s="16" t="n">
        <v>0.324764316130035</v>
      </c>
      <c r="AH649" s="16" t="n">
        <v>0.246260352977881</v>
      </c>
      <c r="AI649" s="16" t="n">
        <v>0.175543387471562</v>
      </c>
      <c r="AJ649" s="16" t="n">
        <v>0.080947095574595</v>
      </c>
      <c r="AK649" s="16" t="n">
        <v>0.196407499240217</v>
      </c>
      <c r="AL649" s="16"/>
      <c r="AM649" s="16" t="n">
        <v>0.328753118401785</v>
      </c>
      <c r="AN649" s="16" t="n">
        <v>0.23824927979737</v>
      </c>
      <c r="AO649" s="16" t="n">
        <v>0.115519005717603</v>
      </c>
      <c r="AP649" s="16" t="n">
        <v>0.346758249505586</v>
      </c>
      <c r="AQ649" s="16" t="n">
        <v>0.34853079381282</v>
      </c>
      <c r="AR649" s="16"/>
      <c r="AS649" s="16" t="n">
        <v>0.241792642163779</v>
      </c>
      <c r="AT649" s="16" t="n">
        <v>0.314457133824758</v>
      </c>
      <c r="AU649" s="16" t="n">
        <v>0.078050370148402</v>
      </c>
      <c r="AV649" s="16" t="n">
        <v>0.42645447405529</v>
      </c>
      <c r="AW649" s="16" t="n">
        <v>0.199353861521499</v>
      </c>
      <c r="AX649" s="16" t="n">
        <v>0.179419210380795</v>
      </c>
      <c r="AY649" s="16"/>
      <c r="AZ649" s="16" t="n">
        <v>0.321180508529205</v>
      </c>
      <c r="BA649" s="16" t="n">
        <v>0.324896205390119</v>
      </c>
      <c r="BB649" s="16" t="n">
        <v>0.0997115518530157</v>
      </c>
      <c r="BC649" s="16" t="n">
        <v>0.337237766047721</v>
      </c>
      <c r="BD649" s="16" t="n">
        <v>0.269452228044092</v>
      </c>
      <c r="BE649" s="16"/>
      <c r="BF649" s="16" t="n">
        <v>0.287985123936591</v>
      </c>
      <c r="BG649" s="16" t="n">
        <v>0.260720018179981</v>
      </c>
    </row>
    <row r="650">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row>
    <row r="651">
      <c r="B651" s="7" t="s">
        <v>334</v>
      </c>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row>
    <row r="652">
      <c r="B652" s="26" t="s">
        <v>85</v>
      </c>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row>
    <row r="653">
      <c r="B653" t="s">
        <v>73</v>
      </c>
      <c r="C653" s="16" t="n">
        <v>0.0426620401934343</v>
      </c>
      <c r="D653" s="16" t="n">
        <v>0.0604797284333057</v>
      </c>
      <c r="E653" s="16" t="n">
        <v>0.0264173267931362</v>
      </c>
      <c r="F653" s="16"/>
      <c r="G653" s="16" t="n">
        <v>0.0936603790443156</v>
      </c>
      <c r="H653" s="16" t="n">
        <v>0.0572632187404789</v>
      </c>
      <c r="I653" s="16" t="n">
        <v>0.0455511340223322</v>
      </c>
      <c r="J653" s="16" t="n">
        <v>0.0505208883952276</v>
      </c>
      <c r="K653" s="16" t="n">
        <v>0.0342990409600952</v>
      </c>
      <c r="L653" s="16" t="n">
        <v>0.00701324960871895</v>
      </c>
      <c r="M653" s="16"/>
      <c r="N653" s="16" t="n">
        <v>0.0285192294707444</v>
      </c>
      <c r="O653" s="16" t="n">
        <v>0.0305725766029435</v>
      </c>
      <c r="P653" s="16" t="n">
        <v>0.0768628771499233</v>
      </c>
      <c r="Q653" s="16" t="n">
        <v>0.0415795741254546</v>
      </c>
      <c r="R653" s="16"/>
      <c r="S653" s="16" t="n">
        <v>0.067730076851455</v>
      </c>
      <c r="T653" s="16" t="n">
        <v>0.0291106260658609</v>
      </c>
      <c r="U653" s="16" t="n">
        <v>0.00841140754409412</v>
      </c>
      <c r="V653" s="16" t="n">
        <v>0.0373479761626464</v>
      </c>
      <c r="W653" s="16" t="n">
        <v>0.0667403895616607</v>
      </c>
      <c r="X653" s="16" t="n">
        <v>0.0660806254808168</v>
      </c>
      <c r="Y653" s="16" t="n">
        <v>0.0344562561273306</v>
      </c>
      <c r="Z653" s="16" t="n">
        <v>0</v>
      </c>
      <c r="AA653" s="16" t="n">
        <v>0.0481126394935788</v>
      </c>
      <c r="AB653" s="16"/>
      <c r="AC653" s="16" t="n">
        <v>0.0492655649341487</v>
      </c>
      <c r="AD653" s="16" t="n">
        <v>0.0331031326378647</v>
      </c>
      <c r="AE653" s="16" t="n">
        <v>0.0415912160647631</v>
      </c>
      <c r="AF653" s="16"/>
      <c r="AG653" s="16" t="n">
        <v>0.0348793396932328</v>
      </c>
      <c r="AH653" s="16" t="n">
        <v>0.0504418239100268</v>
      </c>
      <c r="AI653" s="16" t="n">
        <v>0</v>
      </c>
      <c r="AJ653" s="16" t="n">
        <v>0.0411914562461621</v>
      </c>
      <c r="AK653" s="16" t="n">
        <v>0.0472447675587347</v>
      </c>
      <c r="AL653" s="16"/>
      <c r="AM653" s="16" t="n">
        <v>0.0271896743188305</v>
      </c>
      <c r="AN653" s="16" t="n">
        <v>0.0444094767605066</v>
      </c>
      <c r="AO653" s="16" t="n">
        <v>0.00970034759037644</v>
      </c>
      <c r="AP653" s="16" t="n">
        <v>0.0538984714422824</v>
      </c>
      <c r="AQ653" s="16" t="n">
        <v>0.0730156434103055</v>
      </c>
      <c r="AR653" s="16"/>
      <c r="AS653" s="16" t="n">
        <v>0.0515960605088376</v>
      </c>
      <c r="AT653" s="16" t="n">
        <v>0.0416850792885251</v>
      </c>
      <c r="AU653" s="16" t="n">
        <v>0</v>
      </c>
      <c r="AV653" s="16" t="n">
        <v>0.0571214758911077</v>
      </c>
      <c r="AW653" s="16" t="n">
        <v>0.0426486313409935</v>
      </c>
      <c r="AX653" s="16" t="n">
        <v>0.0341022358112719</v>
      </c>
      <c r="AY653" s="16"/>
      <c r="AZ653" s="16" t="n">
        <v>0.0382913971180849</v>
      </c>
      <c r="BA653" s="16" t="n">
        <v>0.0583704231834078</v>
      </c>
      <c r="BB653" s="16" t="n">
        <v>0.0353166157433084</v>
      </c>
      <c r="BC653" s="16" t="n">
        <v>0.0456199601765329</v>
      </c>
      <c r="BD653" s="16" t="n">
        <v>0.0694069566388405</v>
      </c>
      <c r="BE653" s="16"/>
      <c r="BF653" s="16" t="n">
        <v>0.0489998861802037</v>
      </c>
      <c r="BG653" s="16" t="n">
        <v>0.038748371332195</v>
      </c>
    </row>
    <row r="654">
      <c r="B654" t="s">
        <v>74</v>
      </c>
      <c r="C654" s="16" t="n">
        <v>0.144370778832494</v>
      </c>
      <c r="D654" s="16" t="n">
        <v>0.167125980152884</v>
      </c>
      <c r="E654" s="16" t="n">
        <v>0.122073414087954</v>
      </c>
      <c r="F654" s="16"/>
      <c r="G654" s="16" t="n">
        <v>0.224389239161975</v>
      </c>
      <c r="H654" s="16" t="n">
        <v>0.229846533910289</v>
      </c>
      <c r="I654" s="16" t="n">
        <v>0.185058436112278</v>
      </c>
      <c r="J654" s="16" t="n">
        <v>0.166718163117054</v>
      </c>
      <c r="K654" s="16" t="n">
        <v>0.0794351216927185</v>
      </c>
      <c r="L654" s="16" t="n">
        <v>0.0458236005652841</v>
      </c>
      <c r="M654" s="16"/>
      <c r="N654" s="16" t="n">
        <v>0.17987436648966</v>
      </c>
      <c r="O654" s="16" t="n">
        <v>0.12817549549557</v>
      </c>
      <c r="P654" s="16" t="n">
        <v>0.136222409816835</v>
      </c>
      <c r="Q654" s="16" t="n">
        <v>0.134079470864896</v>
      </c>
      <c r="R654" s="16"/>
      <c r="S654" s="16" t="n">
        <v>0.258121139419954</v>
      </c>
      <c r="T654" s="16" t="n">
        <v>0.129559479595557</v>
      </c>
      <c r="U654" s="16" t="n">
        <v>0.176678709994299</v>
      </c>
      <c r="V654" s="16" t="n">
        <v>0.137573253729672</v>
      </c>
      <c r="W654" s="16" t="n">
        <v>0.0440159701708739</v>
      </c>
      <c r="X654" s="16" t="n">
        <v>0.098361733510938</v>
      </c>
      <c r="Y654" s="16" t="n">
        <v>0.156134669853238</v>
      </c>
      <c r="Z654" s="16" t="n">
        <v>0.0709666260800693</v>
      </c>
      <c r="AA654" s="16" t="n">
        <v>0.128815904548025</v>
      </c>
      <c r="AB654" s="16"/>
      <c r="AC654" s="16" t="n">
        <v>0.117390659133268</v>
      </c>
      <c r="AD654" s="16" t="n">
        <v>0.159765211031408</v>
      </c>
      <c r="AE654" s="16" t="n">
        <v>0.138923214868433</v>
      </c>
      <c r="AF654" s="16"/>
      <c r="AG654" s="16" t="n">
        <v>0.112378224395893</v>
      </c>
      <c r="AH654" s="16" t="n">
        <v>0.168747366894897</v>
      </c>
      <c r="AI654" s="16" t="n">
        <v>0.158063018386704</v>
      </c>
      <c r="AJ654" s="16" t="n">
        <v>0.236176678131073</v>
      </c>
      <c r="AK654" s="16" t="n">
        <v>0.101081535522107</v>
      </c>
      <c r="AL654" s="16"/>
      <c r="AM654" s="16" t="n">
        <v>0.147471679915591</v>
      </c>
      <c r="AN654" s="16" t="n">
        <v>0.156470585293583</v>
      </c>
      <c r="AO654" s="16" t="n">
        <v>0.091321743422128</v>
      </c>
      <c r="AP654" s="16" t="n">
        <v>0.174519387363924</v>
      </c>
      <c r="AQ654" s="16" t="n">
        <v>0.130965030624174</v>
      </c>
      <c r="AR654" s="16"/>
      <c r="AS654" s="16" t="n">
        <v>0.158145559862305</v>
      </c>
      <c r="AT654" s="16" t="n">
        <v>0.136903863725641</v>
      </c>
      <c r="AU654" s="16" t="n">
        <v>0.0864960875235936</v>
      </c>
      <c r="AV654" s="16" t="n">
        <v>0.20654655758117</v>
      </c>
      <c r="AW654" s="16" t="n">
        <v>0.177894653194399</v>
      </c>
      <c r="AX654" s="16" t="n">
        <v>0.0856591057401253</v>
      </c>
      <c r="AY654" s="16"/>
      <c r="AZ654" s="16" t="n">
        <v>0.119956488315135</v>
      </c>
      <c r="BA654" s="16" t="n">
        <v>0.154035539134988</v>
      </c>
      <c r="BB654" s="16" t="n">
        <v>0.119173381727341</v>
      </c>
      <c r="BC654" s="16" t="n">
        <v>0.217199241141115</v>
      </c>
      <c r="BD654" s="16" t="n">
        <v>0.30597606589003</v>
      </c>
      <c r="BE654" s="16"/>
      <c r="BF654" s="16" t="n">
        <v>0.165548966961211</v>
      </c>
      <c r="BG654" s="16" t="n">
        <v>0.131293084046307</v>
      </c>
    </row>
    <row r="655">
      <c r="B655" t="s">
        <v>75</v>
      </c>
      <c r="C655" s="16" t="n">
        <v>0.184711776446309</v>
      </c>
      <c r="D655" s="16" t="n">
        <v>0.165204297934508</v>
      </c>
      <c r="E655" s="16" t="n">
        <v>0.204728067320697</v>
      </c>
      <c r="F655" s="16"/>
      <c r="G655" s="16" t="n">
        <v>0.240944962170674</v>
      </c>
      <c r="H655" s="16" t="n">
        <v>0.192685174682583</v>
      </c>
      <c r="I655" s="16" t="n">
        <v>0.238635093866402</v>
      </c>
      <c r="J655" s="16" t="n">
        <v>0.16012230161127</v>
      </c>
      <c r="K655" s="16" t="n">
        <v>0.171593724490133</v>
      </c>
      <c r="L655" s="16" t="n">
        <v>0.142375618886272</v>
      </c>
      <c r="M655" s="16"/>
      <c r="N655" s="16" t="n">
        <v>0.164913189454989</v>
      </c>
      <c r="O655" s="16" t="n">
        <v>0.188155616675386</v>
      </c>
      <c r="P655" s="16" t="n">
        <v>0.170807907739561</v>
      </c>
      <c r="Q655" s="16" t="n">
        <v>0.219900271243815</v>
      </c>
      <c r="R655" s="16"/>
      <c r="S655" s="16" t="n">
        <v>0.18223852797354</v>
      </c>
      <c r="T655" s="16" t="n">
        <v>0.167974180864108</v>
      </c>
      <c r="U655" s="16" t="n">
        <v>0.243088559570089</v>
      </c>
      <c r="V655" s="16" t="n">
        <v>0.126009678786855</v>
      </c>
      <c r="W655" s="16" t="n">
        <v>0.22916375833271</v>
      </c>
      <c r="X655" s="16" t="n">
        <v>0.211376223653044</v>
      </c>
      <c r="Y655" s="16" t="n">
        <v>0.167338356173156</v>
      </c>
      <c r="Z655" s="16" t="n">
        <v>0.180342399953389</v>
      </c>
      <c r="AA655" s="16" t="n">
        <v>0.176772709746614</v>
      </c>
      <c r="AB655" s="16"/>
      <c r="AC655" s="16" t="n">
        <v>0.168129527004862</v>
      </c>
      <c r="AD655" s="16" t="n">
        <v>0.160450914455106</v>
      </c>
      <c r="AE655" s="16" t="n">
        <v>0.259941118631624</v>
      </c>
      <c r="AF655" s="16"/>
      <c r="AG655" s="16" t="n">
        <v>0.147083264091741</v>
      </c>
      <c r="AH655" s="16" t="n">
        <v>0.198300511232135</v>
      </c>
      <c r="AI655" s="16" t="n">
        <v>0.149416164207522</v>
      </c>
      <c r="AJ655" s="16" t="n">
        <v>0.117825709173865</v>
      </c>
      <c r="AK655" s="16" t="n">
        <v>0.259898270692583</v>
      </c>
      <c r="AL655" s="16"/>
      <c r="AM655" s="16" t="n">
        <v>0.0890787405795808</v>
      </c>
      <c r="AN655" s="16" t="n">
        <v>0.173412801570122</v>
      </c>
      <c r="AO655" s="16" t="n">
        <v>0.225125525764714</v>
      </c>
      <c r="AP655" s="16" t="n">
        <v>0.230596037008723</v>
      </c>
      <c r="AQ655" s="16" t="n">
        <v>0.291620189782989</v>
      </c>
      <c r="AR655" s="16"/>
      <c r="AS655" s="16" t="n">
        <v>0.165687661522619</v>
      </c>
      <c r="AT655" s="16" t="n">
        <v>0.110163946905173</v>
      </c>
      <c r="AU655" s="16" t="n">
        <v>0.253961111030452</v>
      </c>
      <c r="AV655" s="16" t="n">
        <v>0.234618138032231</v>
      </c>
      <c r="AW655" s="16" t="n">
        <v>0.208398975757876</v>
      </c>
      <c r="AX655" s="16" t="n">
        <v>0.190663438859324</v>
      </c>
      <c r="AY655" s="16"/>
      <c r="AZ655" s="16" t="n">
        <v>0.197977808562409</v>
      </c>
      <c r="BA655" s="16" t="n">
        <v>0.193329093774988</v>
      </c>
      <c r="BB655" s="16" t="n">
        <v>0.19406632142948</v>
      </c>
      <c r="BC655" s="16" t="n">
        <v>0.142012037610529</v>
      </c>
      <c r="BD655" s="16" t="n">
        <v>0.251530393724426</v>
      </c>
      <c r="BE655" s="16"/>
      <c r="BF655" s="16" t="n">
        <v>0.203690282123631</v>
      </c>
      <c r="BG655" s="16" t="n">
        <v>0.172992402567985</v>
      </c>
    </row>
    <row r="656">
      <c r="B656" t="s">
        <v>76</v>
      </c>
      <c r="C656" s="16" t="n">
        <v>0.282454424223497</v>
      </c>
      <c r="D656" s="16" t="n">
        <v>0.285060206729267</v>
      </c>
      <c r="E656" s="16" t="n">
        <v>0.275518722183126</v>
      </c>
      <c r="F656" s="16"/>
      <c r="G656" s="16" t="n">
        <v>0.252872113353597</v>
      </c>
      <c r="H656" s="16" t="n">
        <v>0.24243508486218</v>
      </c>
      <c r="I656" s="16" t="n">
        <v>0.197950658652106</v>
      </c>
      <c r="J656" s="16" t="n">
        <v>0.312807133901543</v>
      </c>
      <c r="K656" s="16" t="n">
        <v>0.317060686359451</v>
      </c>
      <c r="L656" s="16" t="n">
        <v>0.338611361186513</v>
      </c>
      <c r="M656" s="16"/>
      <c r="N656" s="16" t="n">
        <v>0.247790129309777</v>
      </c>
      <c r="O656" s="16" t="n">
        <v>0.324702083422636</v>
      </c>
      <c r="P656" s="16" t="n">
        <v>0.26579671797612</v>
      </c>
      <c r="Q656" s="16" t="n">
        <v>0.293492370296908</v>
      </c>
      <c r="R656" s="16"/>
      <c r="S656" s="16" t="n">
        <v>0.222487604778552</v>
      </c>
      <c r="T656" s="16" t="n">
        <v>0.252446427040323</v>
      </c>
      <c r="U656" s="16" t="n">
        <v>0.275680388552226</v>
      </c>
      <c r="V656" s="16" t="n">
        <v>0.302502707275198</v>
      </c>
      <c r="W656" s="16" t="n">
        <v>0.360220702590052</v>
      </c>
      <c r="X656" s="16" t="n">
        <v>0.277796008040668</v>
      </c>
      <c r="Y656" s="16" t="n">
        <v>0.288161884708695</v>
      </c>
      <c r="Z656" s="16" t="n">
        <v>0.282970869316212</v>
      </c>
      <c r="AA656" s="16" t="n">
        <v>0.328034231792279</v>
      </c>
      <c r="AB656" s="16"/>
      <c r="AC656" s="16" t="n">
        <v>0.283677430809417</v>
      </c>
      <c r="AD656" s="16" t="n">
        <v>0.309373171556091</v>
      </c>
      <c r="AE656" s="16" t="n">
        <v>0.220312320685954</v>
      </c>
      <c r="AF656" s="16"/>
      <c r="AG656" s="16" t="n">
        <v>0.321229990587242</v>
      </c>
      <c r="AH656" s="16" t="n">
        <v>0.268755956180771</v>
      </c>
      <c r="AI656" s="16" t="n">
        <v>0.250806165471525</v>
      </c>
      <c r="AJ656" s="16" t="n">
        <v>0.173541336634001</v>
      </c>
      <c r="AK656" s="16" t="n">
        <v>0.275703288549403</v>
      </c>
      <c r="AL656" s="16"/>
      <c r="AM656" s="16" t="n">
        <v>0.310304627810411</v>
      </c>
      <c r="AN656" s="16" t="n">
        <v>0.285784382686097</v>
      </c>
      <c r="AO656" s="16" t="n">
        <v>0.248817292614713</v>
      </c>
      <c r="AP656" s="16" t="n">
        <v>0.264364359870698</v>
      </c>
      <c r="AQ656" s="16" t="n">
        <v>0.302002701301678</v>
      </c>
      <c r="AR656" s="16"/>
      <c r="AS656" s="16" t="n">
        <v>0.283634910155564</v>
      </c>
      <c r="AT656" s="16" t="n">
        <v>0.310940020678751</v>
      </c>
      <c r="AU656" s="16" t="n">
        <v>0.226564304780369</v>
      </c>
      <c r="AV656" s="16" t="n">
        <v>0.244097330315874</v>
      </c>
      <c r="AW656" s="16" t="n">
        <v>0.296697419054874</v>
      </c>
      <c r="AX656" s="16" t="n">
        <v>0.318911807549254</v>
      </c>
      <c r="AY656" s="16"/>
      <c r="AZ656" s="16" t="n">
        <v>0.300788499647616</v>
      </c>
      <c r="BA656" s="16" t="n">
        <v>0.281002991693569</v>
      </c>
      <c r="BB656" s="16" t="n">
        <v>0.284963569693238</v>
      </c>
      <c r="BC656" s="16" t="n">
        <v>0.236803999840713</v>
      </c>
      <c r="BD656" s="16" t="n">
        <v>0.138526954177344</v>
      </c>
      <c r="BE656" s="16"/>
      <c r="BF656" s="16" t="n">
        <v>0.290831210223105</v>
      </c>
      <c r="BG656" s="16" t="n">
        <v>0.277281694152055</v>
      </c>
    </row>
    <row r="657">
      <c r="B657" t="s">
        <v>77</v>
      </c>
      <c r="C657" s="16" t="n">
        <v>0.315955422787344</v>
      </c>
      <c r="D657" s="16" t="n">
        <v>0.298747883442302</v>
      </c>
      <c r="E657" s="16" t="n">
        <v>0.335086961533362</v>
      </c>
      <c r="F657" s="16"/>
      <c r="G657" s="16" t="n">
        <v>0.174421283411818</v>
      </c>
      <c r="H657" s="16" t="n">
        <v>0.246754580698932</v>
      </c>
      <c r="I657" s="16" t="n">
        <v>0.290825566351779</v>
      </c>
      <c r="J657" s="16" t="n">
        <v>0.281649107456998</v>
      </c>
      <c r="K657" s="16" t="n">
        <v>0.355549917039311</v>
      </c>
      <c r="L657" s="16" t="n">
        <v>0.445452487365113</v>
      </c>
      <c r="M657" s="16"/>
      <c r="N657" s="16" t="n">
        <v>0.364097037992735</v>
      </c>
      <c r="O657" s="16" t="n">
        <v>0.288356387576662</v>
      </c>
      <c r="P657" s="16" t="n">
        <v>0.318165195609703</v>
      </c>
      <c r="Q657" s="16" t="n">
        <v>0.276655395263635</v>
      </c>
      <c r="R657" s="16"/>
      <c r="S657" s="16" t="n">
        <v>0.243293633428979</v>
      </c>
      <c r="T657" s="16" t="n">
        <v>0.373552633908684</v>
      </c>
      <c r="U657" s="16" t="n">
        <v>0.285622746540946</v>
      </c>
      <c r="V657" s="16" t="n">
        <v>0.390978879386628</v>
      </c>
      <c r="W657" s="16" t="n">
        <v>0.275128494680641</v>
      </c>
      <c r="X657" s="16" t="n">
        <v>0.303491878801312</v>
      </c>
      <c r="Y657" s="16" t="n">
        <v>0.353908833137581</v>
      </c>
      <c r="Z657" s="16" t="n">
        <v>0.339813706503066</v>
      </c>
      <c r="AA657" s="16" t="n">
        <v>0.290586802692511</v>
      </c>
      <c r="AB657" s="16"/>
      <c r="AC657" s="16" t="n">
        <v>0.347083046211326</v>
      </c>
      <c r="AD657" s="16" t="n">
        <v>0.322118958300259</v>
      </c>
      <c r="AE657" s="16" t="n">
        <v>0.273039585817325</v>
      </c>
      <c r="AF657" s="16"/>
      <c r="AG657" s="16" t="n">
        <v>0.365922371742822</v>
      </c>
      <c r="AH657" s="16" t="n">
        <v>0.298389134518764</v>
      </c>
      <c r="AI657" s="16" t="n">
        <v>0.427492005431232</v>
      </c>
      <c r="AJ657" s="16" t="n">
        <v>0.339760093498526</v>
      </c>
      <c r="AK657" s="16" t="n">
        <v>0.256291509357485</v>
      </c>
      <c r="AL657" s="16"/>
      <c r="AM657" s="16" t="n">
        <v>0.408012713309162</v>
      </c>
      <c r="AN657" s="16" t="n">
        <v>0.319738095817716</v>
      </c>
      <c r="AO657" s="16" t="n">
        <v>0.394338487217591</v>
      </c>
      <c r="AP657" s="16" t="n">
        <v>0.269714265509773</v>
      </c>
      <c r="AQ657" s="16" t="n">
        <v>0.134044022049747</v>
      </c>
      <c r="AR657" s="16"/>
      <c r="AS657" s="16" t="n">
        <v>0.319671145726916</v>
      </c>
      <c r="AT657" s="16" t="n">
        <v>0.39185365942984</v>
      </c>
      <c r="AU657" s="16" t="n">
        <v>0.412517669517299</v>
      </c>
      <c r="AV657" s="16" t="n">
        <v>0.246822816119979</v>
      </c>
      <c r="AW657" s="16" t="n">
        <v>0.211782974974867</v>
      </c>
      <c r="AX657" s="16" t="n">
        <v>0.278717293284237</v>
      </c>
      <c r="AY657" s="16"/>
      <c r="AZ657" s="16" t="n">
        <v>0.313847623933975</v>
      </c>
      <c r="BA657" s="16" t="n">
        <v>0.284787273723112</v>
      </c>
      <c r="BB657" s="16" t="n">
        <v>0.336667692431045</v>
      </c>
      <c r="BC657" s="16" t="n">
        <v>0.35836476123111</v>
      </c>
      <c r="BD657" s="16" t="n">
        <v>0.175476336263901</v>
      </c>
      <c r="BE657" s="16"/>
      <c r="BF657" s="16" t="n">
        <v>0.274498323041803</v>
      </c>
      <c r="BG657" s="16" t="n">
        <v>0.341555502166067</v>
      </c>
    </row>
    <row r="658">
      <c r="B658" t="s">
        <v>190</v>
      </c>
      <c r="C658" s="16" t="n">
        <v>0.0298455575169218</v>
      </c>
      <c r="D658" s="16" t="n">
        <v>0.0233819033077332</v>
      </c>
      <c r="E658" s="16" t="n">
        <v>0.036175508081724</v>
      </c>
      <c r="F658" s="16"/>
      <c r="G658" s="16" t="n">
        <v>0.0137120228576206</v>
      </c>
      <c r="H658" s="16" t="n">
        <v>0.0310154071055367</v>
      </c>
      <c r="I658" s="16" t="n">
        <v>0.0419791109951032</v>
      </c>
      <c r="J658" s="16" t="n">
        <v>0.028182405517908</v>
      </c>
      <c r="K658" s="16" t="n">
        <v>0.0420615094582915</v>
      </c>
      <c r="L658" s="16" t="n">
        <v>0.0207236823880984</v>
      </c>
      <c r="M658" s="16"/>
      <c r="N658" s="16" t="n">
        <v>0.0148060472820958</v>
      </c>
      <c r="O658" s="16" t="n">
        <v>0.0400378402268019</v>
      </c>
      <c r="P658" s="16" t="n">
        <v>0.0321448917078583</v>
      </c>
      <c r="Q658" s="16" t="n">
        <v>0.0342929182052907</v>
      </c>
      <c r="R658" s="16"/>
      <c r="S658" s="16" t="n">
        <v>0.02612901754752</v>
      </c>
      <c r="T658" s="16" t="n">
        <v>0.047356652525468</v>
      </c>
      <c r="U658" s="16" t="n">
        <v>0.0105181877983453</v>
      </c>
      <c r="V658" s="16" t="n">
        <v>0.0055875046590004</v>
      </c>
      <c r="W658" s="16" t="n">
        <v>0.0247306846640622</v>
      </c>
      <c r="X658" s="16" t="n">
        <v>0.042893530513221</v>
      </c>
      <c r="Y658" s="16" t="n">
        <v>0</v>
      </c>
      <c r="Z658" s="16" t="n">
        <v>0.125906398147264</v>
      </c>
      <c r="AA658" s="16" t="n">
        <v>0.0276777117269924</v>
      </c>
      <c r="AB658" s="16"/>
      <c r="AC658" s="16" t="n">
        <v>0.034453771906978</v>
      </c>
      <c r="AD658" s="16" t="n">
        <v>0.0151886120192706</v>
      </c>
      <c r="AE658" s="16" t="n">
        <v>0.0661925439319013</v>
      </c>
      <c r="AF658" s="16"/>
      <c r="AG658" s="16" t="n">
        <v>0.0185068094890694</v>
      </c>
      <c r="AH658" s="16" t="n">
        <v>0.0153652072634056</v>
      </c>
      <c r="AI658" s="16" t="n">
        <v>0.0142226465030174</v>
      </c>
      <c r="AJ658" s="16" t="n">
        <v>0.0915047263163724</v>
      </c>
      <c r="AK658" s="16" t="n">
        <v>0.0597806283196873</v>
      </c>
      <c r="AL658" s="16"/>
      <c r="AM658" s="16" t="n">
        <v>0.0179425640664257</v>
      </c>
      <c r="AN658" s="16" t="n">
        <v>0.0201846578719747</v>
      </c>
      <c r="AO658" s="16" t="n">
        <v>0.0306966033904773</v>
      </c>
      <c r="AP658" s="16" t="n">
        <v>0.00690747880460013</v>
      </c>
      <c r="AQ658" s="16" t="n">
        <v>0.0683524128311063</v>
      </c>
      <c r="AR658" s="16"/>
      <c r="AS658" s="16" t="n">
        <v>0.0212646622237578</v>
      </c>
      <c r="AT658" s="16" t="n">
        <v>0.00845342997207064</v>
      </c>
      <c r="AU658" s="16" t="n">
        <v>0.0204608271482864</v>
      </c>
      <c r="AV658" s="16" t="n">
        <v>0.0107936820596382</v>
      </c>
      <c r="AW658" s="16" t="n">
        <v>0.0625773456769915</v>
      </c>
      <c r="AX658" s="16" t="n">
        <v>0.0919461187557877</v>
      </c>
      <c r="AY658" s="16"/>
      <c r="AZ658" s="16" t="n">
        <v>0.0291381824227805</v>
      </c>
      <c r="BA658" s="16" t="n">
        <v>0.0284746784899351</v>
      </c>
      <c r="BB658" s="16" t="n">
        <v>0.0298124189755871</v>
      </c>
      <c r="BC658" s="16" t="n">
        <v>0</v>
      </c>
      <c r="BD658" s="16" t="n">
        <v>0.0590832933054596</v>
      </c>
      <c r="BE658" s="16"/>
      <c r="BF658" s="16" t="n">
        <v>0.0164313314700466</v>
      </c>
      <c r="BG658" s="16" t="n">
        <v>0.0381289457353915</v>
      </c>
    </row>
    <row r="659">
      <c r="B659" t="s">
        <v>79</v>
      </c>
      <c r="C659" s="16" t="n">
        <v>0.187032819025928</v>
      </c>
      <c r="D659" s="16" t="n">
        <v>0.22760570858619</v>
      </c>
      <c r="E659" s="16" t="n">
        <v>0.14849074088109</v>
      </c>
      <c r="F659" s="16"/>
      <c r="G659" s="16" t="n">
        <v>0.31804961820629</v>
      </c>
      <c r="H659" s="16" t="n">
        <v>0.287109752650768</v>
      </c>
      <c r="I659" s="16" t="n">
        <v>0.23060957013461</v>
      </c>
      <c r="J659" s="16" t="n">
        <v>0.217239051512281</v>
      </c>
      <c r="K659" s="16" t="n">
        <v>0.113734162652814</v>
      </c>
      <c r="L659" s="16" t="n">
        <v>0.052836850174003</v>
      </c>
      <c r="M659" s="16"/>
      <c r="N659" s="16" t="n">
        <v>0.208393595960404</v>
      </c>
      <c r="O659" s="16" t="n">
        <v>0.158748072098514</v>
      </c>
      <c r="P659" s="16" t="n">
        <v>0.213085286966758</v>
      </c>
      <c r="Q659" s="16" t="n">
        <v>0.175659044990351</v>
      </c>
      <c r="R659" s="16"/>
      <c r="S659" s="16" t="n">
        <v>0.325851216271409</v>
      </c>
      <c r="T659" s="16" t="n">
        <v>0.158670105661417</v>
      </c>
      <c r="U659" s="16" t="n">
        <v>0.185090117538393</v>
      </c>
      <c r="V659" s="16" t="n">
        <v>0.174921229892319</v>
      </c>
      <c r="W659" s="16" t="n">
        <v>0.110756359732535</v>
      </c>
      <c r="X659" s="16" t="n">
        <v>0.164442358991755</v>
      </c>
      <c r="Y659" s="16" t="n">
        <v>0.190590925980569</v>
      </c>
      <c r="Z659" s="16" t="n">
        <v>0.0709666260800693</v>
      </c>
      <c r="AA659" s="16" t="n">
        <v>0.176928544041603</v>
      </c>
      <c r="AB659" s="16"/>
      <c r="AC659" s="16" t="n">
        <v>0.166656224067417</v>
      </c>
      <c r="AD659" s="16" t="n">
        <v>0.192868343669273</v>
      </c>
      <c r="AE659" s="16" t="n">
        <v>0.180514430933196</v>
      </c>
      <c r="AF659" s="16"/>
      <c r="AG659" s="16" t="n">
        <v>0.147257564089126</v>
      </c>
      <c r="AH659" s="16" t="n">
        <v>0.219189190804924</v>
      </c>
      <c r="AI659" s="16" t="n">
        <v>0.158063018386704</v>
      </c>
      <c r="AJ659" s="16" t="n">
        <v>0.277368134377235</v>
      </c>
      <c r="AK659" s="16" t="n">
        <v>0.148326303080841</v>
      </c>
      <c r="AL659" s="16"/>
      <c r="AM659" s="16" t="n">
        <v>0.174661354234421</v>
      </c>
      <c r="AN659" s="16" t="n">
        <v>0.20088006205409</v>
      </c>
      <c r="AO659" s="16" t="n">
        <v>0.101022091012504</v>
      </c>
      <c r="AP659" s="16" t="n">
        <v>0.228417858806206</v>
      </c>
      <c r="AQ659" s="16" t="n">
        <v>0.20398067403448</v>
      </c>
      <c r="AR659" s="16"/>
      <c r="AS659" s="16" t="n">
        <v>0.209741620371142</v>
      </c>
      <c r="AT659" s="16" t="n">
        <v>0.178588943014166</v>
      </c>
      <c r="AU659" s="16" t="n">
        <v>0.0864960875235936</v>
      </c>
      <c r="AV659" s="16" t="n">
        <v>0.263668033472278</v>
      </c>
      <c r="AW659" s="16" t="n">
        <v>0.220543284535392</v>
      </c>
      <c r="AX659" s="16" t="n">
        <v>0.119761341551397</v>
      </c>
      <c r="AY659" s="16"/>
      <c r="AZ659" s="16" t="n">
        <v>0.158247885433219</v>
      </c>
      <c r="BA659" s="16" t="n">
        <v>0.212405962318396</v>
      </c>
      <c r="BB659" s="16" t="n">
        <v>0.15448999747065</v>
      </c>
      <c r="BC659" s="16" t="n">
        <v>0.262819201317648</v>
      </c>
      <c r="BD659" s="16" t="n">
        <v>0.375383022528871</v>
      </c>
      <c r="BE659" s="16"/>
      <c r="BF659" s="16" t="n">
        <v>0.214548853141414</v>
      </c>
      <c r="BG659" s="16" t="n">
        <v>0.170041455378502</v>
      </c>
    </row>
    <row r="660">
      <c r="B660" t="s">
        <v>80</v>
      </c>
      <c r="C660" s="16" t="n">
        <v>0.598409847010841</v>
      </c>
      <c r="D660" s="16" t="n">
        <v>0.583808090171569</v>
      </c>
      <c r="E660" s="16" t="n">
        <v>0.610605683716488</v>
      </c>
      <c r="F660" s="16"/>
      <c r="G660" s="16" t="n">
        <v>0.427293396765415</v>
      </c>
      <c r="H660" s="16" t="n">
        <v>0.489189665561112</v>
      </c>
      <c r="I660" s="16" t="n">
        <v>0.488776225003885</v>
      </c>
      <c r="J660" s="16" t="n">
        <v>0.594456241358541</v>
      </c>
      <c r="K660" s="16" t="n">
        <v>0.672610603398762</v>
      </c>
      <c r="L660" s="16" t="n">
        <v>0.784063848551626</v>
      </c>
      <c r="M660" s="16"/>
      <c r="N660" s="16" t="n">
        <v>0.611887167302512</v>
      </c>
      <c r="O660" s="16" t="n">
        <v>0.613058470999298</v>
      </c>
      <c r="P660" s="16" t="n">
        <v>0.583961913585823</v>
      </c>
      <c r="Q660" s="16" t="n">
        <v>0.570147765560543</v>
      </c>
      <c r="R660" s="16"/>
      <c r="S660" s="16" t="n">
        <v>0.465781238207531</v>
      </c>
      <c r="T660" s="16" t="n">
        <v>0.625999060949007</v>
      </c>
      <c r="U660" s="16" t="n">
        <v>0.561303135093172</v>
      </c>
      <c r="V660" s="16" t="n">
        <v>0.693481586661826</v>
      </c>
      <c r="W660" s="16" t="n">
        <v>0.635349197270693</v>
      </c>
      <c r="X660" s="16" t="n">
        <v>0.58128788684198</v>
      </c>
      <c r="Y660" s="16" t="n">
        <v>0.642070717846275</v>
      </c>
      <c r="Z660" s="16" t="n">
        <v>0.622784575819278</v>
      </c>
      <c r="AA660" s="16" t="n">
        <v>0.61862103448479</v>
      </c>
      <c r="AB660" s="16"/>
      <c r="AC660" s="16" t="n">
        <v>0.630760477020744</v>
      </c>
      <c r="AD660" s="16" t="n">
        <v>0.63149212985635</v>
      </c>
      <c r="AE660" s="16" t="n">
        <v>0.493351906503279</v>
      </c>
      <c r="AF660" s="16"/>
      <c r="AG660" s="16" t="n">
        <v>0.687152362330063</v>
      </c>
      <c r="AH660" s="16" t="n">
        <v>0.567145090699535</v>
      </c>
      <c r="AI660" s="16" t="n">
        <v>0.678298170902756</v>
      </c>
      <c r="AJ660" s="16" t="n">
        <v>0.513301430132527</v>
      </c>
      <c r="AK660" s="16" t="n">
        <v>0.531994797906888</v>
      </c>
      <c r="AL660" s="16"/>
      <c r="AM660" s="16" t="n">
        <v>0.718317341119572</v>
      </c>
      <c r="AN660" s="16" t="n">
        <v>0.605522478503813</v>
      </c>
      <c r="AO660" s="16" t="n">
        <v>0.643155779832304</v>
      </c>
      <c r="AP660" s="16" t="n">
        <v>0.534078625380471</v>
      </c>
      <c r="AQ660" s="16" t="n">
        <v>0.436046723351425</v>
      </c>
      <c r="AR660" s="16"/>
      <c r="AS660" s="16" t="n">
        <v>0.603306055882481</v>
      </c>
      <c r="AT660" s="16" t="n">
        <v>0.702793680108591</v>
      </c>
      <c r="AU660" s="16" t="n">
        <v>0.639081974297668</v>
      </c>
      <c r="AV660" s="16" t="n">
        <v>0.490920146435853</v>
      </c>
      <c r="AW660" s="16" t="n">
        <v>0.508480394029741</v>
      </c>
      <c r="AX660" s="16" t="n">
        <v>0.597629100833491</v>
      </c>
      <c r="AY660" s="16"/>
      <c r="AZ660" s="16" t="n">
        <v>0.614636123581591</v>
      </c>
      <c r="BA660" s="16" t="n">
        <v>0.565790265416681</v>
      </c>
      <c r="BB660" s="16" t="n">
        <v>0.621631262124283</v>
      </c>
      <c r="BC660" s="16" t="n">
        <v>0.595168761071823</v>
      </c>
      <c r="BD660" s="16" t="n">
        <v>0.314003290441244</v>
      </c>
      <c r="BE660" s="16"/>
      <c r="BF660" s="16" t="n">
        <v>0.565329533264909</v>
      </c>
      <c r="BG660" s="16" t="n">
        <v>0.618837196318122</v>
      </c>
    </row>
    <row r="661">
      <c r="B661" t="s">
        <v>81</v>
      </c>
      <c r="C661" s="16" t="n">
        <v>-0.411377027984913</v>
      </c>
      <c r="D661" s="16" t="n">
        <v>-0.356202381585379</v>
      </c>
      <c r="E661" s="16" t="n">
        <v>-0.462114942835398</v>
      </c>
      <c r="F661" s="16"/>
      <c r="G661" s="16" t="n">
        <v>-0.109243778559125</v>
      </c>
      <c r="H661" s="16" t="n">
        <v>-0.202079912910344</v>
      </c>
      <c r="I661" s="16" t="n">
        <v>-0.258166654869275</v>
      </c>
      <c r="J661" s="16" t="n">
        <v>-0.37721718984626</v>
      </c>
      <c r="K661" s="16" t="n">
        <v>-0.558876440745948</v>
      </c>
      <c r="L661" s="16" t="n">
        <v>-0.731226998377623</v>
      </c>
      <c r="M661" s="16"/>
      <c r="N661" s="16" t="n">
        <v>-0.403493571342108</v>
      </c>
      <c r="O661" s="16" t="n">
        <v>-0.454310398900784</v>
      </c>
      <c r="P661" s="16" t="n">
        <v>-0.370876626619064</v>
      </c>
      <c r="Q661" s="16" t="n">
        <v>-0.394488720570192</v>
      </c>
      <c r="R661" s="16"/>
      <c r="S661" s="16" t="n">
        <v>-0.139930021936122</v>
      </c>
      <c r="T661" s="16" t="n">
        <v>-0.467328955287589</v>
      </c>
      <c r="U661" s="16" t="n">
        <v>-0.37621301755478</v>
      </c>
      <c r="V661" s="16" t="n">
        <v>-0.518560356769508</v>
      </c>
      <c r="W661" s="16" t="n">
        <v>-0.524592837538159</v>
      </c>
      <c r="X661" s="16" t="n">
        <v>-0.416845527850225</v>
      </c>
      <c r="Y661" s="16" t="n">
        <v>-0.451479791865707</v>
      </c>
      <c r="Z661" s="16" t="n">
        <v>-0.551817949739209</v>
      </c>
      <c r="AA661" s="16" t="n">
        <v>-0.441692490443187</v>
      </c>
      <c r="AB661" s="16"/>
      <c r="AC661" s="16" t="n">
        <v>-0.464104252953327</v>
      </c>
      <c r="AD661" s="16" t="n">
        <v>-0.438623786187077</v>
      </c>
      <c r="AE661" s="16" t="n">
        <v>-0.312837475570082</v>
      </c>
      <c r="AF661" s="16"/>
      <c r="AG661" s="16" t="n">
        <v>-0.539894798240937</v>
      </c>
      <c r="AH661" s="16" t="n">
        <v>-0.347955899894611</v>
      </c>
      <c r="AI661" s="16" t="n">
        <v>-0.520235152516052</v>
      </c>
      <c r="AJ661" s="16" t="n">
        <v>-0.235933295755292</v>
      </c>
      <c r="AK661" s="16" t="n">
        <v>-0.383668494826047</v>
      </c>
      <c r="AL661" s="16"/>
      <c r="AM661" s="16" t="n">
        <v>-0.543655986885151</v>
      </c>
      <c r="AN661" s="16" t="n">
        <v>-0.404642416449723</v>
      </c>
      <c r="AO661" s="16" t="n">
        <v>-0.5421336888198</v>
      </c>
      <c r="AP661" s="16" t="n">
        <v>-0.305660766574264</v>
      </c>
      <c r="AQ661" s="16" t="n">
        <v>-0.232066049316945</v>
      </c>
      <c r="AR661" s="16"/>
      <c r="AS661" s="16" t="n">
        <v>-0.393564435511338</v>
      </c>
      <c r="AT661" s="16" t="n">
        <v>-0.524204737094425</v>
      </c>
      <c r="AU661" s="16" t="n">
        <v>-0.552585886774074</v>
      </c>
      <c r="AV661" s="16" t="n">
        <v>-0.227252112963575</v>
      </c>
      <c r="AW661" s="16" t="n">
        <v>-0.287937109494349</v>
      </c>
      <c r="AX661" s="16" t="n">
        <v>-0.477867759282094</v>
      </c>
      <c r="AY661" s="16"/>
      <c r="AZ661" s="16" t="n">
        <v>-0.456388238148372</v>
      </c>
      <c r="BA661" s="16" t="n">
        <v>-0.353384303098285</v>
      </c>
      <c r="BB661" s="16" t="n">
        <v>-0.467141264653633</v>
      </c>
      <c r="BC661" s="16" t="n">
        <v>-0.332349559754175</v>
      </c>
      <c r="BD661" s="16" t="n">
        <v>0.0613797320876265</v>
      </c>
      <c r="BE661" s="16"/>
      <c r="BF661" s="16" t="n">
        <v>-0.350780680123494</v>
      </c>
      <c r="BG661" s="16" t="n">
        <v>-0.44879574093962</v>
      </c>
    </row>
    <row r="662">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row>
    <row r="663">
      <c r="B663" s="7" t="s">
        <v>209</v>
      </c>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row>
    <row r="664">
      <c r="B664" s="26" t="s">
        <v>85</v>
      </c>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row>
    <row r="665">
      <c r="B665" t="s">
        <v>335</v>
      </c>
      <c r="C665" s="16" t="n">
        <v>0.485350863672857</v>
      </c>
      <c r="D665" s="16" t="n">
        <v>0.542934036260967</v>
      </c>
      <c r="E665" s="16" t="n">
        <v>0.43300054425963</v>
      </c>
      <c r="F665" s="16"/>
      <c r="G665" s="16" t="n">
        <v>0.554137426629145</v>
      </c>
      <c r="H665" s="16" t="n">
        <v>0.490223906559129</v>
      </c>
      <c r="I665" s="16" t="n">
        <v>0.488865584315404</v>
      </c>
      <c r="J665" s="16" t="n">
        <v>0.491408952098106</v>
      </c>
      <c r="K665" s="16" t="n">
        <v>0.472998542093429</v>
      </c>
      <c r="L665" s="16" t="n">
        <v>0.45229429183094</v>
      </c>
      <c r="M665" s="16"/>
      <c r="N665" s="16" t="n">
        <v>0.503880973317688</v>
      </c>
      <c r="O665" s="16" t="n">
        <v>0.464741446865542</v>
      </c>
      <c r="P665" s="16" t="n">
        <v>0.479191129528216</v>
      </c>
      <c r="Q665" s="16" t="n">
        <v>0.498971085210012</v>
      </c>
      <c r="R665" s="16"/>
      <c r="S665" s="16" t="n">
        <v>0.550632042973278</v>
      </c>
      <c r="T665" s="16" t="n">
        <v>0.498263132923957</v>
      </c>
      <c r="U665" s="16" t="n">
        <v>0.479783199858622</v>
      </c>
      <c r="V665" s="16" t="n">
        <v>0.48055629897688</v>
      </c>
      <c r="W665" s="16" t="n">
        <v>0.590694627971268</v>
      </c>
      <c r="X665" s="16" t="n">
        <v>0.424292616215292</v>
      </c>
      <c r="Y665" s="16" t="n">
        <v>0.437504365543966</v>
      </c>
      <c r="Z665" s="16" t="n">
        <v>0.384333043045388</v>
      </c>
      <c r="AA665" s="16" t="n">
        <v>0.452392117672579</v>
      </c>
      <c r="AB665" s="16"/>
      <c r="AC665" s="16" t="n">
        <v>0.467114854620787</v>
      </c>
      <c r="AD665" s="16" t="n">
        <v>0.499536153669459</v>
      </c>
      <c r="AE665" s="16" t="n">
        <v>0.460159736827696</v>
      </c>
      <c r="AF665" s="16"/>
      <c r="AG665" s="16" t="n">
        <v>0.472806921383045</v>
      </c>
      <c r="AH665" s="16" t="n">
        <v>0.545792618368841</v>
      </c>
      <c r="AI665" s="16" t="n">
        <v>0.462272369750569</v>
      </c>
      <c r="AJ665" s="16" t="n">
        <v>0.527136468604469</v>
      </c>
      <c r="AK665" s="16" t="n">
        <v>0.454501947894926</v>
      </c>
      <c r="AL665" s="16"/>
      <c r="AM665" s="16" t="n">
        <v>0.466495131199972</v>
      </c>
      <c r="AN665" s="16" t="n">
        <v>0.552640176776098</v>
      </c>
      <c r="AO665" s="16" t="n">
        <v>0.437862425476706</v>
      </c>
      <c r="AP665" s="16" t="n">
        <v>0.463371384531395</v>
      </c>
      <c r="AQ665" s="16" t="n">
        <v>0.348807520654799</v>
      </c>
      <c r="AR665" s="16"/>
      <c r="AS665" s="16" t="n">
        <v>0.567542968323599</v>
      </c>
      <c r="AT665" s="16" t="n">
        <v>0.487397472469158</v>
      </c>
      <c r="AU665" s="16" t="n">
        <v>0.460955766319664</v>
      </c>
      <c r="AV665" s="16" t="n">
        <v>0.447765709788733</v>
      </c>
      <c r="AW665" s="16" t="n">
        <v>0.467781695881418</v>
      </c>
      <c r="AX665" s="16" t="n">
        <v>0.398198197921879</v>
      </c>
      <c r="AY665" s="16"/>
      <c r="AZ665" s="16" t="n">
        <v>0.461554671704199</v>
      </c>
      <c r="BA665" s="16" t="n">
        <v>0.497927038335742</v>
      </c>
      <c r="BB665" s="16" t="n">
        <v>0.455507254441587</v>
      </c>
      <c r="BC665" s="16" t="n">
        <v>0.555872402324361</v>
      </c>
      <c r="BD665" s="16" t="n">
        <v>0.555047555180763</v>
      </c>
      <c r="BE665" s="16"/>
      <c r="BF665" s="16" t="n">
        <v>0.49621863900602</v>
      </c>
      <c r="BG665" s="16" t="n">
        <v>0.478639928443264</v>
      </c>
    </row>
    <row r="666">
      <c r="B666" t="s">
        <v>336</v>
      </c>
      <c r="C666" s="16" t="n">
        <v>0.393462647658428</v>
      </c>
      <c r="D666" s="16" t="n">
        <v>0.349876545199518</v>
      </c>
      <c r="E666" s="16" t="n">
        <v>0.433680672481216</v>
      </c>
      <c r="F666" s="16"/>
      <c r="G666" s="16" t="n">
        <v>0.307640731524018</v>
      </c>
      <c r="H666" s="16" t="n">
        <v>0.401269322969813</v>
      </c>
      <c r="I666" s="16" t="n">
        <v>0.374544538573134</v>
      </c>
      <c r="J666" s="16" t="n">
        <v>0.374128537520236</v>
      </c>
      <c r="K666" s="16" t="n">
        <v>0.397476791121191</v>
      </c>
      <c r="L666" s="16" t="n">
        <v>0.450877753240175</v>
      </c>
      <c r="M666" s="16"/>
      <c r="N666" s="16" t="n">
        <v>0.400244517360251</v>
      </c>
      <c r="O666" s="16" t="n">
        <v>0.394494718299231</v>
      </c>
      <c r="P666" s="16" t="n">
        <v>0.408081393555907</v>
      </c>
      <c r="Q666" s="16" t="n">
        <v>0.366292811637742</v>
      </c>
      <c r="R666" s="16"/>
      <c r="S666" s="16" t="n">
        <v>0.333514041086279</v>
      </c>
      <c r="T666" s="16" t="n">
        <v>0.383811938198889</v>
      </c>
      <c r="U666" s="16" t="n">
        <v>0.462393273411749</v>
      </c>
      <c r="V666" s="16" t="n">
        <v>0.378523389312899</v>
      </c>
      <c r="W666" s="16" t="n">
        <v>0.273278173570854</v>
      </c>
      <c r="X666" s="16" t="n">
        <v>0.416411597296522</v>
      </c>
      <c r="Y666" s="16" t="n">
        <v>0.50385573481569</v>
      </c>
      <c r="Z666" s="16" t="n">
        <v>0.354315669794439</v>
      </c>
      <c r="AA666" s="16" t="n">
        <v>0.428812018557521</v>
      </c>
      <c r="AB666" s="16"/>
      <c r="AC666" s="16" t="n">
        <v>0.423927391579193</v>
      </c>
      <c r="AD666" s="16" t="n">
        <v>0.417538091757141</v>
      </c>
      <c r="AE666" s="16" t="n">
        <v>0.318719858973828</v>
      </c>
      <c r="AF666" s="16"/>
      <c r="AG666" s="16" t="n">
        <v>0.454443431390994</v>
      </c>
      <c r="AH666" s="16" t="n">
        <v>0.357117624753301</v>
      </c>
      <c r="AI666" s="16" t="n">
        <v>0.423326316663346</v>
      </c>
      <c r="AJ666" s="16" t="n">
        <v>0.36996209331132</v>
      </c>
      <c r="AK666" s="16" t="n">
        <v>0.355478487762512</v>
      </c>
      <c r="AL666" s="16"/>
      <c r="AM666" s="16" t="n">
        <v>0.45255206621114</v>
      </c>
      <c r="AN666" s="16" t="n">
        <v>0.361185408746831</v>
      </c>
      <c r="AO666" s="16" t="n">
        <v>0.458153600384768</v>
      </c>
      <c r="AP666" s="16" t="n">
        <v>0.427104403366251</v>
      </c>
      <c r="AQ666" s="16" t="n">
        <v>0.391953497274389</v>
      </c>
      <c r="AR666" s="16"/>
      <c r="AS666" s="16" t="n">
        <v>0.350357594067577</v>
      </c>
      <c r="AT666" s="16" t="n">
        <v>0.428149356692732</v>
      </c>
      <c r="AU666" s="16" t="n">
        <v>0.441847194908999</v>
      </c>
      <c r="AV666" s="16" t="n">
        <v>0.449266859711004</v>
      </c>
      <c r="AW666" s="16" t="n">
        <v>0.283173198971851</v>
      </c>
      <c r="AX666" s="16" t="n">
        <v>0.397823869405282</v>
      </c>
      <c r="AY666" s="16"/>
      <c r="AZ666" s="16" t="n">
        <v>0.421046127077812</v>
      </c>
      <c r="BA666" s="16" t="n">
        <v>0.359668905853431</v>
      </c>
      <c r="BB666" s="16" t="n">
        <v>0.412805362553807</v>
      </c>
      <c r="BC666" s="16" t="n">
        <v>0.395713400895272</v>
      </c>
      <c r="BD666" s="16" t="n">
        <v>0.291467267307224</v>
      </c>
      <c r="BE666" s="16"/>
      <c r="BF666" s="16" t="n">
        <v>0.351166566479234</v>
      </c>
      <c r="BG666" s="16" t="n">
        <v>0.419580804554165</v>
      </c>
    </row>
    <row r="667">
      <c r="B667" t="s">
        <v>244</v>
      </c>
      <c r="C667" s="16" t="n">
        <v>0.0368443088020395</v>
      </c>
      <c r="D667" s="16" t="n">
        <v>0.0381558202429501</v>
      </c>
      <c r="E667" s="16" t="n">
        <v>0.0359734983506748</v>
      </c>
      <c r="F667" s="16"/>
      <c r="G667" s="16" t="n">
        <v>0.0500963028883053</v>
      </c>
      <c r="H667" s="16" t="n">
        <v>0.0168009107592219</v>
      </c>
      <c r="I667" s="16" t="n">
        <v>0.0473113040498472</v>
      </c>
      <c r="J667" s="16" t="n">
        <v>0.0532734273980863</v>
      </c>
      <c r="K667" s="16" t="n">
        <v>0.0378893823122492</v>
      </c>
      <c r="L667" s="16" t="n">
        <v>0.0257087373129321</v>
      </c>
      <c r="M667" s="16"/>
      <c r="N667" s="16" t="n">
        <v>0.0453286437454727</v>
      </c>
      <c r="O667" s="16" t="n">
        <v>0.0370449973563303</v>
      </c>
      <c r="P667" s="16" t="n">
        <v>0.0303445753834127</v>
      </c>
      <c r="Q667" s="16" t="n">
        <v>0.0299760376013027</v>
      </c>
      <c r="R667" s="16"/>
      <c r="S667" s="16" t="n">
        <v>0.029448158238653</v>
      </c>
      <c r="T667" s="16" t="n">
        <v>0.0447215837710218</v>
      </c>
      <c r="U667" s="16" t="n">
        <v>0.0102352681881286</v>
      </c>
      <c r="V667" s="16" t="n">
        <v>0.0364456400384296</v>
      </c>
      <c r="W667" s="16" t="n">
        <v>0.0795490539606297</v>
      </c>
      <c r="X667" s="16" t="n">
        <v>0.0450801131334685</v>
      </c>
      <c r="Y667" s="16" t="n">
        <v>0.0170257269839158</v>
      </c>
      <c r="Z667" s="16" t="n">
        <v>0.0324687234536267</v>
      </c>
      <c r="AA667" s="16" t="n">
        <v>0.0386530052937713</v>
      </c>
      <c r="AB667" s="16"/>
      <c r="AC667" s="16" t="n">
        <v>0.0291464477585599</v>
      </c>
      <c r="AD667" s="16" t="n">
        <v>0.0254630248046231</v>
      </c>
      <c r="AE667" s="16" t="n">
        <v>0.0784532834531902</v>
      </c>
      <c r="AF667" s="16"/>
      <c r="AG667" s="16" t="n">
        <v>0.0211883240194269</v>
      </c>
      <c r="AH667" s="16" t="n">
        <v>0.0249340585738261</v>
      </c>
      <c r="AI667" s="16" t="n">
        <v>0.0303455408223973</v>
      </c>
      <c r="AJ667" s="16" t="n">
        <v>0.0608303995438868</v>
      </c>
      <c r="AK667" s="16" t="n">
        <v>0.0321648070679948</v>
      </c>
      <c r="AL667" s="16"/>
      <c r="AM667" s="16" t="n">
        <v>0.0148028437858857</v>
      </c>
      <c r="AN667" s="16" t="n">
        <v>0.0195640160660991</v>
      </c>
      <c r="AO667" s="16" t="n">
        <v>0.0333164760908151</v>
      </c>
      <c r="AP667" s="16" t="n">
        <v>0.0689812349232231</v>
      </c>
      <c r="AQ667" s="16" t="n">
        <v>0.0832876874899593</v>
      </c>
      <c r="AR667" s="16"/>
      <c r="AS667" s="16" t="n">
        <v>0.0130081038853651</v>
      </c>
      <c r="AT667" s="16" t="n">
        <v>0.0252803292100061</v>
      </c>
      <c r="AU667" s="16" t="n">
        <v>0.0272429307613874</v>
      </c>
      <c r="AV667" s="16" t="n">
        <v>0.0501234691852946</v>
      </c>
      <c r="AW667" s="16" t="n">
        <v>0.103002317705457</v>
      </c>
      <c r="AX667" s="16" t="n">
        <v>0.0420271463229493</v>
      </c>
      <c r="AY667" s="16"/>
      <c r="AZ667" s="16" t="n">
        <v>0.0214307066954145</v>
      </c>
      <c r="BA667" s="16" t="n">
        <v>0.0538084927088314</v>
      </c>
      <c r="BB667" s="16" t="n">
        <v>0.0414857419357637</v>
      </c>
      <c r="BC667" s="16" t="n">
        <v>0.0199352682950766</v>
      </c>
      <c r="BD667" s="16" t="n">
        <v>0</v>
      </c>
      <c r="BE667" s="16"/>
      <c r="BF667" s="16" t="n">
        <v>0.0452687542388931</v>
      </c>
      <c r="BG667" s="16" t="n">
        <v>0.0316421486598946</v>
      </c>
    </row>
    <row r="668">
      <c r="B668" t="s">
        <v>78</v>
      </c>
      <c r="C668" s="16" t="n">
        <v>0.0843421798666757</v>
      </c>
      <c r="D668" s="16" t="n">
        <v>0.069033598296565</v>
      </c>
      <c r="E668" s="16" t="n">
        <v>0.0973452849084798</v>
      </c>
      <c r="F668" s="16"/>
      <c r="G668" s="16" t="n">
        <v>0.0881255389585311</v>
      </c>
      <c r="H668" s="16" t="n">
        <v>0.0917058597118359</v>
      </c>
      <c r="I668" s="16" t="n">
        <v>0.0892785730616154</v>
      </c>
      <c r="J668" s="16" t="n">
        <v>0.0811890829835724</v>
      </c>
      <c r="K668" s="16" t="n">
        <v>0.0916352844731305</v>
      </c>
      <c r="L668" s="16" t="n">
        <v>0.0711192176159524</v>
      </c>
      <c r="M668" s="16"/>
      <c r="N668" s="16" t="n">
        <v>0.0505458655765891</v>
      </c>
      <c r="O668" s="16" t="n">
        <v>0.103718837478897</v>
      </c>
      <c r="P668" s="16" t="n">
        <v>0.082382901532465</v>
      </c>
      <c r="Q668" s="16" t="n">
        <v>0.104760065550943</v>
      </c>
      <c r="R668" s="16"/>
      <c r="S668" s="16" t="n">
        <v>0.0864057577017894</v>
      </c>
      <c r="T668" s="16" t="n">
        <v>0.0732033451061329</v>
      </c>
      <c r="U668" s="16" t="n">
        <v>0.0475882585415003</v>
      </c>
      <c r="V668" s="16" t="n">
        <v>0.104474671671791</v>
      </c>
      <c r="W668" s="16" t="n">
        <v>0.056478144497248</v>
      </c>
      <c r="X668" s="16" t="n">
        <v>0.114215673354718</v>
      </c>
      <c r="Y668" s="16" t="n">
        <v>0.0416141726564279</v>
      </c>
      <c r="Z668" s="16" t="n">
        <v>0.228882563706546</v>
      </c>
      <c r="AA668" s="16" t="n">
        <v>0.0801428584761289</v>
      </c>
      <c r="AB668" s="16"/>
      <c r="AC668" s="16" t="n">
        <v>0.0798113060414595</v>
      </c>
      <c r="AD668" s="16" t="n">
        <v>0.0574627297687767</v>
      </c>
      <c r="AE668" s="16" t="n">
        <v>0.142667120745286</v>
      </c>
      <c r="AF668" s="16"/>
      <c r="AG668" s="16" t="n">
        <v>0.0515613232065335</v>
      </c>
      <c r="AH668" s="16" t="n">
        <v>0.0721556983040323</v>
      </c>
      <c r="AI668" s="16" t="n">
        <v>0.084055772763688</v>
      </c>
      <c r="AJ668" s="16" t="n">
        <v>0.0420710385403243</v>
      </c>
      <c r="AK668" s="16" t="n">
        <v>0.157854757274568</v>
      </c>
      <c r="AL668" s="16"/>
      <c r="AM668" s="16" t="n">
        <v>0.0661499588030021</v>
      </c>
      <c r="AN668" s="16" t="n">
        <v>0.0666103984109721</v>
      </c>
      <c r="AO668" s="16" t="n">
        <v>0.0706674980477106</v>
      </c>
      <c r="AP668" s="16" t="n">
        <v>0.0405429771791316</v>
      </c>
      <c r="AQ668" s="16" t="n">
        <v>0.175951294580852</v>
      </c>
      <c r="AR668" s="16"/>
      <c r="AS668" s="16" t="n">
        <v>0.0690913337234584</v>
      </c>
      <c r="AT668" s="16" t="n">
        <v>0.0591728416281044</v>
      </c>
      <c r="AU668" s="16" t="n">
        <v>0.0699541080099502</v>
      </c>
      <c r="AV668" s="16" t="n">
        <v>0.0528439613149682</v>
      </c>
      <c r="AW668" s="16" t="n">
        <v>0.146042787441273</v>
      </c>
      <c r="AX668" s="16" t="n">
        <v>0.16195078634989</v>
      </c>
      <c r="AY668" s="16"/>
      <c r="AZ668" s="16" t="n">
        <v>0.0959684945225753</v>
      </c>
      <c r="BA668" s="16" t="n">
        <v>0.0885955631019959</v>
      </c>
      <c r="BB668" s="16" t="n">
        <v>0.0902016410688429</v>
      </c>
      <c r="BC668" s="16" t="n">
        <v>0.0284789284852902</v>
      </c>
      <c r="BD668" s="16" t="n">
        <v>0.153485177512014</v>
      </c>
      <c r="BE668" s="16"/>
      <c r="BF668" s="16" t="n">
        <v>0.107346040275853</v>
      </c>
      <c r="BG668" s="16" t="n">
        <v>0.070137118342676</v>
      </c>
    </row>
    <row r="669">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row>
    <row r="670">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s>
  <sheetData>
    <row r="2" ht="40" customHeight="1">
      <c r="D2" s="15" t="s">
        <v>82</v>
      </c>
    </row>
    <row r="6" ht="50" customHeight="1">
      <c r="B6" s="19" t="s">
        <v>15</v>
      </c>
      <c r="C6" s="19" t="s">
        <v>71</v>
      </c>
      <c r="D6" s="19" t="s">
        <v>72</v>
      </c>
    </row>
    <row r="7">
      <c r="B7" s="17" t="s">
        <v>73</v>
      </c>
      <c r="C7" s="16" t="n">
        <v>0.685892711750899</v>
      </c>
      <c r="D7" s="16" t="n">
        <v>0.235750300326589</v>
      </c>
    </row>
    <row r="8">
      <c r="B8" s="17" t="s">
        <v>74</v>
      </c>
      <c r="C8" s="16" t="n">
        <v>0.269975248878576</v>
      </c>
      <c r="D8" s="16" t="n">
        <v>0.373048631244514</v>
      </c>
    </row>
    <row r="9">
      <c r="B9" s="17" t="s">
        <v>75</v>
      </c>
      <c r="C9" s="16" t="n">
        <v>0.0279667719793828</v>
      </c>
      <c r="D9" s="16" t="n">
        <v>0.215993125404258</v>
      </c>
    </row>
    <row r="10">
      <c r="B10" s="17" t="s">
        <v>76</v>
      </c>
      <c r="C10" s="16" t="n">
        <v>0.00599534502142489</v>
      </c>
      <c r="D10" s="16" t="n">
        <v>0.0886258193128999</v>
      </c>
    </row>
    <row r="11">
      <c r="B11" s="17" t="s">
        <v>77</v>
      </c>
      <c r="C11" s="16" t="n">
        <v>0.00437952832240367</v>
      </c>
      <c r="D11" s="16" t="n">
        <v>0.0452151637939913</v>
      </c>
    </row>
    <row r="12">
      <c r="B12" s="17" t="s">
        <v>78</v>
      </c>
      <c r="C12" s="16" t="n">
        <v>0.00579039404731358</v>
      </c>
      <c r="D12" s="16" t="n">
        <v>0.0413669599177472</v>
      </c>
    </row>
    <row r="13">
      <c r="B13" s="22" t="s">
        <v>79</v>
      </c>
      <c r="C13" s="20" t="n">
        <v>0.955867960629475</v>
      </c>
      <c r="D13" s="20" t="n">
        <v>0.608798931571103</v>
      </c>
    </row>
    <row r="14">
      <c r="B14" s="22" t="s">
        <v>80</v>
      </c>
      <c r="C14" s="20" t="n">
        <v>0.0103748733438286</v>
      </c>
      <c r="D14" s="20" t="n">
        <v>0.133840983106891</v>
      </c>
    </row>
    <row r="15">
      <c r="B15" s="22" t="s">
        <v>81</v>
      </c>
      <c r="C15" s="21" t="n">
        <v>0.945493087285647</v>
      </c>
      <c r="D15" s="21" t="n">
        <v>0.474957948464212</v>
      </c>
    </row>
    <row r="16">
      <c r="B16" s="18"/>
      <c r="C16" s="18"/>
      <c r="D16" s="18"/>
    </row>
    <row r="17">
      <c r="B17" t="s">
        <v>83</v>
      </c>
    </row>
    <row r="18">
      <c r="B18" t="s">
        <v>84</v>
      </c>
    </row>
    <row r="22">
      <c r="B22" s="9" t="str">
        <f>=HYPERLINK("#'Contents'!A1", "Return to Contents")</f>
      </c>
    </row>
  </sheetData>
  <mergeCells count="1">
    <mergeCell ref="D2:E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86</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73</v>
      </c>
      <c r="C9" s="16" t="n">
        <v>0.235750300326589</v>
      </c>
      <c r="D9" s="16" t="n">
        <v>0.242352468808085</v>
      </c>
      <c r="E9" s="16" t="n">
        <v>0.231851299964576</v>
      </c>
      <c r="F9" s="16"/>
      <c r="G9" s="16" t="n">
        <v>0.260605385797019</v>
      </c>
      <c r="H9" s="16" t="n">
        <v>0.238408826020317</v>
      </c>
      <c r="I9" s="16" t="n">
        <v>0.191253648798698</v>
      </c>
      <c r="J9" s="16" t="n">
        <v>0.255842067574551</v>
      </c>
      <c r="K9" s="16" t="n">
        <v>0.266957677640756</v>
      </c>
      <c r="L9" s="16" t="n">
        <v>0.217970968419061</v>
      </c>
      <c r="M9" s="16"/>
      <c r="N9" s="16" t="n">
        <v>0.228455633516071</v>
      </c>
      <c r="O9" s="16" t="n">
        <v>0.233224754766475</v>
      </c>
      <c r="P9" s="16" t="n">
        <v>0.245836098283868</v>
      </c>
      <c r="Q9" s="16" t="n">
        <v>0.2439467658667</v>
      </c>
      <c r="R9" s="16"/>
      <c r="S9" s="16" t="n">
        <v>0.226680134338558</v>
      </c>
      <c r="T9" s="16" t="n">
        <v>0.199974091383128</v>
      </c>
      <c r="U9" s="16" t="n">
        <v>0.228400374800652</v>
      </c>
      <c r="V9" s="16" t="n">
        <v>0.300825081714165</v>
      </c>
      <c r="W9" s="16" t="n">
        <v>0.245411358091335</v>
      </c>
      <c r="X9" s="16" t="n">
        <v>0.19036746202803</v>
      </c>
      <c r="Y9" s="16" t="n">
        <v>0.259366001111422</v>
      </c>
      <c r="Z9" s="16" t="n">
        <v>0.144854687353044</v>
      </c>
      <c r="AA9" s="16" t="n">
        <v>0.28797650452265</v>
      </c>
      <c r="AB9" s="16"/>
      <c r="AC9" s="16" t="n">
        <v>0.268157313997494</v>
      </c>
      <c r="AD9" s="16" t="n">
        <v>0.215476280774604</v>
      </c>
      <c r="AE9" s="16" t="n">
        <v>0.21129480309118</v>
      </c>
      <c r="AF9" s="16"/>
      <c r="AG9" s="16" t="n">
        <v>0.274974591638998</v>
      </c>
      <c r="AH9" s="16" t="n">
        <v>0.2393733920792</v>
      </c>
      <c r="AI9" s="16" t="n">
        <v>0.209711009525782</v>
      </c>
      <c r="AJ9" s="16" t="n">
        <v>0.260310917203117</v>
      </c>
      <c r="AK9" s="16" t="n">
        <v>0.168373273649512</v>
      </c>
      <c r="AL9" s="16"/>
      <c r="AM9" s="16" t="n">
        <v>0.250021143334736</v>
      </c>
      <c r="AN9" s="16" t="n">
        <v>0.241626090734694</v>
      </c>
      <c r="AO9" s="16" t="n">
        <v>0.158433197412991</v>
      </c>
      <c r="AP9" s="16" t="n">
        <v>0.301607885425643</v>
      </c>
      <c r="AQ9" s="16" t="n">
        <v>0.142818630112275</v>
      </c>
      <c r="AR9" s="16"/>
      <c r="AS9" s="16" t="n">
        <v>0.2393970902823</v>
      </c>
      <c r="AT9" s="16" t="n">
        <v>0.242818336013893</v>
      </c>
      <c r="AU9" s="16" t="n">
        <v>0.224407231958625</v>
      </c>
      <c r="AV9" s="16" t="n">
        <v>0.320076272441501</v>
      </c>
      <c r="AW9" s="16" t="n">
        <v>0.156266222262766</v>
      </c>
      <c r="AX9" s="16" t="n">
        <v>0.134186135068851</v>
      </c>
      <c r="AY9" s="16"/>
      <c r="AZ9" s="16" t="n">
        <v>0.284076421819874</v>
      </c>
      <c r="BA9" s="16" t="n">
        <v>0.221572425739691</v>
      </c>
      <c r="BB9" s="16" t="n">
        <v>0.200741832899501</v>
      </c>
      <c r="BC9" s="16" t="n">
        <v>0.28932151776808</v>
      </c>
      <c r="BD9" s="16" t="n">
        <v>0.0501199223564043</v>
      </c>
      <c r="BE9" s="16"/>
      <c r="BF9" s="16" t="n">
        <v>0.231690559306331</v>
      </c>
      <c r="BG9" s="16" t="n">
        <v>0.238257221771012</v>
      </c>
    </row>
    <row r="10">
      <c r="B10" s="17" t="s">
        <v>74</v>
      </c>
      <c r="C10" s="16" t="n">
        <v>0.373048631244514</v>
      </c>
      <c r="D10" s="16" t="n">
        <v>0.353308647843723</v>
      </c>
      <c r="E10" s="16" t="n">
        <v>0.395097898551011</v>
      </c>
      <c r="F10" s="16"/>
      <c r="G10" s="16" t="n">
        <v>0.395128551538398</v>
      </c>
      <c r="H10" s="16" t="n">
        <v>0.398002025159268</v>
      </c>
      <c r="I10" s="16" t="n">
        <v>0.378788276937137</v>
      </c>
      <c r="J10" s="16" t="n">
        <v>0.300088270424407</v>
      </c>
      <c r="K10" s="16" t="n">
        <v>0.400099129049412</v>
      </c>
      <c r="L10" s="16" t="n">
        <v>0.37455931059861</v>
      </c>
      <c r="M10" s="16"/>
      <c r="N10" s="16" t="n">
        <v>0.3612701660374</v>
      </c>
      <c r="O10" s="16" t="n">
        <v>0.440912467258634</v>
      </c>
      <c r="P10" s="16" t="n">
        <v>0.369650619623921</v>
      </c>
      <c r="Q10" s="16" t="n">
        <v>0.319524485157583</v>
      </c>
      <c r="R10" s="16"/>
      <c r="S10" s="16" t="n">
        <v>0.412904338236488</v>
      </c>
      <c r="T10" s="16" t="n">
        <v>0.384199374935478</v>
      </c>
      <c r="U10" s="16" t="n">
        <v>0.374238845466818</v>
      </c>
      <c r="V10" s="16" t="n">
        <v>0.326396717834414</v>
      </c>
      <c r="W10" s="16" t="n">
        <v>0.448705866879729</v>
      </c>
      <c r="X10" s="16" t="n">
        <v>0.325807143379947</v>
      </c>
      <c r="Y10" s="16" t="n">
        <v>0.377828080594697</v>
      </c>
      <c r="Z10" s="16" t="n">
        <v>0.378373129912539</v>
      </c>
      <c r="AA10" s="16" t="n">
        <v>0.33253761784407</v>
      </c>
      <c r="AB10" s="16"/>
      <c r="AC10" s="16" t="n">
        <v>0.377777920328208</v>
      </c>
      <c r="AD10" s="16" t="n">
        <v>0.354244164678429</v>
      </c>
      <c r="AE10" s="16" t="n">
        <v>0.394595147410409</v>
      </c>
      <c r="AF10" s="16"/>
      <c r="AG10" s="16" t="n">
        <v>0.370260213989766</v>
      </c>
      <c r="AH10" s="16" t="n">
        <v>0.363310711677855</v>
      </c>
      <c r="AI10" s="16" t="n">
        <v>0.297774770253004</v>
      </c>
      <c r="AJ10" s="16" t="n">
        <v>0.501190303201559</v>
      </c>
      <c r="AK10" s="16" t="n">
        <v>0.444405730122769</v>
      </c>
      <c r="AL10" s="16"/>
      <c r="AM10" s="16" t="n">
        <v>0.388325349703756</v>
      </c>
      <c r="AN10" s="16" t="n">
        <v>0.38112408140445</v>
      </c>
      <c r="AO10" s="16" t="n">
        <v>0.3253720808594</v>
      </c>
      <c r="AP10" s="16" t="n">
        <v>0.359882667469424</v>
      </c>
      <c r="AQ10" s="16" t="n">
        <v>0.342515480944606</v>
      </c>
      <c r="AR10" s="16"/>
      <c r="AS10" s="16" t="n">
        <v>0.388848860144364</v>
      </c>
      <c r="AT10" s="16" t="n">
        <v>0.404802270463925</v>
      </c>
      <c r="AU10" s="16" t="n">
        <v>0.277744242140299</v>
      </c>
      <c r="AV10" s="16" t="n">
        <v>0.357506689877134</v>
      </c>
      <c r="AW10" s="16" t="n">
        <v>0.296244694985164</v>
      </c>
      <c r="AX10" s="16" t="n">
        <v>0.401118615399567</v>
      </c>
      <c r="AY10" s="16"/>
      <c r="AZ10" s="16" t="n">
        <v>0.353764409621803</v>
      </c>
      <c r="BA10" s="16" t="n">
        <v>0.348470671282299</v>
      </c>
      <c r="BB10" s="16" t="n">
        <v>0.376210425965278</v>
      </c>
      <c r="BC10" s="16" t="n">
        <v>0.401359453589217</v>
      </c>
      <c r="BD10" s="16" t="n">
        <v>0.538136187729746</v>
      </c>
      <c r="BE10" s="16"/>
      <c r="BF10" s="16" t="n">
        <v>0.372862998585133</v>
      </c>
      <c r="BG10" s="16" t="n">
        <v>0.373163260845827</v>
      </c>
    </row>
    <row r="11">
      <c r="B11" s="17" t="s">
        <v>75</v>
      </c>
      <c r="C11" s="16" t="n">
        <v>0.215993125404258</v>
      </c>
      <c r="D11" s="16" t="n">
        <v>0.233294754250683</v>
      </c>
      <c r="E11" s="16" t="n">
        <v>0.199781337976385</v>
      </c>
      <c r="F11" s="16"/>
      <c r="G11" s="16" t="n">
        <v>0.233563384476571</v>
      </c>
      <c r="H11" s="16" t="n">
        <v>0.191730045232177</v>
      </c>
      <c r="I11" s="16" t="n">
        <v>0.214594860351328</v>
      </c>
      <c r="J11" s="16" t="n">
        <v>0.226480404299505</v>
      </c>
      <c r="K11" s="16" t="n">
        <v>0.181136654283494</v>
      </c>
      <c r="L11" s="16" t="n">
        <v>0.242907542551082</v>
      </c>
      <c r="M11" s="16"/>
      <c r="N11" s="16" t="n">
        <v>0.219288775627513</v>
      </c>
      <c r="O11" s="16" t="n">
        <v>0.15792860793394</v>
      </c>
      <c r="P11" s="16" t="n">
        <v>0.239774154720763</v>
      </c>
      <c r="Q11" s="16" t="n">
        <v>0.246280779083676</v>
      </c>
      <c r="R11" s="16"/>
      <c r="S11" s="16" t="n">
        <v>0.199014218600713</v>
      </c>
      <c r="T11" s="16" t="n">
        <v>0.238855824833461</v>
      </c>
      <c r="U11" s="16" t="n">
        <v>0.222597806469129</v>
      </c>
      <c r="V11" s="16" t="n">
        <v>0.194253541495169</v>
      </c>
      <c r="W11" s="16" t="n">
        <v>0.148062017604675</v>
      </c>
      <c r="X11" s="16" t="n">
        <v>0.306164540124831</v>
      </c>
      <c r="Y11" s="16" t="n">
        <v>0.215509190606367</v>
      </c>
      <c r="Z11" s="16" t="n">
        <v>0.291639647000874</v>
      </c>
      <c r="AA11" s="16" t="n">
        <v>0.165675914302596</v>
      </c>
      <c r="AB11" s="16"/>
      <c r="AC11" s="16" t="n">
        <v>0.206099833595168</v>
      </c>
      <c r="AD11" s="16" t="n">
        <v>0.221201512317317</v>
      </c>
      <c r="AE11" s="16" t="n">
        <v>0.208876005107224</v>
      </c>
      <c r="AF11" s="16"/>
      <c r="AG11" s="16" t="n">
        <v>0.211754014165197</v>
      </c>
      <c r="AH11" s="16" t="n">
        <v>0.197224781635278</v>
      </c>
      <c r="AI11" s="16" t="n">
        <v>0.262313302699214</v>
      </c>
      <c r="AJ11" s="16" t="n">
        <v>0.181503469965345</v>
      </c>
      <c r="AK11" s="16" t="n">
        <v>0.217407218175472</v>
      </c>
      <c r="AL11" s="16"/>
      <c r="AM11" s="16" t="n">
        <v>0.221116867000393</v>
      </c>
      <c r="AN11" s="16" t="n">
        <v>0.212590822129052</v>
      </c>
      <c r="AO11" s="16" t="n">
        <v>0.253058372266604</v>
      </c>
      <c r="AP11" s="16" t="n">
        <v>0.185284624518424</v>
      </c>
      <c r="AQ11" s="16" t="n">
        <v>0.251857109607305</v>
      </c>
      <c r="AR11" s="16"/>
      <c r="AS11" s="16" t="n">
        <v>0.219588768275972</v>
      </c>
      <c r="AT11" s="16" t="n">
        <v>0.218887826070851</v>
      </c>
      <c r="AU11" s="16" t="n">
        <v>0.283725886283151</v>
      </c>
      <c r="AV11" s="16" t="n">
        <v>0.206537413813406</v>
      </c>
      <c r="AW11" s="16" t="n">
        <v>0.213376487559461</v>
      </c>
      <c r="AX11" s="16" t="n">
        <v>0.211561592412324</v>
      </c>
      <c r="AY11" s="16"/>
      <c r="AZ11" s="16" t="n">
        <v>0.22349830385741</v>
      </c>
      <c r="BA11" s="16" t="n">
        <v>0.232034189004575</v>
      </c>
      <c r="BB11" s="16" t="n">
        <v>0.225592756147744</v>
      </c>
      <c r="BC11" s="16" t="n">
        <v>0.157368841814618</v>
      </c>
      <c r="BD11" s="16" t="n">
        <v>0.11506777606804</v>
      </c>
      <c r="BE11" s="16"/>
      <c r="BF11" s="16" t="n">
        <v>0.215862664964604</v>
      </c>
      <c r="BG11" s="16" t="n">
        <v>0.216073685733646</v>
      </c>
    </row>
    <row r="12">
      <c r="B12" s="17" t="s">
        <v>76</v>
      </c>
      <c r="C12" s="16" t="n">
        <v>0.0886258193128999</v>
      </c>
      <c r="D12" s="16" t="n">
        <v>0.0896248646675694</v>
      </c>
      <c r="E12" s="16" t="n">
        <v>0.0852101840446563</v>
      </c>
      <c r="F12" s="16"/>
      <c r="G12" s="16" t="n">
        <v>0.0305325939085198</v>
      </c>
      <c r="H12" s="16" t="n">
        <v>0.0846391526956797</v>
      </c>
      <c r="I12" s="16" t="n">
        <v>0.139911269829529</v>
      </c>
      <c r="J12" s="16" t="n">
        <v>0.128228811376096</v>
      </c>
      <c r="K12" s="16" t="n">
        <v>0.0777922405927439</v>
      </c>
      <c r="L12" s="16" t="n">
        <v>0.0612217860584719</v>
      </c>
      <c r="M12" s="16"/>
      <c r="N12" s="16" t="n">
        <v>0.0916009615039781</v>
      </c>
      <c r="O12" s="16" t="n">
        <v>0.0808667849829228</v>
      </c>
      <c r="P12" s="16" t="n">
        <v>0.102147441019252</v>
      </c>
      <c r="Q12" s="16" t="n">
        <v>0.0810952428241665</v>
      </c>
      <c r="R12" s="16"/>
      <c r="S12" s="16" t="n">
        <v>0.0793616902046686</v>
      </c>
      <c r="T12" s="16" t="n">
        <v>0.0849907602404606</v>
      </c>
      <c r="U12" s="16" t="n">
        <v>0.0671327926442889</v>
      </c>
      <c r="V12" s="16" t="n">
        <v>0.10167896136047</v>
      </c>
      <c r="W12" s="16" t="n">
        <v>0.116572703027359</v>
      </c>
      <c r="X12" s="16" t="n">
        <v>0.070953698452129</v>
      </c>
      <c r="Y12" s="16" t="n">
        <v>0.0792997150262394</v>
      </c>
      <c r="Z12" s="16" t="n">
        <v>0.124936987883754</v>
      </c>
      <c r="AA12" s="16" t="n">
        <v>0.099235335053688</v>
      </c>
      <c r="AB12" s="16"/>
      <c r="AC12" s="16" t="n">
        <v>0.0844864326440813</v>
      </c>
      <c r="AD12" s="16" t="n">
        <v>0.112950736657874</v>
      </c>
      <c r="AE12" s="16" t="n">
        <v>0.0737972238267305</v>
      </c>
      <c r="AF12" s="16"/>
      <c r="AG12" s="16" t="n">
        <v>0.0915356218336214</v>
      </c>
      <c r="AH12" s="16" t="n">
        <v>0.0967217584949278</v>
      </c>
      <c r="AI12" s="16" t="n">
        <v>0.11818337794905</v>
      </c>
      <c r="AJ12" s="16" t="n">
        <v>0.0569953096299786</v>
      </c>
      <c r="AK12" s="16" t="n">
        <v>0.0723127400514027</v>
      </c>
      <c r="AL12" s="16"/>
      <c r="AM12" s="16" t="n">
        <v>0.0806124968768525</v>
      </c>
      <c r="AN12" s="16" t="n">
        <v>0.0857450613976092</v>
      </c>
      <c r="AO12" s="16" t="n">
        <v>0.1196929522268</v>
      </c>
      <c r="AP12" s="16" t="n">
        <v>0.115598546124665</v>
      </c>
      <c r="AQ12" s="16" t="n">
        <v>0.115858923710678</v>
      </c>
      <c r="AR12" s="16"/>
      <c r="AS12" s="16" t="n">
        <v>0.0788370021560897</v>
      </c>
      <c r="AT12" s="16" t="n">
        <v>0.0825458380338042</v>
      </c>
      <c r="AU12" s="16" t="n">
        <v>0.103127487184839</v>
      </c>
      <c r="AV12" s="16" t="n">
        <v>0.0843134256722095</v>
      </c>
      <c r="AW12" s="16" t="n">
        <v>0.117133588270461</v>
      </c>
      <c r="AX12" s="16" t="n">
        <v>0.123728738021316</v>
      </c>
      <c r="AY12" s="16"/>
      <c r="AZ12" s="16" t="n">
        <v>0.0682644180556762</v>
      </c>
      <c r="BA12" s="16" t="n">
        <v>0.0991934223741549</v>
      </c>
      <c r="BB12" s="16" t="n">
        <v>0.0946610081604407</v>
      </c>
      <c r="BC12" s="16" t="n">
        <v>0.0904861382003572</v>
      </c>
      <c r="BD12" s="16" t="n">
        <v>0.148485140057972</v>
      </c>
      <c r="BE12" s="16"/>
      <c r="BF12" s="16" t="n">
        <v>0.0744278175618827</v>
      </c>
      <c r="BG12" s="16" t="n">
        <v>0.0973931950839073</v>
      </c>
    </row>
    <row r="13">
      <c r="B13" s="17" t="s">
        <v>77</v>
      </c>
      <c r="C13" s="16" t="n">
        <v>0.0452151637939913</v>
      </c>
      <c r="D13" s="16" t="n">
        <v>0.0327246978515487</v>
      </c>
      <c r="E13" s="16" t="n">
        <v>0.0573271511707113</v>
      </c>
      <c r="F13" s="16"/>
      <c r="G13" s="16" t="n">
        <v>0.0336362373256722</v>
      </c>
      <c r="H13" s="16" t="n">
        <v>0.0435627681002501</v>
      </c>
      <c r="I13" s="16" t="n">
        <v>0.0400989290908484</v>
      </c>
      <c r="J13" s="16" t="n">
        <v>0.0454147185942843</v>
      </c>
      <c r="K13" s="16" t="n">
        <v>0.0301066352760128</v>
      </c>
      <c r="L13" s="16" t="n">
        <v>0.0653615590338946</v>
      </c>
      <c r="M13" s="16"/>
      <c r="N13" s="16" t="n">
        <v>0.055662368315862</v>
      </c>
      <c r="O13" s="16" t="n">
        <v>0.0422114380195099</v>
      </c>
      <c r="P13" s="16" t="n">
        <v>0.0233637366962765</v>
      </c>
      <c r="Q13" s="16" t="n">
        <v>0.05330997933459</v>
      </c>
      <c r="R13" s="16"/>
      <c r="S13" s="16" t="n">
        <v>0.0421892493843988</v>
      </c>
      <c r="T13" s="16" t="n">
        <v>0.0615674808830659</v>
      </c>
      <c r="U13" s="16" t="n">
        <v>0.0519283487777678</v>
      </c>
      <c r="V13" s="16" t="n">
        <v>0.0455496508456895</v>
      </c>
      <c r="W13" s="16" t="n">
        <v>0.0239105502256525</v>
      </c>
      <c r="X13" s="16" t="n">
        <v>0.0462341459869244</v>
      </c>
      <c r="Y13" s="16" t="n">
        <v>0.0250656043729766</v>
      </c>
      <c r="Z13" s="16" t="n">
        <v>0.0392640274917766</v>
      </c>
      <c r="AA13" s="16" t="n">
        <v>0.0534219557647418</v>
      </c>
      <c r="AB13" s="16"/>
      <c r="AC13" s="16" t="n">
        <v>0.0405764741319955</v>
      </c>
      <c r="AD13" s="16" t="n">
        <v>0.0555989527832394</v>
      </c>
      <c r="AE13" s="16" t="n">
        <v>0.037857645181706</v>
      </c>
      <c r="AF13" s="16"/>
      <c r="AG13" s="16" t="n">
        <v>0.0422789214827103</v>
      </c>
      <c r="AH13" s="16" t="n">
        <v>0.0512773334255234</v>
      </c>
      <c r="AI13" s="16" t="n">
        <v>0.0555973191201506</v>
      </c>
      <c r="AJ13" s="16" t="n">
        <v>0</v>
      </c>
      <c r="AK13" s="16" t="n">
        <v>0.0339436089330026</v>
      </c>
      <c r="AL13" s="16"/>
      <c r="AM13" s="16" t="n">
        <v>0.0456729787148441</v>
      </c>
      <c r="AN13" s="16" t="n">
        <v>0.0453684643661504</v>
      </c>
      <c r="AO13" s="16" t="n">
        <v>0.0445863070232912</v>
      </c>
      <c r="AP13" s="16" t="n">
        <v>0.0376262764618434</v>
      </c>
      <c r="AQ13" s="16" t="n">
        <v>0.0389672591835481</v>
      </c>
      <c r="AR13" s="16"/>
      <c r="AS13" s="16" t="n">
        <v>0.0391455202169413</v>
      </c>
      <c r="AT13" s="16" t="n">
        <v>0.0416499262048272</v>
      </c>
      <c r="AU13" s="16" t="n">
        <v>0.0576171730242647</v>
      </c>
      <c r="AV13" s="16" t="n">
        <v>0.0315661981957501</v>
      </c>
      <c r="AW13" s="16" t="n">
        <v>0.0832498990911525</v>
      </c>
      <c r="AX13" s="16" t="n">
        <v>0.0614615419624142</v>
      </c>
      <c r="AY13" s="16"/>
      <c r="AZ13" s="16" t="n">
        <v>0.043712627172146</v>
      </c>
      <c r="BA13" s="16" t="n">
        <v>0.0392787784994888</v>
      </c>
      <c r="BB13" s="16" t="n">
        <v>0.0475393507976135</v>
      </c>
      <c r="BC13" s="16" t="n">
        <v>0.0535443217074856</v>
      </c>
      <c r="BD13" s="16" t="n">
        <v>0.148190973787838</v>
      </c>
      <c r="BE13" s="16"/>
      <c r="BF13" s="16" t="n">
        <v>0.0287340959381844</v>
      </c>
      <c r="BG13" s="16" t="n">
        <v>0.0553923505230308</v>
      </c>
    </row>
    <row r="14">
      <c r="B14" s="17" t="s">
        <v>78</v>
      </c>
      <c r="C14" s="16" t="n">
        <v>0.0413669599177472</v>
      </c>
      <c r="D14" s="16" t="n">
        <v>0.0486945665783908</v>
      </c>
      <c r="E14" s="16" t="n">
        <v>0.0307321282926608</v>
      </c>
      <c r="F14" s="16"/>
      <c r="G14" s="16" t="n">
        <v>0.0465338469538203</v>
      </c>
      <c r="H14" s="16" t="n">
        <v>0.0436571827923083</v>
      </c>
      <c r="I14" s="16" t="n">
        <v>0.0353530149924599</v>
      </c>
      <c r="J14" s="16" t="n">
        <v>0.0439457277311568</v>
      </c>
      <c r="K14" s="16" t="n">
        <v>0.0439076631575808</v>
      </c>
      <c r="L14" s="16" t="n">
        <v>0.0379788333388809</v>
      </c>
      <c r="M14" s="16"/>
      <c r="N14" s="16" t="n">
        <v>0.0437220949991761</v>
      </c>
      <c r="O14" s="16" t="n">
        <v>0.0448559470385182</v>
      </c>
      <c r="P14" s="16" t="n">
        <v>0.0192279496559195</v>
      </c>
      <c r="Q14" s="16" t="n">
        <v>0.0558427477332837</v>
      </c>
      <c r="R14" s="16"/>
      <c r="S14" s="16" t="n">
        <v>0.0398503692351739</v>
      </c>
      <c r="T14" s="16" t="n">
        <v>0.0304124677244067</v>
      </c>
      <c r="U14" s="16" t="n">
        <v>0.0557018318413446</v>
      </c>
      <c r="V14" s="16" t="n">
        <v>0.0312960467500925</v>
      </c>
      <c r="W14" s="16" t="n">
        <v>0.01733750417125</v>
      </c>
      <c r="X14" s="16" t="n">
        <v>0.0604730100281393</v>
      </c>
      <c r="Y14" s="16" t="n">
        <v>0.0429314082882989</v>
      </c>
      <c r="Z14" s="16" t="n">
        <v>0.0209315203580118</v>
      </c>
      <c r="AA14" s="16" t="n">
        <v>0.0611526725122539</v>
      </c>
      <c r="AB14" s="16"/>
      <c r="AC14" s="16" t="n">
        <v>0.022902025303053</v>
      </c>
      <c r="AD14" s="16" t="n">
        <v>0.0405283527885362</v>
      </c>
      <c r="AE14" s="16" t="n">
        <v>0.07357917538275</v>
      </c>
      <c r="AF14" s="16"/>
      <c r="AG14" s="16" t="n">
        <v>0.00919663688970747</v>
      </c>
      <c r="AH14" s="16" t="n">
        <v>0.052092022687216</v>
      </c>
      <c r="AI14" s="16" t="n">
        <v>0.056420220452799</v>
      </c>
      <c r="AJ14" s="16" t="n">
        <v>0</v>
      </c>
      <c r="AK14" s="16" t="n">
        <v>0.0635574290678418</v>
      </c>
      <c r="AL14" s="16"/>
      <c r="AM14" s="16" t="n">
        <v>0.014251164369419</v>
      </c>
      <c r="AN14" s="16" t="n">
        <v>0.0335454799680447</v>
      </c>
      <c r="AO14" s="16" t="n">
        <v>0.0988570902109137</v>
      </c>
      <c r="AP14" s="16" t="n">
        <v>0</v>
      </c>
      <c r="AQ14" s="16" t="n">
        <v>0.107982596441589</v>
      </c>
      <c r="AR14" s="16"/>
      <c r="AS14" s="16" t="n">
        <v>0.0341827589243337</v>
      </c>
      <c r="AT14" s="16" t="n">
        <v>0.00929580321269893</v>
      </c>
      <c r="AU14" s="16" t="n">
        <v>0.0533779794088204</v>
      </c>
      <c r="AV14" s="16" t="n">
        <v>0</v>
      </c>
      <c r="AW14" s="16" t="n">
        <v>0.133729107830995</v>
      </c>
      <c r="AX14" s="16" t="n">
        <v>0.0679433771355279</v>
      </c>
      <c r="AY14" s="16"/>
      <c r="AZ14" s="16" t="n">
        <v>0.0266838194730901</v>
      </c>
      <c r="BA14" s="16" t="n">
        <v>0.0594505130997916</v>
      </c>
      <c r="BB14" s="16" t="n">
        <v>0.0552546260294223</v>
      </c>
      <c r="BC14" s="16" t="n">
        <v>0.0079197269202417</v>
      </c>
      <c r="BD14" s="16" t="n">
        <v>0</v>
      </c>
      <c r="BE14" s="16"/>
      <c r="BF14" s="16" t="n">
        <v>0.0764218636438649</v>
      </c>
      <c r="BG14" s="16" t="n">
        <v>0.0197202860425772</v>
      </c>
    </row>
    <row r="15">
      <c r="B15" s="17" t="s">
        <v>79</v>
      </c>
      <c r="C15" s="20" t="n">
        <v>0.608798931571103</v>
      </c>
      <c r="D15" s="20" t="n">
        <v>0.595661116651808</v>
      </c>
      <c r="E15" s="20" t="n">
        <v>0.626949198515587</v>
      </c>
      <c r="F15" s="20"/>
      <c r="G15" s="20" t="n">
        <v>0.655733937335417</v>
      </c>
      <c r="H15" s="20" t="n">
        <v>0.636410851179585</v>
      </c>
      <c r="I15" s="20" t="n">
        <v>0.570041925735835</v>
      </c>
      <c r="J15" s="20" t="n">
        <v>0.555930337998958</v>
      </c>
      <c r="K15" s="20" t="n">
        <v>0.667056806690169</v>
      </c>
      <c r="L15" s="20" t="n">
        <v>0.592530279017671</v>
      </c>
      <c r="M15" s="20"/>
      <c r="N15" s="20" t="n">
        <v>0.58972579955347</v>
      </c>
      <c r="O15" s="20" t="n">
        <v>0.674137222025109</v>
      </c>
      <c r="P15" s="20" t="n">
        <v>0.61548671790779</v>
      </c>
      <c r="Q15" s="20" t="n">
        <v>0.563471251024284</v>
      </c>
      <c r="R15" s="20"/>
      <c r="S15" s="20" t="n">
        <v>0.639584472575046</v>
      </c>
      <c r="T15" s="20" t="n">
        <v>0.584173466318606</v>
      </c>
      <c r="U15" s="20" t="n">
        <v>0.60263922026747</v>
      </c>
      <c r="V15" s="20" t="n">
        <v>0.62722179954858</v>
      </c>
      <c r="W15" s="20" t="n">
        <v>0.694117224971064</v>
      </c>
      <c r="X15" s="20" t="n">
        <v>0.516174605407977</v>
      </c>
      <c r="Y15" s="20" t="n">
        <v>0.637194081706118</v>
      </c>
      <c r="Z15" s="20" t="n">
        <v>0.523227817265583</v>
      </c>
      <c r="AA15" s="20" t="n">
        <v>0.62051412236672</v>
      </c>
      <c r="AB15" s="20"/>
      <c r="AC15" s="20" t="n">
        <v>0.645935234325702</v>
      </c>
      <c r="AD15" s="20" t="n">
        <v>0.569720445453033</v>
      </c>
      <c r="AE15" s="20" t="n">
        <v>0.605889950501589</v>
      </c>
      <c r="AF15" s="20"/>
      <c r="AG15" s="20" t="n">
        <v>0.645234805628764</v>
      </c>
      <c r="AH15" s="20" t="n">
        <v>0.602684103757055</v>
      </c>
      <c r="AI15" s="20" t="n">
        <v>0.507485779778786</v>
      </c>
      <c r="AJ15" s="20" t="n">
        <v>0.761501220404676</v>
      </c>
      <c r="AK15" s="20" t="n">
        <v>0.612779003772281</v>
      </c>
      <c r="AL15" s="20"/>
      <c r="AM15" s="20" t="n">
        <v>0.638346493038492</v>
      </c>
      <c r="AN15" s="20" t="n">
        <v>0.622750172139144</v>
      </c>
      <c r="AO15" s="20" t="n">
        <v>0.483805278272391</v>
      </c>
      <c r="AP15" s="20" t="n">
        <v>0.661490552895068</v>
      </c>
      <c r="AQ15" s="20" t="n">
        <v>0.485334111056881</v>
      </c>
      <c r="AR15" s="20"/>
      <c r="AS15" s="20" t="n">
        <v>0.628245950426663</v>
      </c>
      <c r="AT15" s="20" t="n">
        <v>0.647620606477818</v>
      </c>
      <c r="AU15" s="20" t="n">
        <v>0.502151474098925</v>
      </c>
      <c r="AV15" s="20" t="n">
        <v>0.677582962318634</v>
      </c>
      <c r="AW15" s="20" t="n">
        <v>0.45251091724793</v>
      </c>
      <c r="AX15" s="20" t="n">
        <v>0.535304750468418</v>
      </c>
      <c r="AY15" s="20"/>
      <c r="AZ15" s="20" t="n">
        <v>0.637840831441677</v>
      </c>
      <c r="BA15" s="20" t="n">
        <v>0.57004309702199</v>
      </c>
      <c r="BB15" s="20" t="n">
        <v>0.576952258864779</v>
      </c>
      <c r="BC15" s="20" t="n">
        <v>0.690680971357297</v>
      </c>
      <c r="BD15" s="20" t="n">
        <v>0.588256110086151</v>
      </c>
      <c r="BE15" s="20"/>
      <c r="BF15" s="20" t="n">
        <v>0.604553557891464</v>
      </c>
      <c r="BG15" s="20" t="n">
        <v>0.611420482616839</v>
      </c>
    </row>
    <row r="16">
      <c r="B16" s="17" t="s">
        <v>80</v>
      </c>
      <c r="C16" s="20" t="n">
        <v>0.133840983106891</v>
      </c>
      <c r="D16" s="20" t="n">
        <v>0.122349562519118</v>
      </c>
      <c r="E16" s="20" t="n">
        <v>0.142537335215368</v>
      </c>
      <c r="F16" s="20"/>
      <c r="G16" s="20" t="n">
        <v>0.064168831234192</v>
      </c>
      <c r="H16" s="20" t="n">
        <v>0.12820192079593</v>
      </c>
      <c r="I16" s="20" t="n">
        <v>0.180010198920377</v>
      </c>
      <c r="J16" s="20" t="n">
        <v>0.17364352997038</v>
      </c>
      <c r="K16" s="20" t="n">
        <v>0.107898875868757</v>
      </c>
      <c r="L16" s="20" t="n">
        <v>0.126583345092366</v>
      </c>
      <c r="M16" s="20"/>
      <c r="N16" s="20" t="n">
        <v>0.14726332981984</v>
      </c>
      <c r="O16" s="20" t="n">
        <v>0.123078223002433</v>
      </c>
      <c r="P16" s="20" t="n">
        <v>0.125511177715528</v>
      </c>
      <c r="Q16" s="20" t="n">
        <v>0.134405222158756</v>
      </c>
      <c r="R16" s="20"/>
      <c r="S16" s="20" t="n">
        <v>0.121550939589067</v>
      </c>
      <c r="T16" s="20" t="n">
        <v>0.146558241123527</v>
      </c>
      <c r="U16" s="20" t="n">
        <v>0.119061141422057</v>
      </c>
      <c r="V16" s="20" t="n">
        <v>0.147228612206159</v>
      </c>
      <c r="W16" s="20" t="n">
        <v>0.140483253253011</v>
      </c>
      <c r="X16" s="20" t="n">
        <v>0.117187844439053</v>
      </c>
      <c r="Y16" s="20" t="n">
        <v>0.104365319399216</v>
      </c>
      <c r="Z16" s="20" t="n">
        <v>0.164201015375531</v>
      </c>
      <c r="AA16" s="20" t="n">
        <v>0.15265729081843</v>
      </c>
      <c r="AB16" s="20"/>
      <c r="AC16" s="20" t="n">
        <v>0.125062906776077</v>
      </c>
      <c r="AD16" s="20" t="n">
        <v>0.168549689441113</v>
      </c>
      <c r="AE16" s="20" t="n">
        <v>0.111654869008437</v>
      </c>
      <c r="AF16" s="20"/>
      <c r="AG16" s="20" t="n">
        <v>0.133814543316332</v>
      </c>
      <c r="AH16" s="20" t="n">
        <v>0.147999091920451</v>
      </c>
      <c r="AI16" s="20" t="n">
        <v>0.1737806970692</v>
      </c>
      <c r="AJ16" s="20" t="n">
        <v>0.0569953096299786</v>
      </c>
      <c r="AK16" s="20" t="n">
        <v>0.106256348984405</v>
      </c>
      <c r="AL16" s="20"/>
      <c r="AM16" s="20" t="n">
        <v>0.126285475591697</v>
      </c>
      <c r="AN16" s="20" t="n">
        <v>0.13111352576376</v>
      </c>
      <c r="AO16" s="20" t="n">
        <v>0.164279259250091</v>
      </c>
      <c r="AP16" s="20" t="n">
        <v>0.153224822586508</v>
      </c>
      <c r="AQ16" s="20" t="n">
        <v>0.154826182894226</v>
      </c>
      <c r="AR16" s="20"/>
      <c r="AS16" s="20" t="n">
        <v>0.117982522373031</v>
      </c>
      <c r="AT16" s="20" t="n">
        <v>0.124195764238631</v>
      </c>
      <c r="AU16" s="20" t="n">
        <v>0.160744660209104</v>
      </c>
      <c r="AV16" s="20" t="n">
        <v>0.11587962386796</v>
      </c>
      <c r="AW16" s="20" t="n">
        <v>0.200383487361614</v>
      </c>
      <c r="AX16" s="20" t="n">
        <v>0.185190279983731</v>
      </c>
      <c r="AY16" s="20"/>
      <c r="AZ16" s="20" t="n">
        <v>0.111977045227822</v>
      </c>
      <c r="BA16" s="20" t="n">
        <v>0.138472200873644</v>
      </c>
      <c r="BB16" s="20" t="n">
        <v>0.142200358958054</v>
      </c>
      <c r="BC16" s="20" t="n">
        <v>0.144030459907843</v>
      </c>
      <c r="BD16" s="20" t="n">
        <v>0.296676113845809</v>
      </c>
      <c r="BE16" s="20"/>
      <c r="BF16" s="20" t="n">
        <v>0.103161913500067</v>
      </c>
      <c r="BG16" s="20" t="n">
        <v>0.152785545606938</v>
      </c>
    </row>
    <row r="17">
      <c r="B17" s="17" t="s">
        <v>81</v>
      </c>
      <c r="C17" s="21" t="n">
        <v>0.474957948464212</v>
      </c>
      <c r="D17" s="21" t="n">
        <v>0.47331155413269</v>
      </c>
      <c r="E17" s="21" t="n">
        <v>0.484411863300219</v>
      </c>
      <c r="F17" s="21"/>
      <c r="G17" s="21" t="n">
        <v>0.591565106101225</v>
      </c>
      <c r="H17" s="21" t="n">
        <v>0.508208930383655</v>
      </c>
      <c r="I17" s="21" t="n">
        <v>0.390031726815458</v>
      </c>
      <c r="J17" s="21" t="n">
        <v>0.382286808028578</v>
      </c>
      <c r="K17" s="21" t="n">
        <v>0.559157930821412</v>
      </c>
      <c r="L17" s="21" t="n">
        <v>0.465946933925305</v>
      </c>
      <c r="M17" s="21"/>
      <c r="N17" s="21" t="n">
        <v>0.44246246973363</v>
      </c>
      <c r="O17" s="21" t="n">
        <v>0.551058999022676</v>
      </c>
      <c r="P17" s="21" t="n">
        <v>0.489975540192261</v>
      </c>
      <c r="Q17" s="21" t="n">
        <v>0.429066028865527</v>
      </c>
      <c r="R17" s="21"/>
      <c r="S17" s="21" t="n">
        <v>0.518033532985978</v>
      </c>
      <c r="T17" s="21" t="n">
        <v>0.43761522519508</v>
      </c>
      <c r="U17" s="21" t="n">
        <v>0.483578078845413</v>
      </c>
      <c r="V17" s="21" t="n">
        <v>0.47999318734242</v>
      </c>
      <c r="W17" s="21" t="n">
        <v>0.553633971718053</v>
      </c>
      <c r="X17" s="21" t="n">
        <v>0.398986760968923</v>
      </c>
      <c r="Y17" s="21" t="n">
        <v>0.532828762306902</v>
      </c>
      <c r="Z17" s="21" t="n">
        <v>0.359026801890052</v>
      </c>
      <c r="AA17" s="21" t="n">
        <v>0.46785683154829</v>
      </c>
      <c r="AB17" s="21"/>
      <c r="AC17" s="21" t="n">
        <v>0.520872327549625</v>
      </c>
      <c r="AD17" s="21" t="n">
        <v>0.40117075601192</v>
      </c>
      <c r="AE17" s="21" t="n">
        <v>0.494235081493153</v>
      </c>
      <c r="AF17" s="21"/>
      <c r="AG17" s="21" t="n">
        <v>0.511420262312432</v>
      </c>
      <c r="AH17" s="21" t="n">
        <v>0.454685011836603</v>
      </c>
      <c r="AI17" s="21" t="n">
        <v>0.333705082709586</v>
      </c>
      <c r="AJ17" s="21" t="n">
        <v>0.704505910774697</v>
      </c>
      <c r="AK17" s="21" t="n">
        <v>0.506522654787876</v>
      </c>
      <c r="AL17" s="21"/>
      <c r="AM17" s="21" t="n">
        <v>0.512061017446795</v>
      </c>
      <c r="AN17" s="21" t="n">
        <v>0.491636646375384</v>
      </c>
      <c r="AO17" s="21" t="n">
        <v>0.319526019022299</v>
      </c>
      <c r="AP17" s="21" t="n">
        <v>0.50826573030856</v>
      </c>
      <c r="AQ17" s="21" t="n">
        <v>0.330507928162655</v>
      </c>
      <c r="AR17" s="21"/>
      <c r="AS17" s="21" t="n">
        <v>0.510263428053632</v>
      </c>
      <c r="AT17" s="21" t="n">
        <v>0.523424842239187</v>
      </c>
      <c r="AU17" s="21" t="n">
        <v>0.341406813889821</v>
      </c>
      <c r="AV17" s="21" t="n">
        <v>0.561703338450675</v>
      </c>
      <c r="AW17" s="21" t="n">
        <v>0.252127429886316</v>
      </c>
      <c r="AX17" s="21" t="n">
        <v>0.350114470484687</v>
      </c>
      <c r="AY17" s="21"/>
      <c r="AZ17" s="21" t="n">
        <v>0.525863786213855</v>
      </c>
      <c r="BA17" s="21" t="n">
        <v>0.431570896148346</v>
      </c>
      <c r="BB17" s="21" t="n">
        <v>0.434751899906725</v>
      </c>
      <c r="BC17" s="21" t="n">
        <v>0.546650511449454</v>
      </c>
      <c r="BD17" s="21" t="n">
        <v>0.291579996240341</v>
      </c>
      <c r="BE17" s="21"/>
      <c r="BF17" s="21" t="n">
        <v>0.501391644391397</v>
      </c>
      <c r="BG17" s="21" t="n">
        <v>0.458634937009901</v>
      </c>
    </row>
    <row r="18">
      <c r="B18" s="18"/>
    </row>
    <row r="19">
      <c r="B19" t="s">
        <v>83</v>
      </c>
    </row>
    <row r="20">
      <c r="B20" t="s">
        <v>84</v>
      </c>
    </row>
    <row r="22">
      <c r="B22"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87</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73</v>
      </c>
      <c r="C9" s="16" t="n">
        <v>0.685892711750899</v>
      </c>
      <c r="D9" s="16" t="n">
        <v>0.668880829542302</v>
      </c>
      <c r="E9" s="16" t="n">
        <v>0.69876733345072</v>
      </c>
      <c r="F9" s="16"/>
      <c r="G9" s="16" t="n">
        <v>0.699770744454679</v>
      </c>
      <c r="H9" s="16" t="n">
        <v>0.649531220898366</v>
      </c>
      <c r="I9" s="16" t="n">
        <v>0.604533392807802</v>
      </c>
      <c r="J9" s="16" t="n">
        <v>0.733274549744814</v>
      </c>
      <c r="K9" s="16" t="n">
        <v>0.758919712195209</v>
      </c>
      <c r="L9" s="16" t="n">
        <v>0.679221767839321</v>
      </c>
      <c r="M9" s="16"/>
      <c r="N9" s="16" t="n">
        <v>0.699705540013043</v>
      </c>
      <c r="O9" s="16" t="n">
        <v>0.640544711576941</v>
      </c>
      <c r="P9" s="16" t="n">
        <v>0.705856514866187</v>
      </c>
      <c r="Q9" s="16" t="n">
        <v>0.703884561874451</v>
      </c>
      <c r="R9" s="16"/>
      <c r="S9" s="16" t="n">
        <v>0.641865784169102</v>
      </c>
      <c r="T9" s="16" t="n">
        <v>0.638490214611923</v>
      </c>
      <c r="U9" s="16" t="n">
        <v>0.692212211909445</v>
      </c>
      <c r="V9" s="16" t="n">
        <v>0.722241314676968</v>
      </c>
      <c r="W9" s="16" t="n">
        <v>0.689707365069112</v>
      </c>
      <c r="X9" s="16" t="n">
        <v>0.736895816216796</v>
      </c>
      <c r="Y9" s="16" t="n">
        <v>0.671370633647671</v>
      </c>
      <c r="Z9" s="16" t="n">
        <v>0.673380525495543</v>
      </c>
      <c r="AA9" s="16" t="n">
        <v>0.734139130128778</v>
      </c>
      <c r="AB9" s="16"/>
      <c r="AC9" s="16" t="n">
        <v>0.681028336348674</v>
      </c>
      <c r="AD9" s="16" t="n">
        <v>0.69066603925511</v>
      </c>
      <c r="AE9" s="16" t="n">
        <v>0.666911568047069</v>
      </c>
      <c r="AF9" s="16"/>
      <c r="AG9" s="16" t="n">
        <v>0.711324261658298</v>
      </c>
      <c r="AH9" s="16" t="n">
        <v>0.720734444027745</v>
      </c>
      <c r="AI9" s="16" t="n">
        <v>0.729261310512334</v>
      </c>
      <c r="AJ9" s="16" t="n">
        <v>0.558535112683366</v>
      </c>
      <c r="AK9" s="16" t="n">
        <v>0.610349550250141</v>
      </c>
      <c r="AL9" s="16"/>
      <c r="AM9" s="16" t="n">
        <v>0.717320338031016</v>
      </c>
      <c r="AN9" s="16" t="n">
        <v>0.680860747316841</v>
      </c>
      <c r="AO9" s="16" t="n">
        <v>0.74947589007611</v>
      </c>
      <c r="AP9" s="16" t="n">
        <v>0.679950205870618</v>
      </c>
      <c r="AQ9" s="16" t="n">
        <v>0.554902366985198</v>
      </c>
      <c r="AR9" s="16"/>
      <c r="AS9" s="16" t="n">
        <v>0.70123844088988</v>
      </c>
      <c r="AT9" s="16" t="n">
        <v>0.67687131336597</v>
      </c>
      <c r="AU9" s="16" t="n">
        <v>0.785979415371791</v>
      </c>
      <c r="AV9" s="16" t="n">
        <v>0.718405238689215</v>
      </c>
      <c r="AW9" s="16" t="n">
        <v>0.626964099559705</v>
      </c>
      <c r="AX9" s="16" t="n">
        <v>0.603768252219268</v>
      </c>
      <c r="AY9" s="16"/>
      <c r="AZ9" s="16" t="n">
        <v>0.760806594518795</v>
      </c>
      <c r="BA9" s="16" t="n">
        <v>0.615736699930782</v>
      </c>
      <c r="BB9" s="16" t="n">
        <v>0.674622866679067</v>
      </c>
      <c r="BC9" s="16" t="n">
        <v>0.706485354882628</v>
      </c>
      <c r="BD9" s="16" t="n">
        <v>0.758479180560188</v>
      </c>
      <c r="BE9" s="16"/>
      <c r="BF9" s="16" t="n">
        <v>0.607974335134771</v>
      </c>
      <c r="BG9" s="16" t="n">
        <v>0.734007911286744</v>
      </c>
    </row>
    <row r="10">
      <c r="B10" s="17" t="s">
        <v>74</v>
      </c>
      <c r="C10" s="16" t="n">
        <v>0.269975248878576</v>
      </c>
      <c r="D10" s="16" t="n">
        <v>0.277653542233394</v>
      </c>
      <c r="E10" s="16" t="n">
        <v>0.265400226110492</v>
      </c>
      <c r="F10" s="16"/>
      <c r="G10" s="16" t="n">
        <v>0.262334106708294</v>
      </c>
      <c r="H10" s="16" t="n">
        <v>0.26862448913509</v>
      </c>
      <c r="I10" s="16" t="n">
        <v>0.3095504889417</v>
      </c>
      <c r="J10" s="16" t="n">
        <v>0.234526356287795</v>
      </c>
      <c r="K10" s="16" t="n">
        <v>0.23435550310852</v>
      </c>
      <c r="L10" s="16" t="n">
        <v>0.296399772619627</v>
      </c>
      <c r="M10" s="16"/>
      <c r="N10" s="16" t="n">
        <v>0.257144413665529</v>
      </c>
      <c r="O10" s="16" t="n">
        <v>0.321779491383368</v>
      </c>
      <c r="P10" s="16" t="n">
        <v>0.249331873930728</v>
      </c>
      <c r="Q10" s="16" t="n">
        <v>0.251597924515775</v>
      </c>
      <c r="R10" s="16"/>
      <c r="S10" s="16" t="n">
        <v>0.26729258585831</v>
      </c>
      <c r="T10" s="16" t="n">
        <v>0.335573575888023</v>
      </c>
      <c r="U10" s="16" t="n">
        <v>0.273823750250109</v>
      </c>
      <c r="V10" s="16" t="n">
        <v>0.254217826115469</v>
      </c>
      <c r="W10" s="16" t="n">
        <v>0.271585223576436</v>
      </c>
      <c r="X10" s="16" t="n">
        <v>0.245767430098812</v>
      </c>
      <c r="Y10" s="16" t="n">
        <v>0.290834923998002</v>
      </c>
      <c r="Z10" s="16" t="n">
        <v>0.247643772619374</v>
      </c>
      <c r="AA10" s="16" t="n">
        <v>0.212582920304467</v>
      </c>
      <c r="AB10" s="16"/>
      <c r="AC10" s="16" t="n">
        <v>0.278688047221381</v>
      </c>
      <c r="AD10" s="16" t="n">
        <v>0.270824945858203</v>
      </c>
      <c r="AE10" s="16" t="n">
        <v>0.271224678206881</v>
      </c>
      <c r="AF10" s="16"/>
      <c r="AG10" s="16" t="n">
        <v>0.256775747654303</v>
      </c>
      <c r="AH10" s="16" t="n">
        <v>0.231204699031424</v>
      </c>
      <c r="AI10" s="16" t="n">
        <v>0.219878384788172</v>
      </c>
      <c r="AJ10" s="16" t="n">
        <v>0.325663242454413</v>
      </c>
      <c r="AK10" s="16" t="n">
        <v>0.34913224468694</v>
      </c>
      <c r="AL10" s="16"/>
      <c r="AM10" s="16" t="n">
        <v>0.258789695338</v>
      </c>
      <c r="AN10" s="16" t="n">
        <v>0.266566793769773</v>
      </c>
      <c r="AO10" s="16" t="n">
        <v>0.198768511556963</v>
      </c>
      <c r="AP10" s="16" t="n">
        <v>0.290302477355968</v>
      </c>
      <c r="AQ10" s="16" t="n">
        <v>0.36862547243198</v>
      </c>
      <c r="AR10" s="16"/>
      <c r="AS10" s="16" t="n">
        <v>0.251920726549262</v>
      </c>
      <c r="AT10" s="16" t="n">
        <v>0.293926775917448</v>
      </c>
      <c r="AU10" s="16" t="n">
        <v>0.155267435447886</v>
      </c>
      <c r="AV10" s="16" t="n">
        <v>0.239716010590731</v>
      </c>
      <c r="AW10" s="16" t="n">
        <v>0.276955061625027</v>
      </c>
      <c r="AX10" s="16" t="n">
        <v>0.367800346542331</v>
      </c>
      <c r="AY10" s="16"/>
      <c r="AZ10" s="16" t="n">
        <v>0.229997927258506</v>
      </c>
      <c r="BA10" s="16" t="n">
        <v>0.328064228282629</v>
      </c>
      <c r="BB10" s="16" t="n">
        <v>0.261975736838237</v>
      </c>
      <c r="BC10" s="16" t="n">
        <v>0.22971031792517</v>
      </c>
      <c r="BD10" s="16" t="n">
        <v>0.158292227319906</v>
      </c>
      <c r="BE10" s="16"/>
      <c r="BF10" s="16" t="n">
        <v>0.328753265868387</v>
      </c>
      <c r="BG10" s="16" t="n">
        <v>0.233679369284998</v>
      </c>
    </row>
    <row r="11">
      <c r="B11" s="17" t="s">
        <v>75</v>
      </c>
      <c r="C11" s="16" t="n">
        <v>0.0279667719793828</v>
      </c>
      <c r="D11" s="16" t="n">
        <v>0.0386828044080436</v>
      </c>
      <c r="E11" s="16" t="n">
        <v>0.0182190250225823</v>
      </c>
      <c r="F11" s="16"/>
      <c r="G11" s="16" t="n">
        <v>0.0330267696668728</v>
      </c>
      <c r="H11" s="16" t="n">
        <v>0.0656975416740321</v>
      </c>
      <c r="I11" s="16" t="n">
        <v>0.0526034187227211</v>
      </c>
      <c r="J11" s="16" t="n">
        <v>0</v>
      </c>
      <c r="K11" s="16" t="n">
        <v>0</v>
      </c>
      <c r="L11" s="16" t="n">
        <v>0.0200460277236956</v>
      </c>
      <c r="M11" s="16"/>
      <c r="N11" s="16" t="n">
        <v>0.0244915509874053</v>
      </c>
      <c r="O11" s="16" t="n">
        <v>0.0215730837472334</v>
      </c>
      <c r="P11" s="16" t="n">
        <v>0.0349127564488897</v>
      </c>
      <c r="Q11" s="16" t="n">
        <v>0.0250108282435749</v>
      </c>
      <c r="R11" s="16"/>
      <c r="S11" s="16" t="n">
        <v>0.0579744005403047</v>
      </c>
      <c r="T11" s="16" t="n">
        <v>0.0179317433113763</v>
      </c>
      <c r="U11" s="16" t="n">
        <v>0.0183794819127368</v>
      </c>
      <c r="V11" s="16" t="n">
        <v>0.0151370183259236</v>
      </c>
      <c r="W11" s="16" t="n">
        <v>0.0387074113544517</v>
      </c>
      <c r="X11" s="16" t="n">
        <v>0.0173367536843922</v>
      </c>
      <c r="Y11" s="16" t="n">
        <v>0.0377944423543269</v>
      </c>
      <c r="Z11" s="16" t="n">
        <v>0.0221635635513971</v>
      </c>
      <c r="AA11" s="16" t="n">
        <v>0.0191897913826038</v>
      </c>
      <c r="AB11" s="16"/>
      <c r="AC11" s="16" t="n">
        <v>0.0237151612498595</v>
      </c>
      <c r="AD11" s="16" t="n">
        <v>0.0252918877626943</v>
      </c>
      <c r="AE11" s="16" t="n">
        <v>0.0334844618808425</v>
      </c>
      <c r="AF11" s="16"/>
      <c r="AG11" s="16" t="n">
        <v>0.0153959287238188</v>
      </c>
      <c r="AH11" s="16" t="n">
        <v>0.0342570199024406</v>
      </c>
      <c r="AI11" s="16" t="n">
        <v>0.0508603046994939</v>
      </c>
      <c r="AJ11" s="16" t="n">
        <v>0.115801644862222</v>
      </c>
      <c r="AK11" s="16" t="n">
        <v>0.00432934986008574</v>
      </c>
      <c r="AL11" s="16"/>
      <c r="AM11" s="16" t="n">
        <v>0.0134223717644874</v>
      </c>
      <c r="AN11" s="16" t="n">
        <v>0.0357597912785444</v>
      </c>
      <c r="AO11" s="16" t="n">
        <v>0.0407874551600076</v>
      </c>
      <c r="AP11" s="16" t="n">
        <v>0.0297473167734139</v>
      </c>
      <c r="AQ11" s="16" t="n">
        <v>0.0575843258868712</v>
      </c>
      <c r="AR11" s="16"/>
      <c r="AS11" s="16" t="n">
        <v>0.0238339598889653</v>
      </c>
      <c r="AT11" s="16" t="n">
        <v>0.0123515714485355</v>
      </c>
      <c r="AU11" s="16" t="n">
        <v>0.0480842346995462</v>
      </c>
      <c r="AV11" s="16" t="n">
        <v>0.0418787507200541</v>
      </c>
      <c r="AW11" s="16" t="n">
        <v>0.0625027064217548</v>
      </c>
      <c r="AX11" s="16" t="n">
        <v>0.0284314012384018</v>
      </c>
      <c r="AY11" s="16"/>
      <c r="AZ11" s="16" t="n">
        <v>0.00531586625707267</v>
      </c>
      <c r="BA11" s="16" t="n">
        <v>0.0431753523044912</v>
      </c>
      <c r="BB11" s="16" t="n">
        <v>0.037277511311646</v>
      </c>
      <c r="BC11" s="16" t="n">
        <v>0.0309974385164833</v>
      </c>
      <c r="BD11" s="16" t="n">
        <v>0.0832285921199058</v>
      </c>
      <c r="BE11" s="16"/>
      <c r="BF11" s="16" t="n">
        <v>0.0430929969775767</v>
      </c>
      <c r="BG11" s="16" t="n">
        <v>0.018626211182053</v>
      </c>
    </row>
    <row r="12">
      <c r="B12" s="17" t="s">
        <v>76</v>
      </c>
      <c r="C12" s="16" t="n">
        <v>0.00599534502142489</v>
      </c>
      <c r="D12" s="16" t="n">
        <v>0.00557432539358431</v>
      </c>
      <c r="E12" s="16" t="n">
        <v>0.00644671166448876</v>
      </c>
      <c r="F12" s="16"/>
      <c r="G12" s="16" t="n">
        <v>0</v>
      </c>
      <c r="H12" s="16" t="n">
        <v>0.0109761494547847</v>
      </c>
      <c r="I12" s="16" t="n">
        <v>0.0252999630781743</v>
      </c>
      <c r="J12" s="16" t="n">
        <v>0</v>
      </c>
      <c r="K12" s="16" t="n">
        <v>0</v>
      </c>
      <c r="L12" s="16" t="n">
        <v>0</v>
      </c>
      <c r="M12" s="16"/>
      <c r="N12" s="16" t="n">
        <v>0.0129492963947574</v>
      </c>
      <c r="O12" s="16" t="n">
        <v>0</v>
      </c>
      <c r="P12" s="16" t="n">
        <v>0.0039228392072372</v>
      </c>
      <c r="Q12" s="16" t="n">
        <v>0.00671349413897166</v>
      </c>
      <c r="R12" s="16"/>
      <c r="S12" s="16" t="n">
        <v>0.0328672294322835</v>
      </c>
      <c r="T12" s="16" t="n">
        <v>0</v>
      </c>
      <c r="U12" s="16" t="n">
        <v>0</v>
      </c>
      <c r="V12" s="16" t="n">
        <v>0</v>
      </c>
      <c r="W12" s="16" t="n">
        <v>0</v>
      </c>
      <c r="X12" s="16" t="n">
        <v>0</v>
      </c>
      <c r="Y12" s="16" t="n">
        <v>0</v>
      </c>
      <c r="Z12" s="16" t="n">
        <v>0.0176957393494444</v>
      </c>
      <c r="AA12" s="16" t="n">
        <v>0</v>
      </c>
      <c r="AB12" s="16"/>
      <c r="AC12" s="16" t="n">
        <v>0.0110068662830124</v>
      </c>
      <c r="AD12" s="16" t="n">
        <v>0.00228617815651667</v>
      </c>
      <c r="AE12" s="16" t="n">
        <v>0.00604512931684251</v>
      </c>
      <c r="AF12" s="16"/>
      <c r="AG12" s="16" t="n">
        <v>0.0137517359275084</v>
      </c>
      <c r="AH12" s="16" t="n">
        <v>0</v>
      </c>
      <c r="AI12" s="16" t="n">
        <v>0</v>
      </c>
      <c r="AJ12" s="16" t="n">
        <v>0</v>
      </c>
      <c r="AK12" s="16" t="n">
        <v>0.00635062617229211</v>
      </c>
      <c r="AL12" s="16"/>
      <c r="AM12" s="16" t="n">
        <v>0.0104675948664965</v>
      </c>
      <c r="AN12" s="16" t="n">
        <v>0.00286544756337439</v>
      </c>
      <c r="AO12" s="16" t="n">
        <v>0.01096814320692</v>
      </c>
      <c r="AP12" s="16" t="n">
        <v>0</v>
      </c>
      <c r="AQ12" s="16" t="n">
        <v>0</v>
      </c>
      <c r="AR12" s="16"/>
      <c r="AS12" s="16" t="n">
        <v>0.00359868855533643</v>
      </c>
      <c r="AT12" s="16" t="n">
        <v>0.0168503392680463</v>
      </c>
      <c r="AU12" s="16" t="n">
        <v>0.0106689144807769</v>
      </c>
      <c r="AV12" s="16" t="n">
        <v>0</v>
      </c>
      <c r="AW12" s="16" t="n">
        <v>0</v>
      </c>
      <c r="AX12" s="16" t="n">
        <v>0</v>
      </c>
      <c r="AY12" s="16"/>
      <c r="AZ12" s="16" t="n">
        <v>0</v>
      </c>
      <c r="BA12" s="16" t="n">
        <v>0.00347638704103289</v>
      </c>
      <c r="BB12" s="16" t="n">
        <v>0.0170247180240462</v>
      </c>
      <c r="BC12" s="16" t="n">
        <v>0.00970528551788068</v>
      </c>
      <c r="BD12" s="16" t="n">
        <v>0</v>
      </c>
      <c r="BE12" s="16"/>
      <c r="BF12" s="16" t="n">
        <v>0.00436591371332851</v>
      </c>
      <c r="BG12" s="16" t="n">
        <v>0.00700153144270079</v>
      </c>
    </row>
    <row r="13">
      <c r="B13" s="17" t="s">
        <v>77</v>
      </c>
      <c r="C13" s="16" t="n">
        <v>0.00437952832240367</v>
      </c>
      <c r="D13" s="16" t="n">
        <v>0.00210983942732982</v>
      </c>
      <c r="E13" s="16" t="n">
        <v>0.0065434555214352</v>
      </c>
      <c r="F13" s="16"/>
      <c r="G13" s="16" t="n">
        <v>0.00486837917015427</v>
      </c>
      <c r="H13" s="16" t="n">
        <v>0.00517059883772718</v>
      </c>
      <c r="I13" s="16" t="n">
        <v>0</v>
      </c>
      <c r="J13" s="16" t="n">
        <v>0.0117766452821068</v>
      </c>
      <c r="K13" s="16" t="n">
        <v>0</v>
      </c>
      <c r="L13" s="16" t="n">
        <v>0.00433243181735742</v>
      </c>
      <c r="M13" s="16"/>
      <c r="N13" s="16" t="n">
        <v>0.00570919893926514</v>
      </c>
      <c r="O13" s="16" t="n">
        <v>0.00743006347613616</v>
      </c>
      <c r="P13" s="16" t="n">
        <v>0</v>
      </c>
      <c r="Q13" s="16" t="n">
        <v>0.00375005439895507</v>
      </c>
      <c r="R13" s="16"/>
      <c r="S13" s="16" t="n">
        <v>0</v>
      </c>
      <c r="T13" s="16" t="n">
        <v>0</v>
      </c>
      <c r="U13" s="16" t="n">
        <v>0.00506636812936451</v>
      </c>
      <c r="V13" s="16" t="n">
        <v>0.00840384088163905</v>
      </c>
      <c r="W13" s="16" t="n">
        <v>0</v>
      </c>
      <c r="X13" s="16" t="n">
        <v>0</v>
      </c>
      <c r="Y13" s="16" t="n">
        <v>0</v>
      </c>
      <c r="Z13" s="16" t="n">
        <v>0.0391163989842412</v>
      </c>
      <c r="AA13" s="16" t="n">
        <v>0.00794377363110952</v>
      </c>
      <c r="AB13" s="16"/>
      <c r="AC13" s="16" t="n">
        <v>0.00243387363779762</v>
      </c>
      <c r="AD13" s="16" t="n">
        <v>0.00781809820811106</v>
      </c>
      <c r="AE13" s="16" t="n">
        <v>0</v>
      </c>
      <c r="AF13" s="16"/>
      <c r="AG13" s="16" t="n">
        <v>0.00275232603607206</v>
      </c>
      <c r="AH13" s="16" t="n">
        <v>0.00547280705523675</v>
      </c>
      <c r="AI13" s="16" t="n">
        <v>0</v>
      </c>
      <c r="AJ13" s="16" t="n">
        <v>0</v>
      </c>
      <c r="AK13" s="16" t="n">
        <v>0.00637538650363171</v>
      </c>
      <c r="AL13" s="16"/>
      <c r="AM13" s="16" t="n">
        <v>0</v>
      </c>
      <c r="AN13" s="16" t="n">
        <v>0.00726105533641702</v>
      </c>
      <c r="AO13" s="16" t="n">
        <v>0</v>
      </c>
      <c r="AP13" s="16" t="n">
        <v>0</v>
      </c>
      <c r="AQ13" s="16" t="n">
        <v>0.0188878346959513</v>
      </c>
      <c r="AR13" s="16"/>
      <c r="AS13" s="16" t="n">
        <v>0.00728609281177395</v>
      </c>
      <c r="AT13" s="16" t="n">
        <v>0</v>
      </c>
      <c r="AU13" s="16" t="n">
        <v>0</v>
      </c>
      <c r="AV13" s="16" t="n">
        <v>0</v>
      </c>
      <c r="AW13" s="16" t="n">
        <v>0.0335781323935131</v>
      </c>
      <c r="AX13" s="16" t="n">
        <v>0</v>
      </c>
      <c r="AY13" s="16"/>
      <c r="AZ13" s="16" t="n">
        <v>0.00387961196562674</v>
      </c>
      <c r="BA13" s="16" t="n">
        <v>0</v>
      </c>
      <c r="BB13" s="16" t="n">
        <v>0.00427993423790355</v>
      </c>
      <c r="BC13" s="16" t="n">
        <v>0.0231016031578383</v>
      </c>
      <c r="BD13" s="16" t="n">
        <v>0</v>
      </c>
      <c r="BE13" s="16"/>
      <c r="BF13" s="16" t="n">
        <v>0.00406787242511479</v>
      </c>
      <c r="BG13" s="16" t="n">
        <v>0.00457197824674506</v>
      </c>
    </row>
    <row r="14">
      <c r="B14" s="17" t="s">
        <v>78</v>
      </c>
      <c r="C14" s="16" t="n">
        <v>0.00579039404731358</v>
      </c>
      <c r="D14" s="16" t="n">
        <v>0.00709865899534646</v>
      </c>
      <c r="E14" s="16" t="n">
        <v>0.00462324823028127</v>
      </c>
      <c r="F14" s="16"/>
      <c r="G14" s="16" t="n">
        <v>0</v>
      </c>
      <c r="H14" s="16" t="n">
        <v>0</v>
      </c>
      <c r="I14" s="16" t="n">
        <v>0.00801273644960243</v>
      </c>
      <c r="J14" s="16" t="n">
        <v>0.0204224486852836</v>
      </c>
      <c r="K14" s="16" t="n">
        <v>0.00672478469627026</v>
      </c>
      <c r="L14" s="16" t="n">
        <v>0</v>
      </c>
      <c r="M14" s="16"/>
      <c r="N14" s="16" t="n">
        <v>0</v>
      </c>
      <c r="O14" s="16" t="n">
        <v>0.00867264981632133</v>
      </c>
      <c r="P14" s="16" t="n">
        <v>0.00597601554695868</v>
      </c>
      <c r="Q14" s="16" t="n">
        <v>0.00904313682827209</v>
      </c>
      <c r="R14" s="16"/>
      <c r="S14" s="16" t="n">
        <v>0</v>
      </c>
      <c r="T14" s="16" t="n">
        <v>0.008004466188678</v>
      </c>
      <c r="U14" s="16" t="n">
        <v>0.0105181877983453</v>
      </c>
      <c r="V14" s="16" t="n">
        <v>0</v>
      </c>
      <c r="W14" s="16" t="n">
        <v>0</v>
      </c>
      <c r="X14" s="16" t="n">
        <v>0</v>
      </c>
      <c r="Y14" s="16" t="n">
        <v>0</v>
      </c>
      <c r="Z14" s="16" t="n">
        <v>0</v>
      </c>
      <c r="AA14" s="16" t="n">
        <v>0.0261443845530415</v>
      </c>
      <c r="AB14" s="16"/>
      <c r="AC14" s="16" t="n">
        <v>0.00312771525927543</v>
      </c>
      <c r="AD14" s="16" t="n">
        <v>0.00311285075936498</v>
      </c>
      <c r="AE14" s="16" t="n">
        <v>0.0223341625483657</v>
      </c>
      <c r="AF14" s="16"/>
      <c r="AG14" s="16" t="n">
        <v>0</v>
      </c>
      <c r="AH14" s="16" t="n">
        <v>0.00833102998315293</v>
      </c>
      <c r="AI14" s="16" t="n">
        <v>0</v>
      </c>
      <c r="AJ14" s="16" t="n">
        <v>0</v>
      </c>
      <c r="AK14" s="16" t="n">
        <v>0.0234628425269091</v>
      </c>
      <c r="AL14" s="16"/>
      <c r="AM14" s="16" t="n">
        <v>0</v>
      </c>
      <c r="AN14" s="16" t="n">
        <v>0.00668616473504965</v>
      </c>
      <c r="AO14" s="16" t="n">
        <v>0</v>
      </c>
      <c r="AP14" s="16" t="n">
        <v>0</v>
      </c>
      <c r="AQ14" s="16" t="n">
        <v>0</v>
      </c>
      <c r="AR14" s="16"/>
      <c r="AS14" s="16" t="n">
        <v>0.0121220913047818</v>
      </c>
      <c r="AT14" s="16" t="n">
        <v>0</v>
      </c>
      <c r="AU14" s="16" t="n">
        <v>0</v>
      </c>
      <c r="AV14" s="16" t="n">
        <v>0</v>
      </c>
      <c r="AW14" s="16" t="n">
        <v>0</v>
      </c>
      <c r="AX14" s="16" t="n">
        <v>0</v>
      </c>
      <c r="AY14" s="16"/>
      <c r="AZ14" s="16" t="n">
        <v>0</v>
      </c>
      <c r="BA14" s="16" t="n">
        <v>0.00954733244106494</v>
      </c>
      <c r="BB14" s="16" t="n">
        <v>0.0048192329091003</v>
      </c>
      <c r="BC14" s="16" t="n">
        <v>0</v>
      </c>
      <c r="BD14" s="16" t="n">
        <v>0</v>
      </c>
      <c r="BE14" s="16"/>
      <c r="BF14" s="16" t="n">
        <v>0.0117456158808218</v>
      </c>
      <c r="BG14" s="16" t="n">
        <v>0.00211299855675919</v>
      </c>
    </row>
    <row r="15">
      <c r="B15" s="17" t="s">
        <v>79</v>
      </c>
      <c r="C15" s="20" t="n">
        <v>0.955867960629475</v>
      </c>
      <c r="D15" s="20" t="n">
        <v>0.946534371775696</v>
      </c>
      <c r="E15" s="20" t="n">
        <v>0.964167559561213</v>
      </c>
      <c r="F15" s="20"/>
      <c r="G15" s="20" t="n">
        <v>0.962104851162973</v>
      </c>
      <c r="H15" s="20" t="n">
        <v>0.918155710033456</v>
      </c>
      <c r="I15" s="20" t="n">
        <v>0.914083881749502</v>
      </c>
      <c r="J15" s="20" t="n">
        <v>0.96780090603261</v>
      </c>
      <c r="K15" s="20" t="n">
        <v>0.99327521530373</v>
      </c>
      <c r="L15" s="20" t="n">
        <v>0.975621540458947</v>
      </c>
      <c r="M15" s="20"/>
      <c r="N15" s="20" t="n">
        <v>0.956849953678572</v>
      </c>
      <c r="O15" s="20" t="n">
        <v>0.962324202960309</v>
      </c>
      <c r="P15" s="20" t="n">
        <v>0.955188388796914</v>
      </c>
      <c r="Q15" s="20" t="n">
        <v>0.955482486390226</v>
      </c>
      <c r="R15" s="20"/>
      <c r="S15" s="20" t="n">
        <v>0.909158370027412</v>
      </c>
      <c r="T15" s="20" t="n">
        <v>0.974063790499946</v>
      </c>
      <c r="U15" s="20" t="n">
        <v>0.966035962159553</v>
      </c>
      <c r="V15" s="20" t="n">
        <v>0.976459140792437</v>
      </c>
      <c r="W15" s="20" t="n">
        <v>0.961292588645548</v>
      </c>
      <c r="X15" s="20" t="n">
        <v>0.982663246315608</v>
      </c>
      <c r="Y15" s="20" t="n">
        <v>0.962205557645673</v>
      </c>
      <c r="Z15" s="20" t="n">
        <v>0.921024298114917</v>
      </c>
      <c r="AA15" s="20" t="n">
        <v>0.946722050433245</v>
      </c>
      <c r="AB15" s="20"/>
      <c r="AC15" s="20" t="n">
        <v>0.959716383570055</v>
      </c>
      <c r="AD15" s="20" t="n">
        <v>0.961490985113313</v>
      </c>
      <c r="AE15" s="20" t="n">
        <v>0.938136246253949</v>
      </c>
      <c r="AF15" s="20"/>
      <c r="AG15" s="20" t="n">
        <v>0.968100009312601</v>
      </c>
      <c r="AH15" s="20" t="n">
        <v>0.95193914305917</v>
      </c>
      <c r="AI15" s="20" t="n">
        <v>0.949139695300506</v>
      </c>
      <c r="AJ15" s="20" t="n">
        <v>0.884198355137778</v>
      </c>
      <c r="AK15" s="20" t="n">
        <v>0.959481794937081</v>
      </c>
      <c r="AL15" s="20"/>
      <c r="AM15" s="20" t="n">
        <v>0.976110033369016</v>
      </c>
      <c r="AN15" s="20" t="n">
        <v>0.947427541086615</v>
      </c>
      <c r="AO15" s="20" t="n">
        <v>0.948244401633072</v>
      </c>
      <c r="AP15" s="20" t="n">
        <v>0.970252683226586</v>
      </c>
      <c r="AQ15" s="20" t="n">
        <v>0.923527839417178</v>
      </c>
      <c r="AR15" s="20"/>
      <c r="AS15" s="20" t="n">
        <v>0.953159167439142</v>
      </c>
      <c r="AT15" s="20" t="n">
        <v>0.970798089283418</v>
      </c>
      <c r="AU15" s="20" t="n">
        <v>0.941246850819677</v>
      </c>
      <c r="AV15" s="20" t="n">
        <v>0.958121249279946</v>
      </c>
      <c r="AW15" s="20" t="n">
        <v>0.903919161184732</v>
      </c>
      <c r="AX15" s="20" t="n">
        <v>0.971568598761598</v>
      </c>
      <c r="AY15" s="20"/>
      <c r="AZ15" s="20" t="n">
        <v>0.990804521777301</v>
      </c>
      <c r="BA15" s="20" t="n">
        <v>0.943800928213411</v>
      </c>
      <c r="BB15" s="20" t="n">
        <v>0.936598603517304</v>
      </c>
      <c r="BC15" s="20" t="n">
        <v>0.936195672807798</v>
      </c>
      <c r="BD15" s="20" t="n">
        <v>0.916771407880094</v>
      </c>
      <c r="BE15" s="20"/>
      <c r="BF15" s="20" t="n">
        <v>0.936727601003158</v>
      </c>
      <c r="BG15" s="20" t="n">
        <v>0.967687280571742</v>
      </c>
    </row>
    <row r="16">
      <c r="B16" s="17" t="s">
        <v>80</v>
      </c>
      <c r="C16" s="20" t="n">
        <v>0.0103748733438286</v>
      </c>
      <c r="D16" s="20" t="n">
        <v>0.00768416482091412</v>
      </c>
      <c r="E16" s="20" t="n">
        <v>0.012990167185924</v>
      </c>
      <c r="F16" s="20"/>
      <c r="G16" s="20" t="n">
        <v>0.00486837917015427</v>
      </c>
      <c r="H16" s="20" t="n">
        <v>0.0161467482925119</v>
      </c>
      <c r="I16" s="20" t="n">
        <v>0.0252999630781743</v>
      </c>
      <c r="J16" s="20" t="n">
        <v>0.0117766452821068</v>
      </c>
      <c r="K16" s="20" t="n">
        <v>0</v>
      </c>
      <c r="L16" s="20" t="n">
        <v>0.00433243181735742</v>
      </c>
      <c r="M16" s="20"/>
      <c r="N16" s="20" t="n">
        <v>0.0186584953340225</v>
      </c>
      <c r="O16" s="20" t="n">
        <v>0.00743006347613616</v>
      </c>
      <c r="P16" s="20" t="n">
        <v>0.0039228392072372</v>
      </c>
      <c r="Q16" s="20" t="n">
        <v>0.0104635485379267</v>
      </c>
      <c r="R16" s="20"/>
      <c r="S16" s="20" t="n">
        <v>0.0328672294322835</v>
      </c>
      <c r="T16" s="20" t="n">
        <v>0</v>
      </c>
      <c r="U16" s="20" t="n">
        <v>0.00506636812936451</v>
      </c>
      <c r="V16" s="20" t="n">
        <v>0.00840384088163905</v>
      </c>
      <c r="W16" s="20" t="n">
        <v>0</v>
      </c>
      <c r="X16" s="20" t="n">
        <v>0</v>
      </c>
      <c r="Y16" s="20" t="n">
        <v>0</v>
      </c>
      <c r="Z16" s="20" t="n">
        <v>0.0568121383336855</v>
      </c>
      <c r="AA16" s="20" t="n">
        <v>0.00794377363110952</v>
      </c>
      <c r="AB16" s="20"/>
      <c r="AC16" s="20" t="n">
        <v>0.01344073992081</v>
      </c>
      <c r="AD16" s="20" t="n">
        <v>0.0101042763646277</v>
      </c>
      <c r="AE16" s="20" t="n">
        <v>0.00604512931684251</v>
      </c>
      <c r="AF16" s="20"/>
      <c r="AG16" s="20" t="n">
        <v>0.0165040619635805</v>
      </c>
      <c r="AH16" s="20" t="n">
        <v>0.00547280705523675</v>
      </c>
      <c r="AI16" s="20" t="n">
        <v>0</v>
      </c>
      <c r="AJ16" s="20" t="n">
        <v>0</v>
      </c>
      <c r="AK16" s="20" t="n">
        <v>0.0127260126759238</v>
      </c>
      <c r="AL16" s="20"/>
      <c r="AM16" s="20" t="n">
        <v>0.0104675948664965</v>
      </c>
      <c r="AN16" s="20" t="n">
        <v>0.0101265028997914</v>
      </c>
      <c r="AO16" s="20" t="n">
        <v>0.01096814320692</v>
      </c>
      <c r="AP16" s="20" t="n">
        <v>0</v>
      </c>
      <c r="AQ16" s="20" t="n">
        <v>0.0188878346959513</v>
      </c>
      <c r="AR16" s="20"/>
      <c r="AS16" s="20" t="n">
        <v>0.0108847813671104</v>
      </c>
      <c r="AT16" s="20" t="n">
        <v>0.0168503392680463</v>
      </c>
      <c r="AU16" s="20" t="n">
        <v>0.0106689144807769</v>
      </c>
      <c r="AV16" s="20" t="n">
        <v>0</v>
      </c>
      <c r="AW16" s="20" t="n">
        <v>0.0335781323935131</v>
      </c>
      <c r="AX16" s="20" t="n">
        <v>0</v>
      </c>
      <c r="AY16" s="20"/>
      <c r="AZ16" s="20" t="n">
        <v>0.00387961196562674</v>
      </c>
      <c r="BA16" s="20" t="n">
        <v>0.00347638704103289</v>
      </c>
      <c r="BB16" s="20" t="n">
        <v>0.0213046522619497</v>
      </c>
      <c r="BC16" s="20" t="n">
        <v>0.032806888675719</v>
      </c>
      <c r="BD16" s="20" t="n">
        <v>0</v>
      </c>
      <c r="BE16" s="20"/>
      <c r="BF16" s="20" t="n">
        <v>0.0084337861384433</v>
      </c>
      <c r="BG16" s="20" t="n">
        <v>0.0115735096894459</v>
      </c>
    </row>
    <row r="17">
      <c r="B17" s="17" t="s">
        <v>81</v>
      </c>
      <c r="C17" s="21" t="n">
        <v>0.945493087285647</v>
      </c>
      <c r="D17" s="21" t="n">
        <v>0.938850206954782</v>
      </c>
      <c r="E17" s="21" t="n">
        <v>0.951177392375289</v>
      </c>
      <c r="F17" s="21"/>
      <c r="G17" s="21" t="n">
        <v>0.957236471992819</v>
      </c>
      <c r="H17" s="21" t="n">
        <v>0.902008961740944</v>
      </c>
      <c r="I17" s="21" t="n">
        <v>0.888783918671328</v>
      </c>
      <c r="J17" s="21" t="n">
        <v>0.956024260750503</v>
      </c>
      <c r="K17" s="21" t="n">
        <v>0.99327521530373</v>
      </c>
      <c r="L17" s="21" t="n">
        <v>0.97128910864159</v>
      </c>
      <c r="M17" s="21"/>
      <c r="N17" s="21" t="n">
        <v>0.93819145834455</v>
      </c>
      <c r="O17" s="21" t="n">
        <v>0.954894139484173</v>
      </c>
      <c r="P17" s="21" t="n">
        <v>0.951265549589677</v>
      </c>
      <c r="Q17" s="21" t="n">
        <v>0.9450189378523</v>
      </c>
      <c r="R17" s="21"/>
      <c r="S17" s="21" t="n">
        <v>0.876291140595128</v>
      </c>
      <c r="T17" s="21" t="n">
        <v>0.974063790499946</v>
      </c>
      <c r="U17" s="21" t="n">
        <v>0.960969594030189</v>
      </c>
      <c r="V17" s="21" t="n">
        <v>0.968055299910798</v>
      </c>
      <c r="W17" s="21" t="n">
        <v>0.961292588645548</v>
      </c>
      <c r="X17" s="21" t="n">
        <v>0.982663246315608</v>
      </c>
      <c r="Y17" s="21" t="n">
        <v>0.962205557645673</v>
      </c>
      <c r="Z17" s="21" t="n">
        <v>0.864212159781232</v>
      </c>
      <c r="AA17" s="21" t="n">
        <v>0.938778276802136</v>
      </c>
      <c r="AB17" s="21"/>
      <c r="AC17" s="21" t="n">
        <v>0.946275643649245</v>
      </c>
      <c r="AD17" s="21" t="n">
        <v>0.951386708748685</v>
      </c>
      <c r="AE17" s="21" t="n">
        <v>0.932091116937107</v>
      </c>
      <c r="AF17" s="21"/>
      <c r="AG17" s="21" t="n">
        <v>0.95159594734902</v>
      </c>
      <c r="AH17" s="21" t="n">
        <v>0.946466336003933</v>
      </c>
      <c r="AI17" s="21" t="n">
        <v>0.949139695300506</v>
      </c>
      <c r="AJ17" s="21" t="n">
        <v>0.884198355137778</v>
      </c>
      <c r="AK17" s="21" t="n">
        <v>0.946755782261158</v>
      </c>
      <c r="AL17" s="21"/>
      <c r="AM17" s="21" t="n">
        <v>0.96564243850252</v>
      </c>
      <c r="AN17" s="21" t="n">
        <v>0.937301038186823</v>
      </c>
      <c r="AO17" s="21" t="n">
        <v>0.937276258426152</v>
      </c>
      <c r="AP17" s="21" t="n">
        <v>0.970252683226586</v>
      </c>
      <c r="AQ17" s="21" t="n">
        <v>0.904640004721226</v>
      </c>
      <c r="AR17" s="21"/>
      <c r="AS17" s="21" t="n">
        <v>0.942274386072032</v>
      </c>
      <c r="AT17" s="21" t="n">
        <v>0.953947750015372</v>
      </c>
      <c r="AU17" s="21" t="n">
        <v>0.9305779363389</v>
      </c>
      <c r="AV17" s="21" t="n">
        <v>0.958121249279946</v>
      </c>
      <c r="AW17" s="21" t="n">
        <v>0.870341028791219</v>
      </c>
      <c r="AX17" s="21" t="n">
        <v>0.971568598761598</v>
      </c>
      <c r="AY17" s="21"/>
      <c r="AZ17" s="21" t="n">
        <v>0.986924909811674</v>
      </c>
      <c r="BA17" s="21" t="n">
        <v>0.940324541172378</v>
      </c>
      <c r="BB17" s="21" t="n">
        <v>0.915293951255354</v>
      </c>
      <c r="BC17" s="21" t="n">
        <v>0.903388784132079</v>
      </c>
      <c r="BD17" s="21" t="n">
        <v>0.916771407880094</v>
      </c>
      <c r="BE17" s="21"/>
      <c r="BF17" s="21" t="n">
        <v>0.928293814864715</v>
      </c>
      <c r="BG17" s="21" t="n">
        <v>0.956113770882296</v>
      </c>
    </row>
    <row r="18">
      <c r="B18" s="18"/>
    </row>
    <row r="19">
      <c r="B19" t="s">
        <v>83</v>
      </c>
    </row>
    <row r="20">
      <c r="B20" t="s">
        <v>84</v>
      </c>
    </row>
    <row r="22">
      <c r="B22"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5" t="s">
        <v>95</v>
      </c>
    </row>
    <row r="6" ht="50" customHeight="1">
      <c r="B6" s="19" t="s">
        <v>15</v>
      </c>
      <c r="C6" s="19" t="s">
        <v>88</v>
      </c>
      <c r="D6" s="19" t="s">
        <v>89</v>
      </c>
      <c r="E6" s="19" t="s">
        <v>90</v>
      </c>
    </row>
    <row r="7">
      <c r="B7" s="17" t="s">
        <v>91</v>
      </c>
      <c r="C7" s="16" t="n">
        <v>0.240673362989692</v>
      </c>
      <c r="D7" s="16" t="n">
        <v>0.33063029710438</v>
      </c>
      <c r="E7" s="16" t="n">
        <v>0.139416757719974</v>
      </c>
    </row>
    <row r="8">
      <c r="B8" s="17" t="s">
        <v>92</v>
      </c>
      <c r="C8" s="16" t="n">
        <v>0.556098715581571</v>
      </c>
      <c r="D8" s="16" t="n">
        <v>0.511589880371936</v>
      </c>
      <c r="E8" s="16" t="n">
        <v>0.47838527269049</v>
      </c>
    </row>
    <row r="9">
      <c r="B9" s="17" t="s">
        <v>93</v>
      </c>
      <c r="C9" s="16" t="n">
        <v>0.149275719058653</v>
      </c>
      <c r="D9" s="16" t="n">
        <v>0.116946843602361</v>
      </c>
      <c r="E9" s="16" t="n">
        <v>0.281573525571782</v>
      </c>
    </row>
    <row r="10">
      <c r="B10" s="17" t="s">
        <v>94</v>
      </c>
      <c r="C10" s="16" t="n">
        <v>0.0324476359170644</v>
      </c>
      <c r="D10" s="16" t="n">
        <v>0.0267414141928833</v>
      </c>
      <c r="E10" s="16" t="n">
        <v>0.0557798761344898</v>
      </c>
    </row>
    <row r="11">
      <c r="B11" s="17" t="s">
        <v>78</v>
      </c>
      <c r="C11" s="16" t="n">
        <v>0.0215045664530201</v>
      </c>
      <c r="D11" s="16" t="n">
        <v>0.0140915647284398</v>
      </c>
      <c r="E11" s="16" t="n">
        <v>0.0448445678832644</v>
      </c>
    </row>
    <row r="12">
      <c r="B12" s="18"/>
      <c r="C12" s="18"/>
      <c r="D12" s="18"/>
      <c r="E12" s="18"/>
    </row>
    <row r="13">
      <c r="B13" t="s">
        <v>83</v>
      </c>
    </row>
    <row r="14">
      <c r="B14" t="s">
        <v>84</v>
      </c>
    </row>
    <row r="18">
      <c r="B18"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96</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91</v>
      </c>
      <c r="C9" s="16" t="n">
        <v>0.240673362989692</v>
      </c>
      <c r="D9" s="16" t="n">
        <v>0.20272751289265</v>
      </c>
      <c r="E9" s="16" t="n">
        <v>0.278465347528342</v>
      </c>
      <c r="F9" s="16"/>
      <c r="G9" s="16" t="n">
        <v>0.259417876877861</v>
      </c>
      <c r="H9" s="16" t="n">
        <v>0.208135409583888</v>
      </c>
      <c r="I9" s="16" t="n">
        <v>0.179347821903757</v>
      </c>
      <c r="J9" s="16" t="n">
        <v>0.236988972103955</v>
      </c>
      <c r="K9" s="16" t="n">
        <v>0.307300935266436</v>
      </c>
      <c r="L9" s="16" t="n">
        <v>0.255868715448614</v>
      </c>
      <c r="M9" s="16"/>
      <c r="N9" s="16" t="n">
        <v>0.214370928122572</v>
      </c>
      <c r="O9" s="16" t="n">
        <v>0.23331136614084</v>
      </c>
      <c r="P9" s="16" t="n">
        <v>0.224221253700251</v>
      </c>
      <c r="Q9" s="16" t="n">
        <v>0.297924640760347</v>
      </c>
      <c r="R9" s="16"/>
      <c r="S9" s="16" t="n">
        <v>0.239857141839014</v>
      </c>
      <c r="T9" s="16" t="n">
        <v>0.177998413278726</v>
      </c>
      <c r="U9" s="16" t="n">
        <v>0.237863103874375</v>
      </c>
      <c r="V9" s="16" t="n">
        <v>0.301485514569029</v>
      </c>
      <c r="W9" s="16" t="n">
        <v>0.225148293628814</v>
      </c>
      <c r="X9" s="16" t="n">
        <v>0.240887410585949</v>
      </c>
      <c r="Y9" s="16" t="n">
        <v>0.283757429941647</v>
      </c>
      <c r="Z9" s="16" t="n">
        <v>0.239392769664903</v>
      </c>
      <c r="AA9" s="16" t="n">
        <v>0.248832906750911</v>
      </c>
      <c r="AB9" s="16"/>
      <c r="AC9" s="16" t="n">
        <v>0.256913419862644</v>
      </c>
      <c r="AD9" s="16" t="n">
        <v>0.218942511260819</v>
      </c>
      <c r="AE9" s="16" t="n">
        <v>0.245602069914713</v>
      </c>
      <c r="AF9" s="16"/>
      <c r="AG9" s="16" t="n">
        <v>0.283800953850085</v>
      </c>
      <c r="AH9" s="16" t="n">
        <v>0.221031620492121</v>
      </c>
      <c r="AI9" s="16" t="n">
        <v>0.17658542984867</v>
      </c>
      <c r="AJ9" s="16" t="n">
        <v>0.267706584742566</v>
      </c>
      <c r="AK9" s="16" t="n">
        <v>0.204356395222609</v>
      </c>
      <c r="AL9" s="16"/>
      <c r="AM9" s="16" t="n">
        <v>0.292708454231553</v>
      </c>
      <c r="AN9" s="16" t="n">
        <v>0.229943455405644</v>
      </c>
      <c r="AO9" s="16" t="n">
        <v>0.144279287427239</v>
      </c>
      <c r="AP9" s="16" t="n">
        <v>0.255675958602722</v>
      </c>
      <c r="AQ9" s="16" t="n">
        <v>0.187774728329955</v>
      </c>
      <c r="AR9" s="16"/>
      <c r="AS9" s="16" t="n">
        <v>0.217665248055287</v>
      </c>
      <c r="AT9" s="16" t="n">
        <v>0.290090266191817</v>
      </c>
      <c r="AU9" s="16" t="n">
        <v>0.147482166744004</v>
      </c>
      <c r="AV9" s="16" t="n">
        <v>0.267729550358691</v>
      </c>
      <c r="AW9" s="16" t="n">
        <v>0.239357602326296</v>
      </c>
      <c r="AX9" s="16" t="n">
        <v>0.24808653963462</v>
      </c>
      <c r="AY9" s="16"/>
      <c r="AZ9" s="16" t="n">
        <v>0.289757794125153</v>
      </c>
      <c r="BA9" s="16" t="n">
        <v>0.198347948274571</v>
      </c>
      <c r="BB9" s="16" t="n">
        <v>0.206818981883516</v>
      </c>
      <c r="BC9" s="16" t="n">
        <v>0.30161106617437</v>
      </c>
      <c r="BD9" s="16" t="n">
        <v>0.0889409525325653</v>
      </c>
      <c r="BE9" s="16"/>
      <c r="BF9" s="16" t="n">
        <v>0.228985097072716</v>
      </c>
      <c r="BG9" s="16" t="n">
        <v>0.247890957493669</v>
      </c>
    </row>
    <row r="10">
      <c r="B10" s="17" t="s">
        <v>92</v>
      </c>
      <c r="C10" s="16" t="n">
        <v>0.556098715581571</v>
      </c>
      <c r="D10" s="16" t="n">
        <v>0.569215587282964</v>
      </c>
      <c r="E10" s="16" t="n">
        <v>0.545643311400547</v>
      </c>
      <c r="F10" s="16"/>
      <c r="G10" s="16" t="n">
        <v>0.518068133470718</v>
      </c>
      <c r="H10" s="16" t="n">
        <v>0.482164775669169</v>
      </c>
      <c r="I10" s="16" t="n">
        <v>0.606883283018099</v>
      </c>
      <c r="J10" s="16" t="n">
        <v>0.601226319523307</v>
      </c>
      <c r="K10" s="16" t="n">
        <v>0.518955577368948</v>
      </c>
      <c r="L10" s="16" t="n">
        <v>0.58483773248182</v>
      </c>
      <c r="M10" s="16"/>
      <c r="N10" s="16" t="n">
        <v>0.576006723899287</v>
      </c>
      <c r="O10" s="16" t="n">
        <v>0.577001429123182</v>
      </c>
      <c r="P10" s="16" t="n">
        <v>0.590271411199934</v>
      </c>
      <c r="Q10" s="16" t="n">
        <v>0.482457291294783</v>
      </c>
      <c r="R10" s="16"/>
      <c r="S10" s="16" t="n">
        <v>0.58601275090416</v>
      </c>
      <c r="T10" s="16" t="n">
        <v>0.605995721002699</v>
      </c>
      <c r="U10" s="16" t="n">
        <v>0.582117219073789</v>
      </c>
      <c r="V10" s="16" t="n">
        <v>0.510783305702125</v>
      </c>
      <c r="W10" s="16" t="n">
        <v>0.576273899276051</v>
      </c>
      <c r="X10" s="16" t="n">
        <v>0.510124377822541</v>
      </c>
      <c r="Y10" s="16" t="n">
        <v>0.524324804143537</v>
      </c>
      <c r="Z10" s="16" t="n">
        <v>0.497498064330005</v>
      </c>
      <c r="AA10" s="16" t="n">
        <v>0.545257002663506</v>
      </c>
      <c r="AB10" s="16"/>
      <c r="AC10" s="16" t="n">
        <v>0.554466171574392</v>
      </c>
      <c r="AD10" s="16" t="n">
        <v>0.609077457437116</v>
      </c>
      <c r="AE10" s="16" t="n">
        <v>0.454168771603727</v>
      </c>
      <c r="AF10" s="16"/>
      <c r="AG10" s="16" t="n">
        <v>0.546971040113787</v>
      </c>
      <c r="AH10" s="16" t="n">
        <v>0.568348628744505</v>
      </c>
      <c r="AI10" s="16" t="n">
        <v>0.64855738069767</v>
      </c>
      <c r="AJ10" s="16" t="n">
        <v>0.498517987955396</v>
      </c>
      <c r="AK10" s="16" t="n">
        <v>0.549060320213214</v>
      </c>
      <c r="AL10" s="16"/>
      <c r="AM10" s="16" t="n">
        <v>0.53525971447562</v>
      </c>
      <c r="AN10" s="16" t="n">
        <v>0.571682004062158</v>
      </c>
      <c r="AO10" s="16" t="n">
        <v>0.663472434086604</v>
      </c>
      <c r="AP10" s="16" t="n">
        <v>0.602348870874352</v>
      </c>
      <c r="AQ10" s="16" t="n">
        <v>0.461912127611344</v>
      </c>
      <c r="AR10" s="16"/>
      <c r="AS10" s="16" t="n">
        <v>0.595212744387063</v>
      </c>
      <c r="AT10" s="16" t="n">
        <v>0.52556536081492</v>
      </c>
      <c r="AU10" s="16" t="n">
        <v>0.617742168024481</v>
      </c>
      <c r="AV10" s="16" t="n">
        <v>0.594582637104309</v>
      </c>
      <c r="AW10" s="16" t="n">
        <v>0.473322298911845</v>
      </c>
      <c r="AX10" s="16" t="n">
        <v>0.527286583899611</v>
      </c>
      <c r="AY10" s="16"/>
      <c r="AZ10" s="16" t="n">
        <v>0.530648785409591</v>
      </c>
      <c r="BA10" s="16" t="n">
        <v>0.554187492533073</v>
      </c>
      <c r="BB10" s="16" t="n">
        <v>0.585678959478141</v>
      </c>
      <c r="BC10" s="16" t="n">
        <v>0.46531063631084</v>
      </c>
      <c r="BD10" s="16" t="n">
        <v>0.657959828467644</v>
      </c>
      <c r="BE10" s="16"/>
      <c r="BF10" s="16" t="n">
        <v>0.531042132766601</v>
      </c>
      <c r="BG10" s="16" t="n">
        <v>0.571571349049901</v>
      </c>
    </row>
    <row r="11">
      <c r="B11" s="17" t="s">
        <v>93</v>
      </c>
      <c r="C11" s="16" t="n">
        <v>0.149275719058653</v>
      </c>
      <c r="D11" s="16" t="n">
        <v>0.15688965099074</v>
      </c>
      <c r="E11" s="16" t="n">
        <v>0.139277864855966</v>
      </c>
      <c r="F11" s="16"/>
      <c r="G11" s="16" t="n">
        <v>0.184126627695778</v>
      </c>
      <c r="H11" s="16" t="n">
        <v>0.229912044378064</v>
      </c>
      <c r="I11" s="16" t="n">
        <v>0.141865914630263</v>
      </c>
      <c r="J11" s="16" t="n">
        <v>0.135003744510223</v>
      </c>
      <c r="K11" s="16" t="n">
        <v>0.11238971690195</v>
      </c>
      <c r="L11" s="16" t="n">
        <v>0.115244278383461</v>
      </c>
      <c r="M11" s="16"/>
      <c r="N11" s="16" t="n">
        <v>0.176936899981195</v>
      </c>
      <c r="O11" s="16" t="n">
        <v>0.142531403411392</v>
      </c>
      <c r="P11" s="16" t="n">
        <v>0.134172175582385</v>
      </c>
      <c r="Q11" s="16" t="n">
        <v>0.131828483124496</v>
      </c>
      <c r="R11" s="16"/>
      <c r="S11" s="16" t="n">
        <v>0.120152772440227</v>
      </c>
      <c r="T11" s="16" t="n">
        <v>0.1406023407048</v>
      </c>
      <c r="U11" s="16" t="n">
        <v>0.152337554846432</v>
      </c>
      <c r="V11" s="16" t="n">
        <v>0.154071698590387</v>
      </c>
      <c r="W11" s="16" t="n">
        <v>0.128832888747694</v>
      </c>
      <c r="X11" s="16" t="n">
        <v>0.183008667429839</v>
      </c>
      <c r="Y11" s="16" t="n">
        <v>0.115662865195475</v>
      </c>
      <c r="Z11" s="16" t="n">
        <v>0.242030017139544</v>
      </c>
      <c r="AA11" s="16" t="n">
        <v>0.165684111835133</v>
      </c>
      <c r="AB11" s="16"/>
      <c r="AC11" s="16" t="n">
        <v>0.146157315702206</v>
      </c>
      <c r="AD11" s="16" t="n">
        <v>0.127636666272626</v>
      </c>
      <c r="AE11" s="16" t="n">
        <v>0.191307233796104</v>
      </c>
      <c r="AF11" s="16"/>
      <c r="AG11" s="16" t="n">
        <v>0.132361460973629</v>
      </c>
      <c r="AH11" s="16" t="n">
        <v>0.146691959128517</v>
      </c>
      <c r="AI11" s="16" t="n">
        <v>0.16266492156179</v>
      </c>
      <c r="AJ11" s="16" t="n">
        <v>0.233775427302037</v>
      </c>
      <c r="AK11" s="16" t="n">
        <v>0.170163006316527</v>
      </c>
      <c r="AL11" s="16"/>
      <c r="AM11" s="16" t="n">
        <v>0.13507233065192</v>
      </c>
      <c r="AN11" s="16" t="n">
        <v>0.152999148637379</v>
      </c>
      <c r="AO11" s="16" t="n">
        <v>0.14878999775509</v>
      </c>
      <c r="AP11" s="16" t="n">
        <v>0.11402006641299</v>
      </c>
      <c r="AQ11" s="16" t="n">
        <v>0.253116984443389</v>
      </c>
      <c r="AR11" s="16"/>
      <c r="AS11" s="16" t="n">
        <v>0.145017639441469</v>
      </c>
      <c r="AT11" s="16" t="n">
        <v>0.122832869289658</v>
      </c>
      <c r="AU11" s="16" t="n">
        <v>0.168319584002572</v>
      </c>
      <c r="AV11" s="16" t="n">
        <v>0.108666814776439</v>
      </c>
      <c r="AW11" s="16" t="n">
        <v>0.232806048682606</v>
      </c>
      <c r="AX11" s="16" t="n">
        <v>0.16960749592673</v>
      </c>
      <c r="AY11" s="16"/>
      <c r="AZ11" s="16" t="n">
        <v>0.122099580893223</v>
      </c>
      <c r="BA11" s="16" t="n">
        <v>0.171316316313259</v>
      </c>
      <c r="BB11" s="16" t="n">
        <v>0.171037226154594</v>
      </c>
      <c r="BC11" s="16" t="n">
        <v>0.152609220142269</v>
      </c>
      <c r="BD11" s="16" t="n">
        <v>0.231410253929283</v>
      </c>
      <c r="BE11" s="16"/>
      <c r="BF11" s="16" t="n">
        <v>0.156470444302703</v>
      </c>
      <c r="BG11" s="16" t="n">
        <v>0.144832920636035</v>
      </c>
    </row>
    <row r="12">
      <c r="B12" s="17" t="s">
        <v>94</v>
      </c>
      <c r="C12" s="16" t="n">
        <v>0.0324476359170644</v>
      </c>
      <c r="D12" s="16" t="n">
        <v>0.0479943965018784</v>
      </c>
      <c r="E12" s="16" t="n">
        <v>0.0164611135346003</v>
      </c>
      <c r="F12" s="16"/>
      <c r="G12" s="16" t="n">
        <v>0.0190846917272085</v>
      </c>
      <c r="H12" s="16" t="n">
        <v>0.0571558589521444</v>
      </c>
      <c r="I12" s="16" t="n">
        <v>0.034682890739099</v>
      </c>
      <c r="J12" s="16" t="n">
        <v>0.0197938620712231</v>
      </c>
      <c r="K12" s="16" t="n">
        <v>0.0492964849645781</v>
      </c>
      <c r="L12" s="16" t="n">
        <v>0.0165214704657381</v>
      </c>
      <c r="M12" s="16"/>
      <c r="N12" s="16" t="n">
        <v>0.0224139041982608</v>
      </c>
      <c r="O12" s="16" t="n">
        <v>0.0261981623749888</v>
      </c>
      <c r="P12" s="16" t="n">
        <v>0.0313882054226053</v>
      </c>
      <c r="Q12" s="16" t="n">
        <v>0.0516170442077909</v>
      </c>
      <c r="R12" s="16"/>
      <c r="S12" s="16" t="n">
        <v>0.0393854788406678</v>
      </c>
      <c r="T12" s="16" t="n">
        <v>0.0411600241076307</v>
      </c>
      <c r="U12" s="16" t="n">
        <v>0.00933012794487054</v>
      </c>
      <c r="V12" s="16" t="n">
        <v>0.0193395347157864</v>
      </c>
      <c r="W12" s="16" t="n">
        <v>0.0357182665439605</v>
      </c>
      <c r="X12" s="16" t="n">
        <v>0.0289362795845307</v>
      </c>
      <c r="Y12" s="16" t="n">
        <v>0.0538061598247599</v>
      </c>
      <c r="Z12" s="16" t="n">
        <v>0.0210791488655473</v>
      </c>
      <c r="AA12" s="16" t="n">
        <v>0.0312812396078591</v>
      </c>
      <c r="AB12" s="16"/>
      <c r="AC12" s="16" t="n">
        <v>0.0257776190087605</v>
      </c>
      <c r="AD12" s="16" t="n">
        <v>0.0290729502572921</v>
      </c>
      <c r="AE12" s="16" t="n">
        <v>0.0610244532907579</v>
      </c>
      <c r="AF12" s="16"/>
      <c r="AG12" s="16" t="n">
        <v>0.0309446252906443</v>
      </c>
      <c r="AH12" s="16" t="n">
        <v>0.0334033721577912</v>
      </c>
      <c r="AI12" s="16" t="n">
        <v>0</v>
      </c>
      <c r="AJ12" s="16" t="n">
        <v>0</v>
      </c>
      <c r="AK12" s="16" t="n">
        <v>0.0422023753955754</v>
      </c>
      <c r="AL12" s="16"/>
      <c r="AM12" s="16" t="n">
        <v>0.0273932956214277</v>
      </c>
      <c r="AN12" s="16" t="n">
        <v>0.0290502997354395</v>
      </c>
      <c r="AO12" s="16" t="n">
        <v>0</v>
      </c>
      <c r="AP12" s="16" t="n">
        <v>0.0206875052030869</v>
      </c>
      <c r="AQ12" s="16" t="n">
        <v>0.0771528525502659</v>
      </c>
      <c r="AR12" s="16"/>
      <c r="AS12" s="16" t="n">
        <v>0.0240794597874084</v>
      </c>
      <c r="AT12" s="16" t="n">
        <v>0.0524421744976316</v>
      </c>
      <c r="AU12" s="16" t="n">
        <v>0.0202304205251728</v>
      </c>
      <c r="AV12" s="16" t="n">
        <v>0.0232813619993977</v>
      </c>
      <c r="AW12" s="16" t="n">
        <v>0.0410277934058335</v>
      </c>
      <c r="AX12" s="16" t="n">
        <v>0.00807755164396646</v>
      </c>
      <c r="AY12" s="16"/>
      <c r="AZ12" s="16" t="n">
        <v>0.0274620585381547</v>
      </c>
      <c r="BA12" s="16" t="n">
        <v>0.0423091306471622</v>
      </c>
      <c r="BB12" s="16" t="n">
        <v>0.0194167236488439</v>
      </c>
      <c r="BC12" s="16" t="n">
        <v>0.0725493504522792</v>
      </c>
      <c r="BD12" s="16" t="n">
        <v>0.021688965070508</v>
      </c>
      <c r="BE12" s="16"/>
      <c r="BF12" s="16" t="n">
        <v>0.0477222452930877</v>
      </c>
      <c r="BG12" s="16" t="n">
        <v>0.023015446620049</v>
      </c>
    </row>
    <row r="13">
      <c r="B13" s="17" t="s">
        <v>78</v>
      </c>
      <c r="C13" s="25" t="n">
        <v>0.0215045664530201</v>
      </c>
      <c r="D13" s="25" t="n">
        <v>0.023172852331768</v>
      </c>
      <c r="E13" s="25" t="n">
        <v>0.0201523626805449</v>
      </c>
      <c r="F13" s="25"/>
      <c r="G13" s="25" t="n">
        <v>0.0193026702284349</v>
      </c>
      <c r="H13" s="25" t="n">
        <v>0.0226319114167353</v>
      </c>
      <c r="I13" s="25" t="n">
        <v>0.0372200897087828</v>
      </c>
      <c r="J13" s="25" t="n">
        <v>0.00698710179129219</v>
      </c>
      <c r="K13" s="25" t="n">
        <v>0.0120572854980878</v>
      </c>
      <c r="L13" s="25" t="n">
        <v>0.0275278032203668</v>
      </c>
      <c r="M13" s="25"/>
      <c r="N13" s="25" t="n">
        <v>0.0102715437986848</v>
      </c>
      <c r="O13" s="25" t="n">
        <v>0.0209576389495972</v>
      </c>
      <c r="P13" s="25" t="n">
        <v>0.0199469540948254</v>
      </c>
      <c r="Q13" s="25" t="n">
        <v>0.0361725406125835</v>
      </c>
      <c r="R13" s="25"/>
      <c r="S13" s="25" t="n">
        <v>0.0145918559759315</v>
      </c>
      <c r="T13" s="25" t="n">
        <v>0.0342435009061433</v>
      </c>
      <c r="U13" s="25" t="n">
        <v>0.0183519942605333</v>
      </c>
      <c r="V13" s="25" t="n">
        <v>0.0143199464226736</v>
      </c>
      <c r="W13" s="25" t="n">
        <v>0.0340266518034796</v>
      </c>
      <c r="X13" s="25" t="n">
        <v>0.0370432645771405</v>
      </c>
      <c r="Y13" s="25" t="n">
        <v>0.0224487408945813</v>
      </c>
      <c r="Z13" s="25" t="n">
        <v>0</v>
      </c>
      <c r="AA13" s="25" t="n">
        <v>0.00894473914258982</v>
      </c>
      <c r="AB13" s="25"/>
      <c r="AC13" s="25" t="n">
        <v>0.0166854738519967</v>
      </c>
      <c r="AD13" s="25" t="n">
        <v>0.0152704147721466</v>
      </c>
      <c r="AE13" s="25" t="n">
        <v>0.0478974713946972</v>
      </c>
      <c r="AF13" s="25"/>
      <c r="AG13" s="25" t="n">
        <v>0.00592191977185535</v>
      </c>
      <c r="AH13" s="25" t="n">
        <v>0.0305244194770662</v>
      </c>
      <c r="AI13" s="25" t="n">
        <v>0.0121922678918706</v>
      </c>
      <c r="AJ13" s="25" t="n">
        <v>0</v>
      </c>
      <c r="AK13" s="25" t="n">
        <v>0.0342179028520749</v>
      </c>
      <c r="AL13" s="25"/>
      <c r="AM13" s="25" t="n">
        <v>0.00956620501947883</v>
      </c>
      <c r="AN13" s="25" t="n">
        <v>0.0163250921593795</v>
      </c>
      <c r="AO13" s="25" t="n">
        <v>0.0434582807310659</v>
      </c>
      <c r="AP13" s="25" t="n">
        <v>0.00726759890684868</v>
      </c>
      <c r="AQ13" s="25" t="n">
        <v>0.0200433070650449</v>
      </c>
      <c r="AR13" s="25"/>
      <c r="AS13" s="25" t="n">
        <v>0.018024908328772</v>
      </c>
      <c r="AT13" s="25" t="n">
        <v>0.00906932920597379</v>
      </c>
      <c r="AU13" s="25" t="n">
        <v>0.0462256607037703</v>
      </c>
      <c r="AV13" s="25" t="n">
        <v>0.00573963576116321</v>
      </c>
      <c r="AW13" s="25" t="n">
        <v>0.0134862566734191</v>
      </c>
      <c r="AX13" s="25" t="n">
        <v>0.0469418288950729</v>
      </c>
      <c r="AY13" s="25"/>
      <c r="AZ13" s="25" t="n">
        <v>0.0300317810338783</v>
      </c>
      <c r="BA13" s="25" t="n">
        <v>0.0338391122319349</v>
      </c>
      <c r="BB13" s="25" t="n">
        <v>0.0170481088349054</v>
      </c>
      <c r="BC13" s="25" t="n">
        <v>0.0079197269202417</v>
      </c>
      <c r="BD13" s="25" t="n">
        <v>0</v>
      </c>
      <c r="BE13" s="25"/>
      <c r="BF13" s="25" t="n">
        <v>0.035780080564893</v>
      </c>
      <c r="BG13" s="25" t="n">
        <v>0.0126893262003457</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97</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91</v>
      </c>
      <c r="C9" s="16" t="n">
        <v>0.33063029710438</v>
      </c>
      <c r="D9" s="16" t="n">
        <v>0.250945235822189</v>
      </c>
      <c r="E9" s="16" t="n">
        <v>0.406186889412441</v>
      </c>
      <c r="F9" s="16"/>
      <c r="G9" s="16" t="n">
        <v>0.420189180903302</v>
      </c>
      <c r="H9" s="16" t="n">
        <v>0.317897594626691</v>
      </c>
      <c r="I9" s="16" t="n">
        <v>0.298886982007405</v>
      </c>
      <c r="J9" s="16" t="n">
        <v>0.358698948185498</v>
      </c>
      <c r="K9" s="16" t="n">
        <v>0.306950980621748</v>
      </c>
      <c r="L9" s="16" t="n">
        <v>0.317534664403511</v>
      </c>
      <c r="M9" s="16"/>
      <c r="N9" s="16" t="n">
        <v>0.300086205429911</v>
      </c>
      <c r="O9" s="16" t="n">
        <v>0.316919235635656</v>
      </c>
      <c r="P9" s="16" t="n">
        <v>0.36636615988429</v>
      </c>
      <c r="Q9" s="16" t="n">
        <v>0.355621620978836</v>
      </c>
      <c r="R9" s="16"/>
      <c r="S9" s="16" t="n">
        <v>0.321722534652256</v>
      </c>
      <c r="T9" s="16" t="n">
        <v>0.308642586552296</v>
      </c>
      <c r="U9" s="16" t="n">
        <v>0.277253859891958</v>
      </c>
      <c r="V9" s="16" t="n">
        <v>0.362405807318018</v>
      </c>
      <c r="W9" s="16" t="n">
        <v>0.310719316357744</v>
      </c>
      <c r="X9" s="16" t="n">
        <v>0.311625865124877</v>
      </c>
      <c r="Y9" s="16" t="n">
        <v>0.344685586084422</v>
      </c>
      <c r="Z9" s="16" t="n">
        <v>0.364876326852781</v>
      </c>
      <c r="AA9" s="16" t="n">
        <v>0.388621151353381</v>
      </c>
      <c r="AB9" s="16"/>
      <c r="AC9" s="16" t="n">
        <v>0.326074566727791</v>
      </c>
      <c r="AD9" s="16" t="n">
        <v>0.330449364372915</v>
      </c>
      <c r="AE9" s="16" t="n">
        <v>0.312632281552654</v>
      </c>
      <c r="AF9" s="16"/>
      <c r="AG9" s="16" t="n">
        <v>0.333283222517011</v>
      </c>
      <c r="AH9" s="16" t="n">
        <v>0.313701482969683</v>
      </c>
      <c r="AI9" s="16" t="n">
        <v>0.34253731253765</v>
      </c>
      <c r="AJ9" s="16" t="n">
        <v>0.434200262935568</v>
      </c>
      <c r="AK9" s="16" t="n">
        <v>0.323618663889373</v>
      </c>
      <c r="AL9" s="16"/>
      <c r="AM9" s="16" t="n">
        <v>0.331667479690327</v>
      </c>
      <c r="AN9" s="16" t="n">
        <v>0.321618864482836</v>
      </c>
      <c r="AO9" s="16" t="n">
        <v>0.270154924434117</v>
      </c>
      <c r="AP9" s="16" t="n">
        <v>0.328412905226547</v>
      </c>
      <c r="AQ9" s="16" t="n">
        <v>0.267232796748348</v>
      </c>
      <c r="AR9" s="16"/>
      <c r="AS9" s="16" t="n">
        <v>0.313310868465898</v>
      </c>
      <c r="AT9" s="16" t="n">
        <v>0.324716211958261</v>
      </c>
      <c r="AU9" s="16" t="n">
        <v>0.294839471220106</v>
      </c>
      <c r="AV9" s="16" t="n">
        <v>0.365634565195566</v>
      </c>
      <c r="AW9" s="16" t="n">
        <v>0.305304130262888</v>
      </c>
      <c r="AX9" s="16" t="n">
        <v>0.334959369499948</v>
      </c>
      <c r="AY9" s="16"/>
      <c r="AZ9" s="16" t="n">
        <v>0.326525431133066</v>
      </c>
      <c r="BA9" s="16" t="n">
        <v>0.370851771602713</v>
      </c>
      <c r="BB9" s="16" t="n">
        <v>0.291308692585455</v>
      </c>
      <c r="BC9" s="16" t="n">
        <v>0.381710079781664</v>
      </c>
      <c r="BD9" s="16" t="n">
        <v>0.156123955270799</v>
      </c>
      <c r="BE9" s="16"/>
      <c r="BF9" s="16" t="n">
        <v>0.359722580718791</v>
      </c>
      <c r="BG9" s="16" t="n">
        <v>0.312665587213709</v>
      </c>
    </row>
    <row r="10">
      <c r="B10" s="17" t="s">
        <v>92</v>
      </c>
      <c r="C10" s="16" t="n">
        <v>0.511589880371936</v>
      </c>
      <c r="D10" s="16" t="n">
        <v>0.546901233793844</v>
      </c>
      <c r="E10" s="16" t="n">
        <v>0.479193283918862</v>
      </c>
      <c r="F10" s="16"/>
      <c r="G10" s="16" t="n">
        <v>0.471124534765958</v>
      </c>
      <c r="H10" s="16" t="n">
        <v>0.444136959027462</v>
      </c>
      <c r="I10" s="16" t="n">
        <v>0.549349167355197</v>
      </c>
      <c r="J10" s="16" t="n">
        <v>0.492642774479573</v>
      </c>
      <c r="K10" s="16" t="n">
        <v>0.548062186632107</v>
      </c>
      <c r="L10" s="16" t="n">
        <v>0.54142432478643</v>
      </c>
      <c r="M10" s="16"/>
      <c r="N10" s="16" t="n">
        <v>0.533175643200025</v>
      </c>
      <c r="O10" s="16" t="n">
        <v>0.520106779803844</v>
      </c>
      <c r="P10" s="16" t="n">
        <v>0.494987837234138</v>
      </c>
      <c r="Q10" s="16" t="n">
        <v>0.488270589525291</v>
      </c>
      <c r="R10" s="16"/>
      <c r="S10" s="16" t="n">
        <v>0.595889801768683</v>
      </c>
      <c r="T10" s="16" t="n">
        <v>0.519684426103965</v>
      </c>
      <c r="U10" s="16" t="n">
        <v>0.575691023522487</v>
      </c>
      <c r="V10" s="16" t="n">
        <v>0.515597740710163</v>
      </c>
      <c r="W10" s="16" t="n">
        <v>0.493677391745191</v>
      </c>
      <c r="X10" s="16" t="n">
        <v>0.492639905038774</v>
      </c>
      <c r="Y10" s="16" t="n">
        <v>0.474933726030969</v>
      </c>
      <c r="Z10" s="16" t="n">
        <v>0.466398213618369</v>
      </c>
      <c r="AA10" s="16" t="n">
        <v>0.418396061855109</v>
      </c>
      <c r="AB10" s="16"/>
      <c r="AC10" s="16" t="n">
        <v>0.517364950109643</v>
      </c>
      <c r="AD10" s="16" t="n">
        <v>0.501254536638793</v>
      </c>
      <c r="AE10" s="16" t="n">
        <v>0.528353863854063</v>
      </c>
      <c r="AF10" s="16"/>
      <c r="AG10" s="16" t="n">
        <v>0.52791506171897</v>
      </c>
      <c r="AH10" s="16" t="n">
        <v>0.498918483047508</v>
      </c>
      <c r="AI10" s="16" t="n">
        <v>0.509840895845465</v>
      </c>
      <c r="AJ10" s="16" t="n">
        <v>0.508804427434453</v>
      </c>
      <c r="AK10" s="16" t="n">
        <v>0.503831136755628</v>
      </c>
      <c r="AL10" s="16"/>
      <c r="AM10" s="16" t="n">
        <v>0.523336087004973</v>
      </c>
      <c r="AN10" s="16" t="n">
        <v>0.508333309314873</v>
      </c>
      <c r="AO10" s="16" t="n">
        <v>0.584858310768283</v>
      </c>
      <c r="AP10" s="16" t="n">
        <v>0.588144839973339</v>
      </c>
      <c r="AQ10" s="16" t="n">
        <v>0.472991146277773</v>
      </c>
      <c r="AR10" s="16"/>
      <c r="AS10" s="16" t="n">
        <v>0.54082210283884</v>
      </c>
      <c r="AT10" s="16" t="n">
        <v>0.483793523825809</v>
      </c>
      <c r="AU10" s="16" t="n">
        <v>0.550953069383528</v>
      </c>
      <c r="AV10" s="16" t="n">
        <v>0.561573235066935</v>
      </c>
      <c r="AW10" s="16" t="n">
        <v>0.470281473083395</v>
      </c>
      <c r="AX10" s="16" t="n">
        <v>0.517183684635168</v>
      </c>
      <c r="AY10" s="16"/>
      <c r="AZ10" s="16" t="n">
        <v>0.527362093539699</v>
      </c>
      <c r="BA10" s="16" t="n">
        <v>0.449133497121931</v>
      </c>
      <c r="BB10" s="16" t="n">
        <v>0.544988995015844</v>
      </c>
      <c r="BC10" s="16" t="n">
        <v>0.463488307810254</v>
      </c>
      <c r="BD10" s="16" t="n">
        <v>0.691163923739311</v>
      </c>
      <c r="BE10" s="16"/>
      <c r="BF10" s="16" t="n">
        <v>0.449183305646251</v>
      </c>
      <c r="BG10" s="16" t="n">
        <v>0.550126422400629</v>
      </c>
    </row>
    <row r="11">
      <c r="B11" s="17" t="s">
        <v>93</v>
      </c>
      <c r="C11" s="16" t="n">
        <v>0.116946843602361</v>
      </c>
      <c r="D11" s="16" t="n">
        <v>0.147859873676025</v>
      </c>
      <c r="E11" s="16" t="n">
        <v>0.0874105204880802</v>
      </c>
      <c r="F11" s="16"/>
      <c r="G11" s="16" t="n">
        <v>0.0894089579799596</v>
      </c>
      <c r="H11" s="16" t="n">
        <v>0.168454809280533</v>
      </c>
      <c r="I11" s="16" t="n">
        <v>0.0886067334882369</v>
      </c>
      <c r="J11" s="16" t="n">
        <v>0.121877313472414</v>
      </c>
      <c r="K11" s="16" t="n">
        <v>0.114007596052244</v>
      </c>
      <c r="L11" s="16" t="n">
        <v>0.110135148628025</v>
      </c>
      <c r="M11" s="16"/>
      <c r="N11" s="16" t="n">
        <v>0.138563289539866</v>
      </c>
      <c r="O11" s="16" t="n">
        <v>0.12164170331208</v>
      </c>
      <c r="P11" s="16" t="n">
        <v>0.101319195913596</v>
      </c>
      <c r="Q11" s="16" t="n">
        <v>0.0979013975129508</v>
      </c>
      <c r="R11" s="16"/>
      <c r="S11" s="16" t="n">
        <v>0.0518555419743121</v>
      </c>
      <c r="T11" s="16" t="n">
        <v>0.136058924876958</v>
      </c>
      <c r="U11" s="16" t="n">
        <v>0.130774981535732</v>
      </c>
      <c r="V11" s="16" t="n">
        <v>0.0616749275847501</v>
      </c>
      <c r="W11" s="16" t="n">
        <v>0.123184893207203</v>
      </c>
      <c r="X11" s="16" t="n">
        <v>0.169037655556861</v>
      </c>
      <c r="Y11" s="16" t="n">
        <v>0.110424287579222</v>
      </c>
      <c r="Z11" s="16" t="n">
        <v>0.16872545952885</v>
      </c>
      <c r="AA11" s="16" t="n">
        <v>0.146822094045672</v>
      </c>
      <c r="AB11" s="16"/>
      <c r="AC11" s="16" t="n">
        <v>0.115624726849214</v>
      </c>
      <c r="AD11" s="16" t="n">
        <v>0.13548896476985</v>
      </c>
      <c r="AE11" s="16" t="n">
        <v>0.0884527040156591</v>
      </c>
      <c r="AF11" s="16"/>
      <c r="AG11" s="16" t="n">
        <v>0.106201208747546</v>
      </c>
      <c r="AH11" s="16" t="n">
        <v>0.145631801352258</v>
      </c>
      <c r="AI11" s="16" t="n">
        <v>0.123167132672791</v>
      </c>
      <c r="AJ11" s="16" t="n">
        <v>0</v>
      </c>
      <c r="AK11" s="16" t="n">
        <v>0.121915360276832</v>
      </c>
      <c r="AL11" s="16"/>
      <c r="AM11" s="16" t="n">
        <v>0.127251297113581</v>
      </c>
      <c r="AN11" s="16" t="n">
        <v>0.139897189690369</v>
      </c>
      <c r="AO11" s="16" t="n">
        <v>0.105337347323455</v>
      </c>
      <c r="AP11" s="16" t="n">
        <v>0.0417202387257315</v>
      </c>
      <c r="AQ11" s="16" t="n">
        <v>0.136781607289574</v>
      </c>
      <c r="AR11" s="16"/>
      <c r="AS11" s="16" t="n">
        <v>0.122472528804827</v>
      </c>
      <c r="AT11" s="16" t="n">
        <v>0.155751705468516</v>
      </c>
      <c r="AU11" s="16" t="n">
        <v>0.077657288586502</v>
      </c>
      <c r="AV11" s="16" t="n">
        <v>0.0328986894394817</v>
      </c>
      <c r="AW11" s="16" t="n">
        <v>0.137865279938177</v>
      </c>
      <c r="AX11" s="16" t="n">
        <v>0.120896236711592</v>
      </c>
      <c r="AY11" s="16"/>
      <c r="AZ11" s="16" t="n">
        <v>0.109530827410359</v>
      </c>
      <c r="BA11" s="16" t="n">
        <v>0.124245826640499</v>
      </c>
      <c r="BB11" s="16" t="n">
        <v>0.121733623136421</v>
      </c>
      <c r="BC11" s="16" t="n">
        <v>0.120038120207716</v>
      </c>
      <c r="BD11" s="16" t="n">
        <v>0.0694835288699842</v>
      </c>
      <c r="BE11" s="16"/>
      <c r="BF11" s="16" t="n">
        <v>0.117158971633435</v>
      </c>
      <c r="BG11" s="16" t="n">
        <v>0.116815852904332</v>
      </c>
    </row>
    <row r="12">
      <c r="B12" s="17" t="s">
        <v>94</v>
      </c>
      <c r="C12" s="16" t="n">
        <v>0.0267414141928833</v>
      </c>
      <c r="D12" s="16" t="n">
        <v>0.0402694064906837</v>
      </c>
      <c r="E12" s="16" t="n">
        <v>0.0129189683642669</v>
      </c>
      <c r="F12" s="16"/>
      <c r="G12" s="16" t="n">
        <v>0.00600216859184109</v>
      </c>
      <c r="H12" s="16" t="n">
        <v>0.0533703175540716</v>
      </c>
      <c r="I12" s="16" t="n">
        <v>0.0306273638699575</v>
      </c>
      <c r="J12" s="16" t="n">
        <v>0.0197938620712231</v>
      </c>
      <c r="K12" s="16" t="n">
        <v>0.0309792366939015</v>
      </c>
      <c r="L12" s="16" t="n">
        <v>0.016115810905208</v>
      </c>
      <c r="M12" s="16"/>
      <c r="N12" s="16" t="n">
        <v>0.0222067913561499</v>
      </c>
      <c r="O12" s="16" t="n">
        <v>0.0226674941587505</v>
      </c>
      <c r="P12" s="16" t="n">
        <v>0.0230328175974862</v>
      </c>
      <c r="Q12" s="16" t="n">
        <v>0.039884703693267</v>
      </c>
      <c r="R12" s="16"/>
      <c r="S12" s="16" t="n">
        <v>0.0264754596358825</v>
      </c>
      <c r="T12" s="16" t="n">
        <v>0.0276095962781034</v>
      </c>
      <c r="U12" s="16" t="n">
        <v>0</v>
      </c>
      <c r="V12" s="16" t="n">
        <v>0.0349514896028087</v>
      </c>
      <c r="W12" s="16" t="n">
        <v>0.0547905881190826</v>
      </c>
      <c r="X12" s="16" t="n">
        <v>0</v>
      </c>
      <c r="Y12" s="16" t="n">
        <v>0.0475076594108058</v>
      </c>
      <c r="Z12" s="16" t="n">
        <v>0</v>
      </c>
      <c r="AA12" s="16" t="n">
        <v>0.0372159536032469</v>
      </c>
      <c r="AB12" s="16"/>
      <c r="AC12" s="16" t="n">
        <v>0.0296485643533108</v>
      </c>
      <c r="AD12" s="16" t="n">
        <v>0.0220644100569891</v>
      </c>
      <c r="AE12" s="16" t="n">
        <v>0.0422892106189134</v>
      </c>
      <c r="AF12" s="16"/>
      <c r="AG12" s="16" t="n">
        <v>0.0302041147877533</v>
      </c>
      <c r="AH12" s="16" t="n">
        <v>0.0203008683008122</v>
      </c>
      <c r="AI12" s="16" t="n">
        <v>0</v>
      </c>
      <c r="AJ12" s="16" t="n">
        <v>0.0569953096299786</v>
      </c>
      <c r="AK12" s="16" t="n">
        <v>0.0316360861502651</v>
      </c>
      <c r="AL12" s="16"/>
      <c r="AM12" s="16" t="n">
        <v>0.0177451361911195</v>
      </c>
      <c r="AN12" s="16" t="n">
        <v>0.0189477160861496</v>
      </c>
      <c r="AO12" s="16" t="n">
        <v>0</v>
      </c>
      <c r="AP12" s="16" t="n">
        <v>0.0344147739349571</v>
      </c>
      <c r="AQ12" s="16" t="n">
        <v>0.0771528525502659</v>
      </c>
      <c r="AR12" s="16"/>
      <c r="AS12" s="16" t="n">
        <v>0.0147158866615338</v>
      </c>
      <c r="AT12" s="16" t="n">
        <v>0.0357385587474147</v>
      </c>
      <c r="AU12" s="16" t="n">
        <v>0.0294151567535118</v>
      </c>
      <c r="AV12" s="16" t="n">
        <v>0.0341225660237821</v>
      </c>
      <c r="AW12" s="16" t="n">
        <v>0.0557043293128005</v>
      </c>
      <c r="AX12" s="16" t="n">
        <v>0</v>
      </c>
      <c r="AY12" s="16"/>
      <c r="AZ12" s="16" t="n">
        <v>0.0222988386219572</v>
      </c>
      <c r="BA12" s="16" t="n">
        <v>0.0315187114055633</v>
      </c>
      <c r="BB12" s="16" t="n">
        <v>0.0260550572766359</v>
      </c>
      <c r="BC12" s="16" t="n">
        <v>0.026843765280124</v>
      </c>
      <c r="BD12" s="16" t="n">
        <v>0.0832285921199058</v>
      </c>
      <c r="BE12" s="16"/>
      <c r="BF12" s="16" t="n">
        <v>0.0500574516910001</v>
      </c>
      <c r="BG12" s="16" t="n">
        <v>0.0123435809046711</v>
      </c>
    </row>
    <row r="13">
      <c r="B13" s="17" t="s">
        <v>78</v>
      </c>
      <c r="C13" s="25" t="n">
        <v>0.0140915647284398</v>
      </c>
      <c r="D13" s="25" t="n">
        <v>0.0140242502172586</v>
      </c>
      <c r="E13" s="25" t="n">
        <v>0.0142903378163505</v>
      </c>
      <c r="F13" s="25"/>
      <c r="G13" s="25" t="n">
        <v>0.0132751577589398</v>
      </c>
      <c r="H13" s="25" t="n">
        <v>0.0161403195112423</v>
      </c>
      <c r="I13" s="25" t="n">
        <v>0.0325297532792035</v>
      </c>
      <c r="J13" s="25" t="n">
        <v>0.00698710179129219</v>
      </c>
      <c r="K13" s="25" t="n">
        <v>0</v>
      </c>
      <c r="L13" s="25" t="n">
        <v>0.0147900512768265</v>
      </c>
      <c r="M13" s="25"/>
      <c r="N13" s="25" t="n">
        <v>0.00596807047404864</v>
      </c>
      <c r="O13" s="25" t="n">
        <v>0.0186647870896702</v>
      </c>
      <c r="P13" s="25" t="n">
        <v>0.0142939893704893</v>
      </c>
      <c r="Q13" s="25" t="n">
        <v>0.018321688289655</v>
      </c>
      <c r="R13" s="25"/>
      <c r="S13" s="25" t="n">
        <v>0.00405666196886637</v>
      </c>
      <c r="T13" s="25" t="n">
        <v>0.008004466188678</v>
      </c>
      <c r="U13" s="25" t="n">
        <v>0.0162801350498238</v>
      </c>
      <c r="V13" s="25" t="n">
        <v>0.0253700347842597</v>
      </c>
      <c r="W13" s="25" t="n">
        <v>0.0176278105707791</v>
      </c>
      <c r="X13" s="25" t="n">
        <v>0.0266965742794886</v>
      </c>
      <c r="Y13" s="25" t="n">
        <v>0.0224487408945813</v>
      </c>
      <c r="Z13" s="25" t="n">
        <v>0</v>
      </c>
      <c r="AA13" s="25" t="n">
        <v>0.00894473914258982</v>
      </c>
      <c r="AB13" s="25"/>
      <c r="AC13" s="25" t="n">
        <v>0.0112871919600409</v>
      </c>
      <c r="AD13" s="25" t="n">
        <v>0.0107427241614524</v>
      </c>
      <c r="AE13" s="25" t="n">
        <v>0.0282719399587103</v>
      </c>
      <c r="AF13" s="25"/>
      <c r="AG13" s="25" t="n">
        <v>0.00239639222872025</v>
      </c>
      <c r="AH13" s="25" t="n">
        <v>0.0214473643297383</v>
      </c>
      <c r="AI13" s="25" t="n">
        <v>0.0244546589440931</v>
      </c>
      <c r="AJ13" s="25" t="n">
        <v>0</v>
      </c>
      <c r="AK13" s="25" t="n">
        <v>0.0189987529279013</v>
      </c>
      <c r="AL13" s="25"/>
      <c r="AM13" s="25" t="n">
        <v>0</v>
      </c>
      <c r="AN13" s="25" t="n">
        <v>0.0112029204257726</v>
      </c>
      <c r="AO13" s="25" t="n">
        <v>0.0396494174741449</v>
      </c>
      <c r="AP13" s="25" t="n">
        <v>0.00730724213942449</v>
      </c>
      <c r="AQ13" s="25" t="n">
        <v>0.0458415971340395</v>
      </c>
      <c r="AR13" s="25"/>
      <c r="AS13" s="25" t="n">
        <v>0.00867861322890029</v>
      </c>
      <c r="AT13" s="25" t="n">
        <v>0</v>
      </c>
      <c r="AU13" s="25" t="n">
        <v>0.0471350140563523</v>
      </c>
      <c r="AV13" s="25" t="n">
        <v>0.00577094427423564</v>
      </c>
      <c r="AW13" s="25" t="n">
        <v>0.0308447874027393</v>
      </c>
      <c r="AX13" s="25" t="n">
        <v>0.0269607091532922</v>
      </c>
      <c r="AY13" s="25"/>
      <c r="AZ13" s="25" t="n">
        <v>0.0142828092949184</v>
      </c>
      <c r="BA13" s="25" t="n">
        <v>0.024250193229293</v>
      </c>
      <c r="BB13" s="25" t="n">
        <v>0.0159136319856441</v>
      </c>
      <c r="BC13" s="25" t="n">
        <v>0.0079197269202417</v>
      </c>
      <c r="BD13" s="25" t="n">
        <v>0</v>
      </c>
      <c r="BE13" s="25"/>
      <c r="BF13" s="25" t="n">
        <v>0.0238776903105228</v>
      </c>
      <c r="BG13" s="25" t="n">
        <v>0.0080485565766594</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98</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91</v>
      </c>
      <c r="C9" s="16" t="n">
        <v>0.139416757719974</v>
      </c>
      <c r="D9" s="16" t="n">
        <v>0.128267913745518</v>
      </c>
      <c r="E9" s="16" t="n">
        <v>0.151182730832594</v>
      </c>
      <c r="F9" s="16"/>
      <c r="G9" s="16" t="n">
        <v>0.188856063148402</v>
      </c>
      <c r="H9" s="16" t="n">
        <v>0.152964339780405</v>
      </c>
      <c r="I9" s="16" t="n">
        <v>0.214037795055984</v>
      </c>
      <c r="J9" s="16" t="n">
        <v>0.133198756636933</v>
      </c>
      <c r="K9" s="16" t="n">
        <v>0.0828540549819689</v>
      </c>
      <c r="L9" s="16" t="n">
        <v>0.0981358691303633</v>
      </c>
      <c r="M9" s="16"/>
      <c r="N9" s="16" t="n">
        <v>0.131974441568345</v>
      </c>
      <c r="O9" s="16" t="n">
        <v>0.10671164562179</v>
      </c>
      <c r="P9" s="16" t="n">
        <v>0.144016444977567</v>
      </c>
      <c r="Q9" s="16" t="n">
        <v>0.181298384631642</v>
      </c>
      <c r="R9" s="16"/>
      <c r="S9" s="16" t="n">
        <v>0.220603681686183</v>
      </c>
      <c r="T9" s="16" t="n">
        <v>0.115032370933462</v>
      </c>
      <c r="U9" s="16" t="n">
        <v>0.121544981876153</v>
      </c>
      <c r="V9" s="16" t="n">
        <v>0.135836752597446</v>
      </c>
      <c r="W9" s="16" t="n">
        <v>0.126590090831352</v>
      </c>
      <c r="X9" s="16" t="n">
        <v>0.130210129901149</v>
      </c>
      <c r="Y9" s="16" t="n">
        <v>0.102919981494539</v>
      </c>
      <c r="Z9" s="16" t="n">
        <v>0.0800871553889516</v>
      </c>
      <c r="AA9" s="16" t="n">
        <v>0.154907877720376</v>
      </c>
      <c r="AB9" s="16"/>
      <c r="AC9" s="16" t="n">
        <v>0.133182219254594</v>
      </c>
      <c r="AD9" s="16" t="n">
        <v>0.12626254206504</v>
      </c>
      <c r="AE9" s="16" t="n">
        <v>0.178037083712981</v>
      </c>
      <c r="AF9" s="16"/>
      <c r="AG9" s="16" t="n">
        <v>0.133539419016073</v>
      </c>
      <c r="AH9" s="16" t="n">
        <v>0.165397665309353</v>
      </c>
      <c r="AI9" s="16" t="n">
        <v>0.0746984130461158</v>
      </c>
      <c r="AJ9" s="16" t="n">
        <v>0.156962472898362</v>
      </c>
      <c r="AK9" s="16" t="n">
        <v>0.125030975233046</v>
      </c>
      <c r="AL9" s="16"/>
      <c r="AM9" s="16" t="n">
        <v>0.153449004530638</v>
      </c>
      <c r="AN9" s="16" t="n">
        <v>0.145546152469097</v>
      </c>
      <c r="AO9" s="16" t="n">
        <v>0.0650880288704637</v>
      </c>
      <c r="AP9" s="16" t="n">
        <v>0.165584094389461</v>
      </c>
      <c r="AQ9" s="16" t="n">
        <v>0.0822296416108842</v>
      </c>
      <c r="AR9" s="16"/>
      <c r="AS9" s="16" t="n">
        <v>0.153680104751991</v>
      </c>
      <c r="AT9" s="16" t="n">
        <v>0.130128725598459</v>
      </c>
      <c r="AU9" s="16" t="n">
        <v>0.0829657062547309</v>
      </c>
      <c r="AV9" s="16" t="n">
        <v>0.177899815772105</v>
      </c>
      <c r="AW9" s="16" t="n">
        <v>0.0929751526333712</v>
      </c>
      <c r="AX9" s="16" t="n">
        <v>0.140075139698769</v>
      </c>
      <c r="AY9" s="16"/>
      <c r="AZ9" s="16" t="n">
        <v>0.133899028594825</v>
      </c>
      <c r="BA9" s="16" t="n">
        <v>0.163256874409541</v>
      </c>
      <c r="BB9" s="16" t="n">
        <v>0.140297688779541</v>
      </c>
      <c r="BC9" s="16" t="n">
        <v>0.164237483221453</v>
      </c>
      <c r="BD9" s="16" t="n">
        <v>0.128753678741955</v>
      </c>
      <c r="BE9" s="16"/>
      <c r="BF9" s="16" t="n">
        <v>0.147359868216477</v>
      </c>
      <c r="BG9" s="16" t="n">
        <v>0.134511825622153</v>
      </c>
    </row>
    <row r="10">
      <c r="B10" s="17" t="s">
        <v>92</v>
      </c>
      <c r="C10" s="16" t="n">
        <v>0.47838527269049</v>
      </c>
      <c r="D10" s="16" t="n">
        <v>0.475618290383469</v>
      </c>
      <c r="E10" s="16" t="n">
        <v>0.483463188317835</v>
      </c>
      <c r="F10" s="16"/>
      <c r="G10" s="16" t="n">
        <v>0.48976575169097</v>
      </c>
      <c r="H10" s="16" t="n">
        <v>0.532725137364013</v>
      </c>
      <c r="I10" s="16" t="n">
        <v>0.436078559859086</v>
      </c>
      <c r="J10" s="16" t="n">
        <v>0.454626432358115</v>
      </c>
      <c r="K10" s="16" t="n">
        <v>0.515150807539488</v>
      </c>
      <c r="L10" s="16" t="n">
        <v>0.455076810128241</v>
      </c>
      <c r="M10" s="16"/>
      <c r="N10" s="16" t="n">
        <v>0.45024188289679</v>
      </c>
      <c r="O10" s="16" t="n">
        <v>0.52781740637893</v>
      </c>
      <c r="P10" s="16" t="n">
        <v>0.473993205691982</v>
      </c>
      <c r="Q10" s="16" t="n">
        <v>0.459537223658383</v>
      </c>
      <c r="R10" s="16"/>
      <c r="S10" s="16" t="n">
        <v>0.462969230944999</v>
      </c>
      <c r="T10" s="16" t="n">
        <v>0.473160843306334</v>
      </c>
      <c r="U10" s="16" t="n">
        <v>0.493323634875987</v>
      </c>
      <c r="V10" s="16" t="n">
        <v>0.527736741373074</v>
      </c>
      <c r="W10" s="16" t="n">
        <v>0.431973763477787</v>
      </c>
      <c r="X10" s="16" t="n">
        <v>0.464243425281171</v>
      </c>
      <c r="Y10" s="16" t="n">
        <v>0.47201770782019</v>
      </c>
      <c r="Z10" s="16" t="n">
        <v>0.533260272282137</v>
      </c>
      <c r="AA10" s="16" t="n">
        <v>0.476214501100137</v>
      </c>
      <c r="AB10" s="16"/>
      <c r="AC10" s="16" t="n">
        <v>0.492710616787139</v>
      </c>
      <c r="AD10" s="16" t="n">
        <v>0.460266061163548</v>
      </c>
      <c r="AE10" s="16" t="n">
        <v>0.474648528812798</v>
      </c>
      <c r="AF10" s="16"/>
      <c r="AG10" s="16" t="n">
        <v>0.484242220418513</v>
      </c>
      <c r="AH10" s="16" t="n">
        <v>0.434306069282901</v>
      </c>
      <c r="AI10" s="16" t="n">
        <v>0.421898727876484</v>
      </c>
      <c r="AJ10" s="16" t="n">
        <v>0.550660554659581</v>
      </c>
      <c r="AK10" s="16" t="n">
        <v>0.510586089784554</v>
      </c>
      <c r="AL10" s="16"/>
      <c r="AM10" s="16" t="n">
        <v>0.503723343137613</v>
      </c>
      <c r="AN10" s="16" t="n">
        <v>0.451402743237942</v>
      </c>
      <c r="AO10" s="16" t="n">
        <v>0.452302148319211</v>
      </c>
      <c r="AP10" s="16" t="n">
        <v>0.500383188992238</v>
      </c>
      <c r="AQ10" s="16" t="n">
        <v>0.504790319284268</v>
      </c>
      <c r="AR10" s="16"/>
      <c r="AS10" s="16" t="n">
        <v>0.465453592271226</v>
      </c>
      <c r="AT10" s="16" t="n">
        <v>0.493487854386182</v>
      </c>
      <c r="AU10" s="16" t="n">
        <v>0.392939980079968</v>
      </c>
      <c r="AV10" s="16" t="n">
        <v>0.512900566660199</v>
      </c>
      <c r="AW10" s="16" t="n">
        <v>0.491647481389605</v>
      </c>
      <c r="AX10" s="16" t="n">
        <v>0.468464104453437</v>
      </c>
      <c r="AY10" s="16"/>
      <c r="AZ10" s="16" t="n">
        <v>0.508582088726962</v>
      </c>
      <c r="BA10" s="16" t="n">
        <v>0.40727820578809</v>
      </c>
      <c r="BB10" s="16" t="n">
        <v>0.518568501115935</v>
      </c>
      <c r="BC10" s="16" t="n">
        <v>0.469347655864189</v>
      </c>
      <c r="BD10" s="16" t="n">
        <v>0.428584936979957</v>
      </c>
      <c r="BE10" s="16"/>
      <c r="BF10" s="16" t="n">
        <v>0.448850848906893</v>
      </c>
      <c r="BG10" s="16" t="n">
        <v>0.496623007551484</v>
      </c>
    </row>
    <row r="11">
      <c r="B11" s="17" t="s">
        <v>93</v>
      </c>
      <c r="C11" s="16" t="n">
        <v>0.281573525571782</v>
      </c>
      <c r="D11" s="16" t="n">
        <v>0.299826951331449</v>
      </c>
      <c r="E11" s="16" t="n">
        <v>0.261470995468034</v>
      </c>
      <c r="F11" s="16"/>
      <c r="G11" s="16" t="n">
        <v>0.238911845968015</v>
      </c>
      <c r="H11" s="16" t="n">
        <v>0.209557591996584</v>
      </c>
      <c r="I11" s="16" t="n">
        <v>0.250788902847951</v>
      </c>
      <c r="J11" s="16" t="n">
        <v>0.320355736946092</v>
      </c>
      <c r="K11" s="16" t="n">
        <v>0.308291618852257</v>
      </c>
      <c r="L11" s="16" t="n">
        <v>0.328887518963047</v>
      </c>
      <c r="M11" s="16"/>
      <c r="N11" s="16" t="n">
        <v>0.325119512635104</v>
      </c>
      <c r="O11" s="16" t="n">
        <v>0.261222958034891</v>
      </c>
      <c r="P11" s="16" t="n">
        <v>0.295109454794527</v>
      </c>
      <c r="Q11" s="16" t="n">
        <v>0.243055750886093</v>
      </c>
      <c r="R11" s="16"/>
      <c r="S11" s="16" t="n">
        <v>0.190867144045189</v>
      </c>
      <c r="T11" s="16" t="n">
        <v>0.317738183264346</v>
      </c>
      <c r="U11" s="16" t="n">
        <v>0.289113607807544</v>
      </c>
      <c r="V11" s="16" t="n">
        <v>0.232475493376285</v>
      </c>
      <c r="W11" s="16" t="n">
        <v>0.345033745268132</v>
      </c>
      <c r="X11" s="16" t="n">
        <v>0.311956243815758</v>
      </c>
      <c r="Y11" s="16" t="n">
        <v>0.285428547015484</v>
      </c>
      <c r="Z11" s="16" t="n">
        <v>0.327515285476777</v>
      </c>
      <c r="AA11" s="16" t="n">
        <v>0.294555804035221</v>
      </c>
      <c r="AB11" s="16"/>
      <c r="AC11" s="16" t="n">
        <v>0.256784854538226</v>
      </c>
      <c r="AD11" s="16" t="n">
        <v>0.331615249938766</v>
      </c>
      <c r="AE11" s="16" t="n">
        <v>0.247206139071511</v>
      </c>
      <c r="AF11" s="16"/>
      <c r="AG11" s="16" t="n">
        <v>0.304702687508997</v>
      </c>
      <c r="AH11" s="16" t="n">
        <v>0.28313384010121</v>
      </c>
      <c r="AI11" s="16" t="n">
        <v>0.374581422685688</v>
      </c>
      <c r="AJ11" s="16" t="n">
        <v>0.292376972442057</v>
      </c>
      <c r="AK11" s="16" t="n">
        <v>0.248423987773084</v>
      </c>
      <c r="AL11" s="16"/>
      <c r="AM11" s="16" t="n">
        <v>0.2627201352486</v>
      </c>
      <c r="AN11" s="16" t="n">
        <v>0.305433253738776</v>
      </c>
      <c r="AO11" s="16" t="n">
        <v>0.372923035324843</v>
      </c>
      <c r="AP11" s="16" t="n">
        <v>0.238916826698904</v>
      </c>
      <c r="AQ11" s="16" t="n">
        <v>0.289864464407154</v>
      </c>
      <c r="AR11" s="16"/>
      <c r="AS11" s="16" t="n">
        <v>0.301578537702385</v>
      </c>
      <c r="AT11" s="16" t="n">
        <v>0.308104925796224</v>
      </c>
      <c r="AU11" s="16" t="n">
        <v>0.344786055464581</v>
      </c>
      <c r="AV11" s="16" t="n">
        <v>0.195680369738243</v>
      </c>
      <c r="AW11" s="16" t="n">
        <v>0.235296898121871</v>
      </c>
      <c r="AX11" s="16" t="n">
        <v>0.308019157082638</v>
      </c>
      <c r="AY11" s="16"/>
      <c r="AZ11" s="16" t="n">
        <v>0.252404132294261</v>
      </c>
      <c r="BA11" s="16" t="n">
        <v>0.298500086510654</v>
      </c>
      <c r="BB11" s="16" t="n">
        <v>0.271177389368066</v>
      </c>
      <c r="BC11" s="16" t="n">
        <v>0.30862017132866</v>
      </c>
      <c r="BD11" s="16" t="n">
        <v>0.326333688030312</v>
      </c>
      <c r="BE11" s="16"/>
      <c r="BF11" s="16" t="n">
        <v>0.284081710933767</v>
      </c>
      <c r="BG11" s="16" t="n">
        <v>0.280024701733224</v>
      </c>
    </row>
    <row r="12">
      <c r="B12" s="17" t="s">
        <v>94</v>
      </c>
      <c r="C12" s="16" t="n">
        <v>0.0557798761344898</v>
      </c>
      <c r="D12" s="16" t="n">
        <v>0.0565352176547552</v>
      </c>
      <c r="E12" s="16" t="n">
        <v>0.0556115190309292</v>
      </c>
      <c r="F12" s="16"/>
      <c r="G12" s="16" t="n">
        <v>0.0272821288755855</v>
      </c>
      <c r="H12" s="16" t="n">
        <v>0.0669353054915716</v>
      </c>
      <c r="I12" s="16" t="n">
        <v>0.0562440488079922</v>
      </c>
      <c r="J12" s="16" t="n">
        <v>0.0552661362671904</v>
      </c>
      <c r="K12" s="16" t="n">
        <v>0.0431451664388684</v>
      </c>
      <c r="L12" s="16" t="n">
        <v>0.0692026594961071</v>
      </c>
      <c r="M12" s="16"/>
      <c r="N12" s="16" t="n">
        <v>0.0656563558682302</v>
      </c>
      <c r="O12" s="16" t="n">
        <v>0.0455116181384688</v>
      </c>
      <c r="P12" s="16" t="n">
        <v>0.0552751648256402</v>
      </c>
      <c r="Q12" s="16" t="n">
        <v>0.0535441662744884</v>
      </c>
      <c r="R12" s="16"/>
      <c r="S12" s="16" t="n">
        <v>0.0634550869628013</v>
      </c>
      <c r="T12" s="16" t="n">
        <v>0.0626804760999694</v>
      </c>
      <c r="U12" s="16" t="n">
        <v>0.0480541099634714</v>
      </c>
      <c r="V12" s="16" t="n">
        <v>0.0655264782530579</v>
      </c>
      <c r="W12" s="16" t="n">
        <v>0.060547710774458</v>
      </c>
      <c r="X12" s="16" t="n">
        <v>0.0377463936128301</v>
      </c>
      <c r="Y12" s="16" t="n">
        <v>0.0633147961275137</v>
      </c>
      <c r="Z12" s="16" t="n">
        <v>0.0172196354794848</v>
      </c>
      <c r="AA12" s="16" t="n">
        <v>0.0557275523964041</v>
      </c>
      <c r="AB12" s="16"/>
      <c r="AC12" s="16" t="n">
        <v>0.0652716666156231</v>
      </c>
      <c r="AD12" s="16" t="n">
        <v>0.0497092824553137</v>
      </c>
      <c r="AE12" s="16" t="n">
        <v>0.0622658707444058</v>
      </c>
      <c r="AF12" s="16"/>
      <c r="AG12" s="16" t="n">
        <v>0.0599973900977764</v>
      </c>
      <c r="AH12" s="16" t="n">
        <v>0.0637758494913876</v>
      </c>
      <c r="AI12" s="16" t="n">
        <v>0.0674188107209008</v>
      </c>
      <c r="AJ12" s="16" t="n">
        <v>0</v>
      </c>
      <c r="AK12" s="16" t="n">
        <v>0.0516227739672049</v>
      </c>
      <c r="AL12" s="16"/>
      <c r="AM12" s="16" t="n">
        <v>0.0635280590140821</v>
      </c>
      <c r="AN12" s="16" t="n">
        <v>0.0623275997817111</v>
      </c>
      <c r="AO12" s="16" t="n">
        <v>0.0275630977308508</v>
      </c>
      <c r="AP12" s="16" t="n">
        <v>0.0506404289332548</v>
      </c>
      <c r="AQ12" s="16" t="n">
        <v>0.0453215905003031</v>
      </c>
      <c r="AR12" s="16"/>
      <c r="AS12" s="16" t="n">
        <v>0.0501464906737602</v>
      </c>
      <c r="AT12" s="16" t="n">
        <v>0.048858643581555</v>
      </c>
      <c r="AU12" s="16" t="n">
        <v>0.0733088180854138</v>
      </c>
      <c r="AV12" s="16" t="n">
        <v>0.0740043318865629</v>
      </c>
      <c r="AW12" s="16" t="n">
        <v>0.059873688199441</v>
      </c>
      <c r="AX12" s="16" t="n">
        <v>0.0432116809912261</v>
      </c>
      <c r="AY12" s="16"/>
      <c r="AZ12" s="16" t="n">
        <v>0.0579127571938475</v>
      </c>
      <c r="BA12" s="16" t="n">
        <v>0.0633540380751393</v>
      </c>
      <c r="BB12" s="16" t="n">
        <v>0.035393607996045</v>
      </c>
      <c r="BC12" s="16" t="n">
        <v>0.0414333712753457</v>
      </c>
      <c r="BD12" s="16" t="n">
        <v>0.116327696247776</v>
      </c>
      <c r="BE12" s="16"/>
      <c r="BF12" s="16" t="n">
        <v>0.0488722372772644</v>
      </c>
      <c r="BG12" s="16" t="n">
        <v>0.0600453964952948</v>
      </c>
    </row>
    <row r="13">
      <c r="B13" s="17" t="s">
        <v>78</v>
      </c>
      <c r="C13" s="25" t="n">
        <v>0.0448445678832644</v>
      </c>
      <c r="D13" s="25" t="n">
        <v>0.0397516268848088</v>
      </c>
      <c r="E13" s="25" t="n">
        <v>0.0482715663506066</v>
      </c>
      <c r="F13" s="25"/>
      <c r="G13" s="25" t="n">
        <v>0.0551842103170274</v>
      </c>
      <c r="H13" s="25" t="n">
        <v>0.0378176253674269</v>
      </c>
      <c r="I13" s="25" t="n">
        <v>0.0428506934289873</v>
      </c>
      <c r="J13" s="25" t="n">
        <v>0.0365529377916701</v>
      </c>
      <c r="K13" s="25" t="n">
        <v>0.0505583521874173</v>
      </c>
      <c r="L13" s="25" t="n">
        <v>0.0486971422822412</v>
      </c>
      <c r="M13" s="25"/>
      <c r="N13" s="25" t="n">
        <v>0.0270078070315315</v>
      </c>
      <c r="O13" s="25" t="n">
        <v>0.0587363718259196</v>
      </c>
      <c r="P13" s="25" t="n">
        <v>0.0316057297102827</v>
      </c>
      <c r="Q13" s="25" t="n">
        <v>0.0625644745493935</v>
      </c>
      <c r="R13" s="25"/>
      <c r="S13" s="25" t="n">
        <v>0.0621048563608275</v>
      </c>
      <c r="T13" s="25" t="n">
        <v>0.0313881263958884</v>
      </c>
      <c r="U13" s="25" t="n">
        <v>0.047963665476844</v>
      </c>
      <c r="V13" s="25" t="n">
        <v>0.038424534400137</v>
      </c>
      <c r="W13" s="25" t="n">
        <v>0.0358546896482707</v>
      </c>
      <c r="X13" s="25" t="n">
        <v>0.0558438073890925</v>
      </c>
      <c r="Y13" s="25" t="n">
        <v>0.0763189675422734</v>
      </c>
      <c r="Z13" s="25" t="n">
        <v>0.0419176513726492</v>
      </c>
      <c r="AA13" s="25" t="n">
        <v>0.0185942647478611</v>
      </c>
      <c r="AB13" s="25"/>
      <c r="AC13" s="25" t="n">
        <v>0.0520506428044174</v>
      </c>
      <c r="AD13" s="25" t="n">
        <v>0.0321468643773313</v>
      </c>
      <c r="AE13" s="25" t="n">
        <v>0.0378423776583048</v>
      </c>
      <c r="AF13" s="25"/>
      <c r="AG13" s="25" t="n">
        <v>0.0175182829586403</v>
      </c>
      <c r="AH13" s="25" t="n">
        <v>0.0533865758151474</v>
      </c>
      <c r="AI13" s="25" t="n">
        <v>0.0614026256708116</v>
      </c>
      <c r="AJ13" s="25" t="n">
        <v>0</v>
      </c>
      <c r="AK13" s="25" t="n">
        <v>0.0643361732421103</v>
      </c>
      <c r="AL13" s="25"/>
      <c r="AM13" s="25" t="n">
        <v>0.0165794580690667</v>
      </c>
      <c r="AN13" s="25" t="n">
        <v>0.0352902507724737</v>
      </c>
      <c r="AO13" s="25" t="n">
        <v>0.0821236897546317</v>
      </c>
      <c r="AP13" s="25" t="n">
        <v>0.0444754609861421</v>
      </c>
      <c r="AQ13" s="25" t="n">
        <v>0.0777939841973914</v>
      </c>
      <c r="AR13" s="25"/>
      <c r="AS13" s="25" t="n">
        <v>0.0291412746006373</v>
      </c>
      <c r="AT13" s="25" t="n">
        <v>0.0194198506375798</v>
      </c>
      <c r="AU13" s="25" t="n">
        <v>0.105999440115306</v>
      </c>
      <c r="AV13" s="25" t="n">
        <v>0.0395149159428908</v>
      </c>
      <c r="AW13" s="25" t="n">
        <v>0.120206779655712</v>
      </c>
      <c r="AX13" s="25" t="n">
        <v>0.0402299177739298</v>
      </c>
      <c r="AY13" s="25"/>
      <c r="AZ13" s="25" t="n">
        <v>0.0472019931901049</v>
      </c>
      <c r="BA13" s="25" t="n">
        <v>0.0676107952165759</v>
      </c>
      <c r="BB13" s="25" t="n">
        <v>0.0345628127404132</v>
      </c>
      <c r="BC13" s="25" t="n">
        <v>0.0163613183103521</v>
      </c>
      <c r="BD13" s="25" t="n">
        <v>0</v>
      </c>
      <c r="BE13" s="25"/>
      <c r="BF13" s="25" t="n">
        <v>0.0708353346655982</v>
      </c>
      <c r="BG13" s="25" t="n">
        <v>0.0287950685978448</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101</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99</v>
      </c>
      <c r="C9" s="16" t="n">
        <v>0.951406823459683</v>
      </c>
      <c r="D9" s="16" t="n">
        <v>0.940863159561864</v>
      </c>
      <c r="E9" s="16" t="n">
        <v>0.960794594687991</v>
      </c>
      <c r="F9" s="16"/>
      <c r="G9" s="16" t="n">
        <v>0.981983527128966</v>
      </c>
      <c r="H9" s="16" t="n">
        <v>0.965031405202223</v>
      </c>
      <c r="I9" s="16" t="n">
        <v>0.992459568893149</v>
      </c>
      <c r="J9" s="16" t="n">
        <v>0.951414806344667</v>
      </c>
      <c r="K9" s="16" t="n">
        <v>0.962735114065945</v>
      </c>
      <c r="L9" s="16" t="n">
        <v>0.891343723464798</v>
      </c>
      <c r="M9" s="16"/>
      <c r="N9" s="16" t="n">
        <v>0.972813173166096</v>
      </c>
      <c r="O9" s="16" t="n">
        <v>0.948152647532315</v>
      </c>
      <c r="P9" s="16" t="n">
        <v>0.952964274333882</v>
      </c>
      <c r="Q9" s="16" t="n">
        <v>0.938164156764727</v>
      </c>
      <c r="R9" s="16"/>
      <c r="S9" s="16" t="n">
        <v>0.956305740707319</v>
      </c>
      <c r="T9" s="16" t="n">
        <v>0.935815378623837</v>
      </c>
      <c r="U9" s="16" t="n">
        <v>0.926213806100132</v>
      </c>
      <c r="V9" s="16" t="n">
        <v>0.951570072794605</v>
      </c>
      <c r="W9" s="16" t="n">
        <v>0.95713523626163</v>
      </c>
      <c r="X9" s="16" t="n">
        <v>0.957920398732392</v>
      </c>
      <c r="Y9" s="16" t="n">
        <v>0.950163500811519</v>
      </c>
      <c r="Z9" s="16" t="n">
        <v>0.980098206918929</v>
      </c>
      <c r="AA9" s="16" t="n">
        <v>0.965822174813696</v>
      </c>
      <c r="AB9" s="16"/>
      <c r="AC9" s="16" t="n">
        <v>0.9374529096938</v>
      </c>
      <c r="AD9" s="16" t="n">
        <v>0.953856875196942</v>
      </c>
      <c r="AE9" s="16" t="n">
        <v>0.969342942108269</v>
      </c>
      <c r="AF9" s="16"/>
      <c r="AG9" s="16" t="n">
        <v>0.948003386871582</v>
      </c>
      <c r="AH9" s="16" t="n">
        <v>0.967550176081588</v>
      </c>
      <c r="AI9" s="16" t="n">
        <v>0.950362654545296</v>
      </c>
      <c r="AJ9" s="16" t="n">
        <v>0.857931169981271</v>
      </c>
      <c r="AK9" s="16" t="n">
        <v>0.922252116800983</v>
      </c>
      <c r="AL9" s="16"/>
      <c r="AM9" s="16" t="n">
        <v>0.951607708418019</v>
      </c>
      <c r="AN9" s="16" t="n">
        <v>0.969043700978554</v>
      </c>
      <c r="AO9" s="16" t="n">
        <v>0.944468463052614</v>
      </c>
      <c r="AP9" s="16" t="n">
        <v>0.927034348806217</v>
      </c>
      <c r="AQ9" s="16" t="n">
        <v>1</v>
      </c>
      <c r="AR9" s="16"/>
      <c r="AS9" s="16" t="n">
        <v>0.966210789349454</v>
      </c>
      <c r="AT9" s="16" t="n">
        <v>0.957423429516355</v>
      </c>
      <c r="AU9" s="16" t="n">
        <v>0.934713381093357</v>
      </c>
      <c r="AV9" s="16" t="n">
        <v>0.918640301091605</v>
      </c>
      <c r="AW9" s="16" t="n">
        <v>0.991328641668413</v>
      </c>
      <c r="AX9" s="16" t="n">
        <v>0.947708607483509</v>
      </c>
      <c r="AY9" s="16"/>
      <c r="AZ9" s="16" t="n">
        <v>0.929691538599337</v>
      </c>
      <c r="BA9" s="16" t="n">
        <v>0.964989358745844</v>
      </c>
      <c r="BB9" s="16" t="n">
        <v>0.962492310555637</v>
      </c>
      <c r="BC9" s="16" t="n">
        <v>0.972153715621341</v>
      </c>
      <c r="BD9" s="16" t="n">
        <v>0.972740518830564</v>
      </c>
      <c r="BE9" s="16"/>
      <c r="BF9" s="16" t="n">
        <v>0.947265543355234</v>
      </c>
      <c r="BG9" s="16" t="n">
        <v>0.953964095918541</v>
      </c>
    </row>
    <row r="10">
      <c r="B10" s="17" t="s">
        <v>100</v>
      </c>
      <c r="C10" s="16" t="n">
        <v>0.0485931765403175</v>
      </c>
      <c r="D10" s="16" t="n">
        <v>0.0591368404381358</v>
      </c>
      <c r="E10" s="16" t="n">
        <v>0.0392054053120087</v>
      </c>
      <c r="F10" s="16"/>
      <c r="G10" s="16" t="n">
        <v>0.018016472871034</v>
      </c>
      <c r="H10" s="16" t="n">
        <v>0.0349685947977771</v>
      </c>
      <c r="I10" s="16" t="n">
        <v>0.00754043110685135</v>
      </c>
      <c r="J10" s="16" t="n">
        <v>0.048585193655333</v>
      </c>
      <c r="K10" s="16" t="n">
        <v>0.0372648859340546</v>
      </c>
      <c r="L10" s="16" t="n">
        <v>0.108656276535202</v>
      </c>
      <c r="M10" s="16"/>
      <c r="N10" s="16" t="n">
        <v>0.0271868268339036</v>
      </c>
      <c r="O10" s="16" t="n">
        <v>0.0518473524676853</v>
      </c>
      <c r="P10" s="16" t="n">
        <v>0.0470357256661181</v>
      </c>
      <c r="Q10" s="16" t="n">
        <v>0.0618358432352726</v>
      </c>
      <c r="R10" s="16"/>
      <c r="S10" s="16" t="n">
        <v>0.0436942592926809</v>
      </c>
      <c r="T10" s="16" t="n">
        <v>0.0641846213761633</v>
      </c>
      <c r="U10" s="16" t="n">
        <v>0.0737861938998682</v>
      </c>
      <c r="V10" s="16" t="n">
        <v>0.0484299272053953</v>
      </c>
      <c r="W10" s="16" t="n">
        <v>0.0428647637383701</v>
      </c>
      <c r="X10" s="16" t="n">
        <v>0.0420796012676077</v>
      </c>
      <c r="Y10" s="16" t="n">
        <v>0.0498364991884806</v>
      </c>
      <c r="Z10" s="16" t="n">
        <v>0.0199017930810714</v>
      </c>
      <c r="AA10" s="16" t="n">
        <v>0.0341778251863041</v>
      </c>
      <c r="AB10" s="16"/>
      <c r="AC10" s="16" t="n">
        <v>0.0625470903062</v>
      </c>
      <c r="AD10" s="16" t="n">
        <v>0.0461431248030579</v>
      </c>
      <c r="AE10" s="16" t="n">
        <v>0.0306570578917309</v>
      </c>
      <c r="AF10" s="16"/>
      <c r="AG10" s="16" t="n">
        <v>0.0519966131284177</v>
      </c>
      <c r="AH10" s="16" t="n">
        <v>0.032449823918412</v>
      </c>
      <c r="AI10" s="16" t="n">
        <v>0.0496373454547042</v>
      </c>
      <c r="AJ10" s="16" t="n">
        <v>0.142068830018729</v>
      </c>
      <c r="AK10" s="16" t="n">
        <v>0.0777478831990165</v>
      </c>
      <c r="AL10" s="16"/>
      <c r="AM10" s="16" t="n">
        <v>0.0483922915819814</v>
      </c>
      <c r="AN10" s="16" t="n">
        <v>0.0309562990214461</v>
      </c>
      <c r="AO10" s="16" t="n">
        <v>0.0555315369473862</v>
      </c>
      <c r="AP10" s="16" t="n">
        <v>0.0729656511937825</v>
      </c>
      <c r="AQ10" s="16" t="n">
        <v>0</v>
      </c>
      <c r="AR10" s="16"/>
      <c r="AS10" s="16" t="n">
        <v>0.0337892106505457</v>
      </c>
      <c r="AT10" s="16" t="n">
        <v>0.0425765704836449</v>
      </c>
      <c r="AU10" s="16" t="n">
        <v>0.0652866189066433</v>
      </c>
      <c r="AV10" s="16" t="n">
        <v>0.0813596989083951</v>
      </c>
      <c r="AW10" s="16" t="n">
        <v>0.00867135833158684</v>
      </c>
      <c r="AX10" s="16" t="n">
        <v>0.0522913925164911</v>
      </c>
      <c r="AY10" s="16"/>
      <c r="AZ10" s="16" t="n">
        <v>0.0703084614006629</v>
      </c>
      <c r="BA10" s="16" t="n">
        <v>0.0350106412541562</v>
      </c>
      <c r="BB10" s="16" t="n">
        <v>0.0375076894443631</v>
      </c>
      <c r="BC10" s="16" t="n">
        <v>0.0278462843786592</v>
      </c>
      <c r="BD10" s="16" t="n">
        <v>0.0272594811694361</v>
      </c>
      <c r="BE10" s="16"/>
      <c r="BF10" s="16" t="n">
        <v>0.0527344566447655</v>
      </c>
      <c r="BG10" s="16" t="n">
        <v>0.0460359040814596</v>
      </c>
    </row>
    <row r="11">
      <c r="B11" s="17" t="s">
        <v>78</v>
      </c>
      <c r="C11" s="25" t="n">
        <v>0</v>
      </c>
      <c r="D11" s="25" t="n">
        <v>0</v>
      </c>
      <c r="E11" s="25" t="n">
        <v>0</v>
      </c>
      <c r="F11" s="25"/>
      <c r="G11" s="25" t="n">
        <v>0</v>
      </c>
      <c r="H11" s="25" t="n">
        <v>0</v>
      </c>
      <c r="I11" s="25" t="n">
        <v>0</v>
      </c>
      <c r="J11" s="25" t="n">
        <v>0</v>
      </c>
      <c r="K11" s="25" t="n">
        <v>0</v>
      </c>
      <c r="L11" s="25" t="n">
        <v>0</v>
      </c>
      <c r="M11" s="25"/>
      <c r="N11" s="25" t="n">
        <v>0</v>
      </c>
      <c r="O11" s="25" t="n">
        <v>0</v>
      </c>
      <c r="P11" s="25" t="n">
        <v>0</v>
      </c>
      <c r="Q11" s="25" t="n">
        <v>0</v>
      </c>
      <c r="R11" s="25"/>
      <c r="S11" s="25" t="n">
        <v>0</v>
      </c>
      <c r="T11" s="25" t="n">
        <v>0</v>
      </c>
      <c r="U11" s="25" t="n">
        <v>0</v>
      </c>
      <c r="V11" s="25" t="n">
        <v>0</v>
      </c>
      <c r="W11" s="25" t="n">
        <v>0</v>
      </c>
      <c r="X11" s="25" t="n">
        <v>0</v>
      </c>
      <c r="Y11" s="25" t="n">
        <v>0</v>
      </c>
      <c r="Z11" s="25" t="n">
        <v>0</v>
      </c>
      <c r="AA11" s="25" t="n">
        <v>0</v>
      </c>
      <c r="AB11" s="25"/>
      <c r="AC11" s="25" t="n">
        <v>0</v>
      </c>
      <c r="AD11" s="25" t="n">
        <v>0</v>
      </c>
      <c r="AE11" s="25" t="n">
        <v>0</v>
      </c>
      <c r="AF11" s="25"/>
      <c r="AG11" s="25" t="n">
        <v>0</v>
      </c>
      <c r="AH11" s="25" t="n">
        <v>0</v>
      </c>
      <c r="AI11" s="25" t="n">
        <v>0</v>
      </c>
      <c r="AJ11" s="25" t="n">
        <v>0</v>
      </c>
      <c r="AK11" s="25" t="n">
        <v>0</v>
      </c>
      <c r="AL11" s="25"/>
      <c r="AM11" s="25" t="n">
        <v>0</v>
      </c>
      <c r="AN11" s="25" t="n">
        <v>0</v>
      </c>
      <c r="AO11" s="25" t="n">
        <v>0</v>
      </c>
      <c r="AP11" s="25" t="n">
        <v>0</v>
      </c>
      <c r="AQ11" s="25" t="n">
        <v>0</v>
      </c>
      <c r="AR11" s="25"/>
      <c r="AS11" s="25" t="n">
        <v>0</v>
      </c>
      <c r="AT11" s="25" t="n">
        <v>0</v>
      </c>
      <c r="AU11" s="25" t="n">
        <v>0</v>
      </c>
      <c r="AV11" s="25" t="n">
        <v>0</v>
      </c>
      <c r="AW11" s="25" t="n">
        <v>0</v>
      </c>
      <c r="AX11" s="25" t="n">
        <v>0</v>
      </c>
      <c r="AY11" s="25"/>
      <c r="AZ11" s="25" t="n">
        <v>0</v>
      </c>
      <c r="BA11" s="25" t="n">
        <v>0</v>
      </c>
      <c r="BB11" s="25" t="n">
        <v>0</v>
      </c>
      <c r="BC11" s="25" t="n">
        <v>0</v>
      </c>
      <c r="BD11" s="25" t="n">
        <v>0</v>
      </c>
      <c r="BE11" s="25"/>
      <c r="BF11" s="25" t="n">
        <v>0</v>
      </c>
      <c r="BG11" s="25" t="n">
        <v>0</v>
      </c>
    </row>
    <row r="12">
      <c r="B12" s="18"/>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104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102</v>
      </c>
      <c r="C9" s="16" t="n">
        <v>0.944366254711289</v>
      </c>
      <c r="D9" s="16" t="n">
        <v>0.937618738441927</v>
      </c>
      <c r="E9" s="16" t="n">
        <v>0.950137510518232</v>
      </c>
      <c r="F9" s="16"/>
      <c r="G9" s="16" t="n">
        <v>0.975015214637103</v>
      </c>
      <c r="H9" s="16" t="n">
        <v>0.958717143940477</v>
      </c>
      <c r="I9" s="16" t="n">
        <v>0.983104713174878</v>
      </c>
      <c r="J9" s="16" t="n">
        <v>0.972194329601944</v>
      </c>
      <c r="K9" s="16" t="n">
        <v>0.943471855667014</v>
      </c>
      <c r="L9" s="16" t="n">
        <v>0.873813655056916</v>
      </c>
      <c r="M9" s="16"/>
      <c r="N9" s="16" t="n">
        <v>0.973537146306962</v>
      </c>
      <c r="O9" s="16" t="n">
        <v>0.940869309457386</v>
      </c>
      <c r="P9" s="16" t="n">
        <v>0.939943010085759</v>
      </c>
      <c r="Q9" s="16" t="n">
        <v>0.928062319755128</v>
      </c>
      <c r="R9" s="16"/>
      <c r="S9" s="16" t="n">
        <v>0.965583485729705</v>
      </c>
      <c r="T9" s="16" t="n">
        <v>0.928991321519851</v>
      </c>
      <c r="U9" s="16" t="n">
        <v>0.934857718753033</v>
      </c>
      <c r="V9" s="16" t="n">
        <v>0.942397281623725</v>
      </c>
      <c r="W9" s="16" t="n">
        <v>0.982647676659804</v>
      </c>
      <c r="X9" s="16" t="n">
        <v>0.951508122222174</v>
      </c>
      <c r="Y9" s="16" t="n">
        <v>0.946169501384</v>
      </c>
      <c r="Z9" s="16" t="n">
        <v>0.901827650718089</v>
      </c>
      <c r="AA9" s="16" t="n">
        <v>0.930722362339462</v>
      </c>
      <c r="AB9" s="16"/>
      <c r="AC9" s="16" t="n">
        <v>0.925598215748016</v>
      </c>
      <c r="AD9" s="16" t="n">
        <v>0.951011530316665</v>
      </c>
      <c r="AE9" s="16" t="n">
        <v>0.974747543009992</v>
      </c>
      <c r="AF9" s="16"/>
      <c r="AG9" s="16" t="n">
        <v>0.953669936954617</v>
      </c>
      <c r="AH9" s="16" t="n">
        <v>0.95743444967356</v>
      </c>
      <c r="AI9" s="16" t="n">
        <v>0.894160631737972</v>
      </c>
      <c r="AJ9" s="16" t="n">
        <v>0.797100770437384</v>
      </c>
      <c r="AK9" s="16" t="n">
        <v>0.94383966294177</v>
      </c>
      <c r="AL9" s="16"/>
      <c r="AM9" s="16" t="n">
        <v>0.945773589540991</v>
      </c>
      <c r="AN9" s="16" t="n">
        <v>0.963730696520927</v>
      </c>
      <c r="AO9" s="16" t="n">
        <v>0.934502938726912</v>
      </c>
      <c r="AP9" s="16" t="n">
        <v>0.9163256433881</v>
      </c>
      <c r="AQ9" s="16" t="n">
        <v>0.945251649500631</v>
      </c>
      <c r="AR9" s="16"/>
      <c r="AS9" s="16" t="n">
        <v>0.959676902358547</v>
      </c>
      <c r="AT9" s="16" t="n">
        <v>0.956228047925343</v>
      </c>
      <c r="AU9" s="16" t="n">
        <v>0.937199158082346</v>
      </c>
      <c r="AV9" s="16" t="n">
        <v>0.915936286007219</v>
      </c>
      <c r="AW9" s="16" t="n">
        <v>0.965031767597976</v>
      </c>
      <c r="AX9" s="16" t="n">
        <v>0.919748274025376</v>
      </c>
      <c r="AY9" s="16"/>
      <c r="AZ9" s="16" t="n">
        <v>0.919978042629707</v>
      </c>
      <c r="BA9" s="16" t="n">
        <v>0.969613573528212</v>
      </c>
      <c r="BB9" s="16" t="n">
        <v>0.950102566859805</v>
      </c>
      <c r="BC9" s="16" t="n">
        <v>0.956436619422723</v>
      </c>
      <c r="BD9" s="16" t="n">
        <v>1</v>
      </c>
      <c r="BE9" s="16"/>
      <c r="BF9" s="16" t="n">
        <v>0.939751228697512</v>
      </c>
      <c r="BG9" s="16" t="n">
        <v>0.947216068929184</v>
      </c>
    </row>
    <row r="10">
      <c r="B10" s="17" t="s">
        <v>103</v>
      </c>
      <c r="C10" s="16" t="n">
        <v>0.0524986400790243</v>
      </c>
      <c r="D10" s="16" t="n">
        <v>0.0601472355804534</v>
      </c>
      <c r="E10" s="16" t="n">
        <v>0.0458548311850657</v>
      </c>
      <c r="F10" s="16"/>
      <c r="G10" s="16" t="n">
        <v>0.024984785362897</v>
      </c>
      <c r="H10" s="16" t="n">
        <v>0.0349809775430804</v>
      </c>
      <c r="I10" s="16" t="n">
        <v>0.0168952868251218</v>
      </c>
      <c r="J10" s="16" t="n">
        <v>0.0278056703980561</v>
      </c>
      <c r="K10" s="16" t="n">
        <v>0.0565281443329861</v>
      </c>
      <c r="L10" s="16" t="n">
        <v>0.117382874166134</v>
      </c>
      <c r="M10" s="16"/>
      <c r="N10" s="16" t="n">
        <v>0.0224560841236674</v>
      </c>
      <c r="O10" s="16" t="n">
        <v>0.0591306905426137</v>
      </c>
      <c r="P10" s="16" t="n">
        <v>0.0552770457324867</v>
      </c>
      <c r="Q10" s="16" t="n">
        <v>0.067844496382216</v>
      </c>
      <c r="R10" s="16"/>
      <c r="S10" s="16" t="n">
        <v>0.0344165142702954</v>
      </c>
      <c r="T10" s="16" t="n">
        <v>0.0710086784801492</v>
      </c>
      <c r="U10" s="16" t="n">
        <v>0.0651422812469671</v>
      </c>
      <c r="V10" s="16" t="n">
        <v>0.0484299272053953</v>
      </c>
      <c r="W10" s="16" t="n">
        <v>0.0173523233401958</v>
      </c>
      <c r="X10" s="16" t="n">
        <v>0.0484918777778264</v>
      </c>
      <c r="Y10" s="16" t="n">
        <v>0.0538304986160002</v>
      </c>
      <c r="Z10" s="16" t="n">
        <v>0.0544466869860195</v>
      </c>
      <c r="AA10" s="16" t="n">
        <v>0.0692776376605378</v>
      </c>
      <c r="AB10" s="16"/>
      <c r="AC10" s="16" t="n">
        <v>0.0716702802803419</v>
      </c>
      <c r="AD10" s="16" t="n">
        <v>0.0462791998287501</v>
      </c>
      <c r="AE10" s="16" t="n">
        <v>0.0252524569900084</v>
      </c>
      <c r="AF10" s="16"/>
      <c r="AG10" s="16" t="n">
        <v>0.0434157332704176</v>
      </c>
      <c r="AH10" s="16" t="n">
        <v>0.0388833219169464</v>
      </c>
      <c r="AI10" s="16" t="n">
        <v>0.105839368262028</v>
      </c>
      <c r="AJ10" s="16" t="n">
        <v>0.202899229562616</v>
      </c>
      <c r="AK10" s="16" t="n">
        <v>0.0561603370582301</v>
      </c>
      <c r="AL10" s="16"/>
      <c r="AM10" s="16" t="n">
        <v>0.0450642546302369</v>
      </c>
      <c r="AN10" s="16" t="n">
        <v>0.0333140883630859</v>
      </c>
      <c r="AO10" s="16" t="n">
        <v>0.0654970612730882</v>
      </c>
      <c r="AP10" s="16" t="n">
        <v>0.0836743566119005</v>
      </c>
      <c r="AQ10" s="16" t="n">
        <v>0.0547483504993692</v>
      </c>
      <c r="AR10" s="16"/>
      <c r="AS10" s="16" t="n">
        <v>0.036611670863872</v>
      </c>
      <c r="AT10" s="16" t="n">
        <v>0.0393087007706541</v>
      </c>
      <c r="AU10" s="16" t="n">
        <v>0.0628008419176539</v>
      </c>
      <c r="AV10" s="16" t="n">
        <v>0.0840637139927812</v>
      </c>
      <c r="AW10" s="16" t="n">
        <v>0.0349682324020244</v>
      </c>
      <c r="AX10" s="16" t="n">
        <v>0.0696679405283298</v>
      </c>
      <c r="AY10" s="16"/>
      <c r="AZ10" s="16" t="n">
        <v>0.0756679205263215</v>
      </c>
      <c r="BA10" s="16" t="n">
        <v>0.0303864264717879</v>
      </c>
      <c r="BB10" s="16" t="n">
        <v>0.0454644042274071</v>
      </c>
      <c r="BC10" s="16" t="n">
        <v>0.0435633805772769</v>
      </c>
      <c r="BD10" s="16" t="n">
        <v>0</v>
      </c>
      <c r="BE10" s="16"/>
      <c r="BF10" s="16" t="n">
        <v>0.057435468555863</v>
      </c>
      <c r="BG10" s="16" t="n">
        <v>0.0494501103540329</v>
      </c>
    </row>
    <row r="11">
      <c r="B11" s="17" t="s">
        <v>78</v>
      </c>
      <c r="C11" s="25" t="n">
        <v>0.00313510520968718</v>
      </c>
      <c r="D11" s="25" t="n">
        <v>0.0022340259776194</v>
      </c>
      <c r="E11" s="25" t="n">
        <v>0.00400765829670212</v>
      </c>
      <c r="F11" s="25"/>
      <c r="G11" s="25" t="n">
        <v>0</v>
      </c>
      <c r="H11" s="25" t="n">
        <v>0.00630187851644235</v>
      </c>
      <c r="I11" s="25" t="n">
        <v>0</v>
      </c>
      <c r="J11" s="25" t="n">
        <v>0</v>
      </c>
      <c r="K11" s="25" t="n">
        <v>0</v>
      </c>
      <c r="L11" s="25" t="n">
        <v>0.00880347077695032</v>
      </c>
      <c r="M11" s="25"/>
      <c r="N11" s="25" t="n">
        <v>0.00400676956937006</v>
      </c>
      <c r="O11" s="25" t="n">
        <v>0</v>
      </c>
      <c r="P11" s="25" t="n">
        <v>0.0047799441817547</v>
      </c>
      <c r="Q11" s="25" t="n">
        <v>0.00409318386265601</v>
      </c>
      <c r="R11" s="25"/>
      <c r="S11" s="25" t="n">
        <v>0</v>
      </c>
      <c r="T11" s="25" t="n">
        <v>0</v>
      </c>
      <c r="U11" s="25" t="n">
        <v>0</v>
      </c>
      <c r="V11" s="25" t="n">
        <v>0.00917279117087974</v>
      </c>
      <c r="W11" s="25" t="n">
        <v>0</v>
      </c>
      <c r="X11" s="25" t="n">
        <v>0</v>
      </c>
      <c r="Y11" s="25" t="n">
        <v>0</v>
      </c>
      <c r="Z11" s="25" t="n">
        <v>0.0437256622958919</v>
      </c>
      <c r="AA11" s="25" t="n">
        <v>0</v>
      </c>
      <c r="AB11" s="25"/>
      <c r="AC11" s="25" t="n">
        <v>0.0027315039716424</v>
      </c>
      <c r="AD11" s="25" t="n">
        <v>0.00270926985458515</v>
      </c>
      <c r="AE11" s="25" t="n">
        <v>0</v>
      </c>
      <c r="AF11" s="25"/>
      <c r="AG11" s="25" t="n">
        <v>0.00291432977496538</v>
      </c>
      <c r="AH11" s="25" t="n">
        <v>0.00368222840949398</v>
      </c>
      <c r="AI11" s="25" t="n">
        <v>0</v>
      </c>
      <c r="AJ11" s="25" t="n">
        <v>0</v>
      </c>
      <c r="AK11" s="25" t="n">
        <v>0</v>
      </c>
      <c r="AL11" s="25"/>
      <c r="AM11" s="25" t="n">
        <v>0.00916215582877166</v>
      </c>
      <c r="AN11" s="25" t="n">
        <v>0.00295521511598726</v>
      </c>
      <c r="AO11" s="25" t="n">
        <v>0</v>
      </c>
      <c r="AP11" s="25" t="n">
        <v>0</v>
      </c>
      <c r="AQ11" s="25" t="n">
        <v>0</v>
      </c>
      <c r="AR11" s="25"/>
      <c r="AS11" s="25" t="n">
        <v>0.00371142677758051</v>
      </c>
      <c r="AT11" s="25" t="n">
        <v>0.00446325130400267</v>
      </c>
      <c r="AU11" s="25" t="n">
        <v>0</v>
      </c>
      <c r="AV11" s="25" t="n">
        <v>0</v>
      </c>
      <c r="AW11" s="25" t="n">
        <v>0</v>
      </c>
      <c r="AX11" s="25" t="n">
        <v>0.0105837854462943</v>
      </c>
      <c r="AY11" s="25"/>
      <c r="AZ11" s="25" t="n">
        <v>0.00435403684397111</v>
      </c>
      <c r="BA11" s="25" t="n">
        <v>0</v>
      </c>
      <c r="BB11" s="25" t="n">
        <v>0.00443302891278829</v>
      </c>
      <c r="BC11" s="25" t="n">
        <v>0</v>
      </c>
      <c r="BD11" s="25" t="n">
        <v>0</v>
      </c>
      <c r="BE11" s="25"/>
      <c r="BF11" s="25" t="n">
        <v>0.00281330274662484</v>
      </c>
      <c r="BG11" s="25" t="n">
        <v>0.00333382071678318</v>
      </c>
    </row>
    <row r="12">
      <c r="B12" s="18"/>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108</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105</v>
      </c>
      <c r="C9" s="16" t="n">
        <v>0.170834177964823</v>
      </c>
      <c r="D9" s="16" t="n">
        <v>0.222751433747544</v>
      </c>
      <c r="E9" s="16" t="n">
        <v>0.123948782933352</v>
      </c>
      <c r="F9" s="16"/>
      <c r="G9" s="16" t="n">
        <v>0.251851491623847</v>
      </c>
      <c r="H9" s="16" t="n">
        <v>0.365637075208389</v>
      </c>
      <c r="I9" s="16" t="n">
        <v>0.244996748640357</v>
      </c>
      <c r="J9" s="16" t="n">
        <v>0.111128992198678</v>
      </c>
      <c r="K9" s="16" t="n">
        <v>0.0549938144270695</v>
      </c>
      <c r="L9" s="16" t="n">
        <v>0.0621446520081491</v>
      </c>
      <c r="M9" s="16"/>
      <c r="N9" s="16" t="n">
        <v>0.275416096548758</v>
      </c>
      <c r="O9" s="16" t="n">
        <v>0.15322748673028</v>
      </c>
      <c r="P9" s="16" t="n">
        <v>0.154556345966253</v>
      </c>
      <c r="Q9" s="16" t="n">
        <v>0.095323765986364</v>
      </c>
      <c r="R9" s="16"/>
      <c r="S9" s="16" t="n">
        <v>0.266289890486023</v>
      </c>
      <c r="T9" s="16" t="n">
        <v>0.102854499208883</v>
      </c>
      <c r="U9" s="16" t="n">
        <v>0.163401207518991</v>
      </c>
      <c r="V9" s="16" t="n">
        <v>0.151406261314218</v>
      </c>
      <c r="W9" s="16" t="n">
        <v>0.132547223132017</v>
      </c>
      <c r="X9" s="16" t="n">
        <v>0.220153095543423</v>
      </c>
      <c r="Y9" s="16" t="n">
        <v>0.084246264820374</v>
      </c>
      <c r="Z9" s="16" t="n">
        <v>0.174963825781936</v>
      </c>
      <c r="AA9" s="16" t="n">
        <v>0.21281477794667</v>
      </c>
      <c r="AB9" s="16"/>
      <c r="AC9" s="16" t="n">
        <v>0.133381537055747</v>
      </c>
      <c r="AD9" s="16" t="n">
        <v>0.243241807566367</v>
      </c>
      <c r="AE9" s="16" t="n">
        <v>0.0983477277021732</v>
      </c>
      <c r="AF9" s="16"/>
      <c r="AG9" s="16" t="n">
        <v>0.165444416514276</v>
      </c>
      <c r="AH9" s="16" t="n">
        <v>0.252842073919038</v>
      </c>
      <c r="AI9" s="16" t="n">
        <v>0.071118798354375</v>
      </c>
      <c r="AJ9" s="16" t="n">
        <v>0.113662020653787</v>
      </c>
      <c r="AK9" s="16" t="n">
        <v>0.0869995809193042</v>
      </c>
      <c r="AL9" s="16"/>
      <c r="AM9" s="16" t="n">
        <v>0.178742574814444</v>
      </c>
      <c r="AN9" s="16" t="n">
        <v>0.247406426359484</v>
      </c>
      <c r="AO9" s="16" t="n">
        <v>0.108159581743516</v>
      </c>
      <c r="AP9" s="16" t="n">
        <v>0.108540266004894</v>
      </c>
      <c r="AQ9" s="16" t="n">
        <v>0.103923630011825</v>
      </c>
      <c r="AR9" s="16"/>
      <c r="AS9" s="16" t="n">
        <v>0.269701053253994</v>
      </c>
      <c r="AT9" s="16" t="n">
        <v>0.181286615283796</v>
      </c>
      <c r="AU9" s="16" t="n">
        <v>0.0736566553603837</v>
      </c>
      <c r="AV9" s="16" t="n">
        <v>0.128811704053794</v>
      </c>
      <c r="AW9" s="16" t="n">
        <v>0.130369298817314</v>
      </c>
      <c r="AX9" s="16" t="n">
        <v>0.0626674506541983</v>
      </c>
      <c r="AY9" s="16"/>
      <c r="AZ9" s="16" t="n">
        <v>0.0764766897409384</v>
      </c>
      <c r="BA9" s="16" t="n">
        <v>0.18096408216386</v>
      </c>
      <c r="BB9" s="16" t="n">
        <v>0.205665819914693</v>
      </c>
      <c r="BC9" s="16" t="n">
        <v>0.285227266160014</v>
      </c>
      <c r="BD9" s="16" t="n">
        <v>0.506661448709843</v>
      </c>
      <c r="BE9" s="16"/>
      <c r="BF9" s="16" t="n">
        <v>0.139729578625921</v>
      </c>
      <c r="BG9" s="16" t="n">
        <v>0.19004150836195</v>
      </c>
    </row>
    <row r="10">
      <c r="B10" s="17" t="s">
        <v>106</v>
      </c>
      <c r="C10" s="16" t="n">
        <v>0.490365289879746</v>
      </c>
      <c r="D10" s="16" t="n">
        <v>0.473486831278431</v>
      </c>
      <c r="E10" s="16" t="n">
        <v>0.501230236925553</v>
      </c>
      <c r="F10" s="16"/>
      <c r="G10" s="16" t="n">
        <v>0.610085468483405</v>
      </c>
      <c r="H10" s="16" t="n">
        <v>0.422330655119904</v>
      </c>
      <c r="I10" s="16" t="n">
        <v>0.536910856727775</v>
      </c>
      <c r="J10" s="16" t="n">
        <v>0.52379582147702</v>
      </c>
      <c r="K10" s="16" t="n">
        <v>0.486734842495585</v>
      </c>
      <c r="L10" s="16" t="n">
        <v>0.431884564472198</v>
      </c>
      <c r="M10" s="16"/>
      <c r="N10" s="16" t="n">
        <v>0.493468171698535</v>
      </c>
      <c r="O10" s="16" t="n">
        <v>0.529568325564785</v>
      </c>
      <c r="P10" s="16" t="n">
        <v>0.510062005476757</v>
      </c>
      <c r="Q10" s="16" t="n">
        <v>0.43160992693645</v>
      </c>
      <c r="R10" s="16"/>
      <c r="S10" s="16" t="n">
        <v>0.530470809449723</v>
      </c>
      <c r="T10" s="16" t="n">
        <v>0.519546537081838</v>
      </c>
      <c r="U10" s="16" t="n">
        <v>0.47676323616214</v>
      </c>
      <c r="V10" s="16" t="n">
        <v>0.437671730976381</v>
      </c>
      <c r="W10" s="16" t="n">
        <v>0.527122336156477</v>
      </c>
      <c r="X10" s="16" t="n">
        <v>0.500824145770842</v>
      </c>
      <c r="Y10" s="16" t="n">
        <v>0.435048230331039</v>
      </c>
      <c r="Z10" s="16" t="n">
        <v>0.409890495851195</v>
      </c>
      <c r="AA10" s="16" t="n">
        <v>0.499889177087967</v>
      </c>
      <c r="AB10" s="16"/>
      <c r="AC10" s="16" t="n">
        <v>0.458980646517374</v>
      </c>
      <c r="AD10" s="16" t="n">
        <v>0.48600520352173</v>
      </c>
      <c r="AE10" s="16" t="n">
        <v>0.48126694910978</v>
      </c>
      <c r="AF10" s="16"/>
      <c r="AG10" s="16" t="n">
        <v>0.490590082466261</v>
      </c>
      <c r="AH10" s="16" t="n">
        <v>0.458704112412589</v>
      </c>
      <c r="AI10" s="16" t="n">
        <v>0.548654170350293</v>
      </c>
      <c r="AJ10" s="16" t="n">
        <v>0.398980771296698</v>
      </c>
      <c r="AK10" s="16" t="n">
        <v>0.500200697550315</v>
      </c>
      <c r="AL10" s="16"/>
      <c r="AM10" s="16" t="n">
        <v>0.468674959725124</v>
      </c>
      <c r="AN10" s="16" t="n">
        <v>0.491331221683746</v>
      </c>
      <c r="AO10" s="16" t="n">
        <v>0.570415288995124</v>
      </c>
      <c r="AP10" s="16" t="n">
        <v>0.546528442021841</v>
      </c>
      <c r="AQ10" s="16" t="n">
        <v>0.589563696594355</v>
      </c>
      <c r="AR10" s="16"/>
      <c r="AS10" s="16" t="n">
        <v>0.471342219161409</v>
      </c>
      <c r="AT10" s="16" t="n">
        <v>0.479859816153937</v>
      </c>
      <c r="AU10" s="16" t="n">
        <v>0.562109778249446</v>
      </c>
      <c r="AV10" s="16" t="n">
        <v>0.51648580589488</v>
      </c>
      <c r="AW10" s="16" t="n">
        <v>0.562835245565689</v>
      </c>
      <c r="AX10" s="16" t="n">
        <v>0.518583659907924</v>
      </c>
      <c r="AY10" s="16"/>
      <c r="AZ10" s="16" t="n">
        <v>0.457361242448651</v>
      </c>
      <c r="BA10" s="16" t="n">
        <v>0.477363616192579</v>
      </c>
      <c r="BB10" s="16" t="n">
        <v>0.5593621700625</v>
      </c>
      <c r="BC10" s="16" t="n">
        <v>0.462464211264283</v>
      </c>
      <c r="BD10" s="16" t="n">
        <v>0.414765998790266</v>
      </c>
      <c r="BE10" s="16"/>
      <c r="BF10" s="16" t="n">
        <v>0.506168298874352</v>
      </c>
      <c r="BG10" s="16" t="n">
        <v>0.48060680973599</v>
      </c>
    </row>
    <row r="11">
      <c r="B11" s="17" t="s">
        <v>107</v>
      </c>
      <c r="C11" s="16" t="n">
        <v>0.3350916773923</v>
      </c>
      <c r="D11" s="16" t="n">
        <v>0.301813110629314</v>
      </c>
      <c r="E11" s="16" t="n">
        <v>0.369430905906629</v>
      </c>
      <c r="F11" s="16"/>
      <c r="G11" s="16" t="n">
        <v>0.131866644250508</v>
      </c>
      <c r="H11" s="16" t="n">
        <v>0.207285983091556</v>
      </c>
      <c r="I11" s="16" t="n">
        <v>0.210079658182265</v>
      </c>
      <c r="J11" s="16" t="n">
        <v>0.365075186324303</v>
      </c>
      <c r="K11" s="16" t="n">
        <v>0.458271343077346</v>
      </c>
      <c r="L11" s="16" t="n">
        <v>0.501969397441761</v>
      </c>
      <c r="M11" s="16"/>
      <c r="N11" s="16" t="n">
        <v>0.227620835630307</v>
      </c>
      <c r="O11" s="16" t="n">
        <v>0.314659992405496</v>
      </c>
      <c r="P11" s="16" t="n">
        <v>0.325705176415808</v>
      </c>
      <c r="Q11" s="16" t="n">
        <v>0.473066307077186</v>
      </c>
      <c r="R11" s="16"/>
      <c r="S11" s="16" t="n">
        <v>0.198064664368022</v>
      </c>
      <c r="T11" s="16" t="n">
        <v>0.369594497520602</v>
      </c>
      <c r="U11" s="16" t="n">
        <v>0.359835556318869</v>
      </c>
      <c r="V11" s="16" t="n">
        <v>0.402465908016442</v>
      </c>
      <c r="W11" s="16" t="n">
        <v>0.33270186479122</v>
      </c>
      <c r="X11" s="16" t="n">
        <v>0.279022758685736</v>
      </c>
      <c r="Y11" s="16" t="n">
        <v>0.480705504848587</v>
      </c>
      <c r="Z11" s="16" t="n">
        <v>0.415145678366869</v>
      </c>
      <c r="AA11" s="16" t="n">
        <v>0.287296044965362</v>
      </c>
      <c r="AB11" s="16"/>
      <c r="AC11" s="16" t="n">
        <v>0.407637816426879</v>
      </c>
      <c r="AD11" s="16" t="n">
        <v>0.268255400603316</v>
      </c>
      <c r="AE11" s="16" t="n">
        <v>0.406597566824276</v>
      </c>
      <c r="AF11" s="16"/>
      <c r="AG11" s="16" t="n">
        <v>0.343965501019463</v>
      </c>
      <c r="AH11" s="16" t="n">
        <v>0.288453813668373</v>
      </c>
      <c r="AI11" s="16" t="n">
        <v>0.36641149640575</v>
      </c>
      <c r="AJ11" s="16" t="n">
        <v>0.487357208049515</v>
      </c>
      <c r="AK11" s="16" t="n">
        <v>0.39831518665418</v>
      </c>
      <c r="AL11" s="16"/>
      <c r="AM11" s="16" t="n">
        <v>0.352582465460432</v>
      </c>
      <c r="AN11" s="16" t="n">
        <v>0.258612768744206</v>
      </c>
      <c r="AO11" s="16" t="n">
        <v>0.32142512926136</v>
      </c>
      <c r="AP11" s="16" t="n">
        <v>0.344931291973265</v>
      </c>
      <c r="AQ11" s="16" t="n">
        <v>0.30651267339382</v>
      </c>
      <c r="AR11" s="16"/>
      <c r="AS11" s="16" t="n">
        <v>0.25562914103046</v>
      </c>
      <c r="AT11" s="16" t="n">
        <v>0.338853568562267</v>
      </c>
      <c r="AU11" s="16" t="n">
        <v>0.364233566390171</v>
      </c>
      <c r="AV11" s="16" t="n">
        <v>0.354702490051326</v>
      </c>
      <c r="AW11" s="16" t="n">
        <v>0.306795455616997</v>
      </c>
      <c r="AX11" s="16" t="n">
        <v>0.410324205037732</v>
      </c>
      <c r="AY11" s="16"/>
      <c r="AZ11" s="16" t="n">
        <v>0.462258330696228</v>
      </c>
      <c r="BA11" s="16" t="n">
        <v>0.330434368722139</v>
      </c>
      <c r="BB11" s="16" t="n">
        <v>0.234972010022807</v>
      </c>
      <c r="BC11" s="16" t="n">
        <v>0.252308522575702</v>
      </c>
      <c r="BD11" s="16" t="n">
        <v>0.0785725524998917</v>
      </c>
      <c r="BE11" s="16"/>
      <c r="BF11" s="16" t="n">
        <v>0.352381665724658</v>
      </c>
      <c r="BG11" s="16" t="n">
        <v>0.324414976019499</v>
      </c>
    </row>
    <row r="12">
      <c r="B12" s="17" t="s">
        <v>78</v>
      </c>
      <c r="C12" s="25" t="n">
        <v>0.00370885476313092</v>
      </c>
      <c r="D12" s="25" t="n">
        <v>0.00194862434471145</v>
      </c>
      <c r="E12" s="25" t="n">
        <v>0.00539007423446741</v>
      </c>
      <c r="F12" s="25"/>
      <c r="G12" s="25" t="n">
        <v>0.00619639564224081</v>
      </c>
      <c r="H12" s="25" t="n">
        <v>0.0047462865801514</v>
      </c>
      <c r="I12" s="25" t="n">
        <v>0.00801273644960243</v>
      </c>
      <c r="J12" s="25" t="n">
        <v>0</v>
      </c>
      <c r="K12" s="25" t="n">
        <v>0</v>
      </c>
      <c r="L12" s="25" t="n">
        <v>0.004001386077892</v>
      </c>
      <c r="M12" s="25"/>
      <c r="N12" s="25" t="n">
        <v>0.00349489612240029</v>
      </c>
      <c r="O12" s="25" t="n">
        <v>0.0025441952994387</v>
      </c>
      <c r="P12" s="25" t="n">
        <v>0.00967647214118272</v>
      </c>
      <c r="Q12" s="25" t="n">
        <v>0</v>
      </c>
      <c r="R12" s="25"/>
      <c r="S12" s="25" t="n">
        <v>0.00517463569623168</v>
      </c>
      <c r="T12" s="25" t="n">
        <v>0.008004466188678</v>
      </c>
      <c r="U12" s="25" t="n">
        <v>0</v>
      </c>
      <c r="V12" s="25" t="n">
        <v>0.00845609969295958</v>
      </c>
      <c r="W12" s="25" t="n">
        <v>0.00762857592028617</v>
      </c>
      <c r="X12" s="25" t="n">
        <v>0</v>
      </c>
      <c r="Y12" s="25" t="n">
        <v>0</v>
      </c>
      <c r="Z12" s="25" t="n">
        <v>0</v>
      </c>
      <c r="AA12" s="25" t="n">
        <v>0</v>
      </c>
      <c r="AB12" s="25"/>
      <c r="AC12" s="25" t="n">
        <v>0</v>
      </c>
      <c r="AD12" s="25" t="n">
        <v>0.00249758830858731</v>
      </c>
      <c r="AE12" s="25" t="n">
        <v>0.0137877563637705</v>
      </c>
      <c r="AF12" s="25"/>
      <c r="AG12" s="25" t="n">
        <v>0</v>
      </c>
      <c r="AH12" s="25" t="n">
        <v>0</v>
      </c>
      <c r="AI12" s="25" t="n">
        <v>0.0138155348895824</v>
      </c>
      <c r="AJ12" s="25" t="n">
        <v>0</v>
      </c>
      <c r="AK12" s="25" t="n">
        <v>0.0144845348762006</v>
      </c>
      <c r="AL12" s="25"/>
      <c r="AM12" s="25" t="n">
        <v>0</v>
      </c>
      <c r="AN12" s="25" t="n">
        <v>0.00264958321256438</v>
      </c>
      <c r="AO12" s="25" t="n">
        <v>0</v>
      </c>
      <c r="AP12" s="25" t="n">
        <v>0</v>
      </c>
      <c r="AQ12" s="25" t="n">
        <v>0</v>
      </c>
      <c r="AR12" s="25"/>
      <c r="AS12" s="25" t="n">
        <v>0.00332758655413619</v>
      </c>
      <c r="AT12" s="25" t="n">
        <v>0</v>
      </c>
      <c r="AU12" s="25" t="n">
        <v>0</v>
      </c>
      <c r="AV12" s="25" t="n">
        <v>0</v>
      </c>
      <c r="AW12" s="25" t="n">
        <v>0</v>
      </c>
      <c r="AX12" s="25" t="n">
        <v>0.00842468440014635</v>
      </c>
      <c r="AY12" s="25"/>
      <c r="AZ12" s="25" t="n">
        <v>0.00390373711418251</v>
      </c>
      <c r="BA12" s="25" t="n">
        <v>0.0112379329214224</v>
      </c>
      <c r="BB12" s="25" t="n">
        <v>0</v>
      </c>
      <c r="BC12" s="25" t="n">
        <v>0</v>
      </c>
      <c r="BD12" s="25" t="n">
        <v>0</v>
      </c>
      <c r="BE12" s="25"/>
      <c r="BF12" s="25" t="n">
        <v>0.00172045677506892</v>
      </c>
      <c r="BG12" s="25" t="n">
        <v>0.00493670588256085</v>
      </c>
    </row>
    <row r="13">
      <c r="B13" s="18"/>
    </row>
    <row r="14">
      <c r="B14" t="s">
        <v>83</v>
      </c>
    </row>
    <row r="15">
      <c r="B15" t="s">
        <v>84</v>
      </c>
    </row>
    <row r="17">
      <c r="B17"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120</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109</v>
      </c>
      <c r="C9" s="16" t="n">
        <v>0.0180088114896724</v>
      </c>
      <c r="D9" s="16" t="n">
        <v>0.0212616044324702</v>
      </c>
      <c r="E9" s="16" t="n">
        <v>0.0151417089378682</v>
      </c>
      <c r="F9" s="16"/>
      <c r="G9" s="16" t="n">
        <v>0.0114316104144155</v>
      </c>
      <c r="H9" s="16" t="n">
        <v>0.003602064353991</v>
      </c>
      <c r="I9" s="16" t="n">
        <v>0.0501960510016629</v>
      </c>
      <c r="J9" s="16" t="n">
        <v>0.02006152798235</v>
      </c>
      <c r="K9" s="16" t="n">
        <v>0.0130467440706115</v>
      </c>
      <c r="L9" s="16" t="n">
        <v>0.0109716922647114</v>
      </c>
      <c r="M9" s="16"/>
      <c r="N9" s="16" t="n">
        <v>0.0232211494434338</v>
      </c>
      <c r="O9" s="16" t="n">
        <v>0.022385699456138</v>
      </c>
      <c r="P9" s="16" t="n">
        <v>0.0150497345995331</v>
      </c>
      <c r="Q9" s="16" t="n">
        <v>0.0109375219615115</v>
      </c>
      <c r="R9" s="16"/>
      <c r="S9" s="16" t="n">
        <v>0.0145895373102013</v>
      </c>
      <c r="T9" s="16" t="n">
        <v>0.0213125733114269</v>
      </c>
      <c r="U9" s="16" t="n">
        <v>0.0127070546190817</v>
      </c>
      <c r="V9" s="16" t="n">
        <v>0.0108645002682254</v>
      </c>
      <c r="W9" s="16" t="n">
        <v>0.0221499282544401</v>
      </c>
      <c r="X9" s="16" t="n">
        <v>0.0241816916187079</v>
      </c>
      <c r="Y9" s="16" t="n">
        <v>0.0128877483421223</v>
      </c>
      <c r="Z9" s="16" t="n">
        <v>0</v>
      </c>
      <c r="AA9" s="16" t="n">
        <v>0.0310073570712597</v>
      </c>
      <c r="AB9" s="16"/>
      <c r="AC9" s="16" t="n">
        <v>0.0140676897005275</v>
      </c>
      <c r="AD9" s="16" t="n">
        <v>0.0137267431460173</v>
      </c>
      <c r="AE9" s="16" t="n">
        <v>0.0439992677850357</v>
      </c>
      <c r="AF9" s="16"/>
      <c r="AG9" s="16" t="n">
        <v>0.015127436738508</v>
      </c>
      <c r="AH9" s="16" t="n">
        <v>0.0152707346495816</v>
      </c>
      <c r="AI9" s="16" t="n">
        <v>0.00905334852262946</v>
      </c>
      <c r="AJ9" s="16" t="n">
        <v>0</v>
      </c>
      <c r="AK9" s="16" t="n">
        <v>0.0071811784859146</v>
      </c>
      <c r="AL9" s="16"/>
      <c r="AM9" s="16" t="n">
        <v>0.0219644714553957</v>
      </c>
      <c r="AN9" s="16" t="n">
        <v>0.0128572921965813</v>
      </c>
      <c r="AO9" s="16" t="n">
        <v>0.0225675529235744</v>
      </c>
      <c r="AP9" s="16" t="n">
        <v>0</v>
      </c>
      <c r="AQ9" s="16" t="n">
        <v>0.0479390413401706</v>
      </c>
      <c r="AR9" s="16"/>
      <c r="AS9" s="16" t="n">
        <v>0.00999666330679778</v>
      </c>
      <c r="AT9" s="16" t="n">
        <v>0.0323573693194318</v>
      </c>
      <c r="AU9" s="16" t="n">
        <v>0.031136609725953</v>
      </c>
      <c r="AV9" s="16" t="n">
        <v>0</v>
      </c>
      <c r="AW9" s="16" t="n">
        <v>0.0434801846545173</v>
      </c>
      <c r="AX9" s="16" t="n">
        <v>0.0125357197910652</v>
      </c>
      <c r="AY9" s="16"/>
      <c r="AZ9" s="16" t="n">
        <v>0.00636357091859812</v>
      </c>
      <c r="BA9" s="16" t="n">
        <v>0.0240082913115307</v>
      </c>
      <c r="BB9" s="16" t="n">
        <v>0.0206133262879263</v>
      </c>
      <c r="BC9" s="16" t="n">
        <v>0.0270650977398117</v>
      </c>
      <c r="BD9" s="16" t="n">
        <v>0</v>
      </c>
      <c r="BE9" s="16"/>
      <c r="BF9" s="16" t="n">
        <v>0.0130030625752816</v>
      </c>
      <c r="BG9" s="16" t="n">
        <v>0.0210999001173119</v>
      </c>
    </row>
    <row r="10">
      <c r="B10" s="17" t="s">
        <v>110</v>
      </c>
      <c r="C10" s="16" t="n">
        <v>0.0665903494610625</v>
      </c>
      <c r="D10" s="16" t="n">
        <v>0.0570183015143287</v>
      </c>
      <c r="E10" s="16" t="n">
        <v>0.0761802612454571</v>
      </c>
      <c r="F10" s="16"/>
      <c r="G10" s="16" t="n">
        <v>0.0676119897456974</v>
      </c>
      <c r="H10" s="16" t="n">
        <v>0.0824426086563689</v>
      </c>
      <c r="I10" s="16" t="n">
        <v>0.109221275878379</v>
      </c>
      <c r="J10" s="16" t="n">
        <v>0.0569516726877538</v>
      </c>
      <c r="K10" s="16" t="n">
        <v>0.0486655150326298</v>
      </c>
      <c r="L10" s="16" t="n">
        <v>0.0439789536213574</v>
      </c>
      <c r="M10" s="16"/>
      <c r="N10" s="16" t="n">
        <v>0.0903834832603356</v>
      </c>
      <c r="O10" s="16" t="n">
        <v>0.0385083794242172</v>
      </c>
      <c r="P10" s="16" t="n">
        <v>0.0673600449466534</v>
      </c>
      <c r="Q10" s="16" t="n">
        <v>0.0712815234209246</v>
      </c>
      <c r="R10" s="16"/>
      <c r="S10" s="16" t="n">
        <v>0.094086352793844</v>
      </c>
      <c r="T10" s="16" t="n">
        <v>0.0863769126972457</v>
      </c>
      <c r="U10" s="16" t="n">
        <v>0.0301873197225795</v>
      </c>
      <c r="V10" s="16" t="n">
        <v>0.0757683819658618</v>
      </c>
      <c r="W10" s="16" t="n">
        <v>0.0672264356324</v>
      </c>
      <c r="X10" s="16" t="n">
        <v>0.037929309716621</v>
      </c>
      <c r="Y10" s="16" t="n">
        <v>0.0477866929842745</v>
      </c>
      <c r="Z10" s="16" t="n">
        <v>0.0407849526577664</v>
      </c>
      <c r="AA10" s="16" t="n">
        <v>0.0758268130982771</v>
      </c>
      <c r="AB10" s="16"/>
      <c r="AC10" s="16" t="n">
        <v>0.0489063620678266</v>
      </c>
      <c r="AD10" s="16" t="n">
        <v>0.0699212821049405</v>
      </c>
      <c r="AE10" s="16" t="n">
        <v>0.105383084100838</v>
      </c>
      <c r="AF10" s="16"/>
      <c r="AG10" s="16" t="n">
        <v>0.0512549897172555</v>
      </c>
      <c r="AH10" s="16" t="n">
        <v>0.072003828232817</v>
      </c>
      <c r="AI10" s="16" t="n">
        <v>0.0699976733961519</v>
      </c>
      <c r="AJ10" s="16" t="n">
        <v>0.141187235255796</v>
      </c>
      <c r="AK10" s="16" t="n">
        <v>0.092775815115441</v>
      </c>
      <c r="AL10" s="16"/>
      <c r="AM10" s="16" t="n">
        <v>0.0632475931564551</v>
      </c>
      <c r="AN10" s="16" t="n">
        <v>0.0625541582483927</v>
      </c>
      <c r="AO10" s="16" t="n">
        <v>0.0806055897119564</v>
      </c>
      <c r="AP10" s="16" t="n">
        <v>0.0488638595632765</v>
      </c>
      <c r="AQ10" s="16" t="n">
        <v>0.0151635535619393</v>
      </c>
      <c r="AR10" s="16"/>
      <c r="AS10" s="16" t="n">
        <v>0.0690621968867173</v>
      </c>
      <c r="AT10" s="16" t="n">
        <v>0.0570162926583084</v>
      </c>
      <c r="AU10" s="16" t="n">
        <v>0.107960686895915</v>
      </c>
      <c r="AV10" s="16" t="n">
        <v>0.0459057126567213</v>
      </c>
      <c r="AW10" s="16" t="n">
        <v>0.0117820591298969</v>
      </c>
      <c r="AX10" s="16" t="n">
        <v>0.067983028629658</v>
      </c>
      <c r="AY10" s="16"/>
      <c r="AZ10" s="16" t="n">
        <v>0.0630626850002391</v>
      </c>
      <c r="BA10" s="16" t="n">
        <v>0.0536161403057792</v>
      </c>
      <c r="BB10" s="16" t="n">
        <v>0.0836701151909339</v>
      </c>
      <c r="BC10" s="16" t="n">
        <v>0.0612832461702013</v>
      </c>
      <c r="BD10" s="16" t="n">
        <v>0.0469207396089352</v>
      </c>
      <c r="BE10" s="16"/>
      <c r="BF10" s="16" t="n">
        <v>0.0336883475563381</v>
      </c>
      <c r="BG10" s="16" t="n">
        <v>0.0869075898288102</v>
      </c>
    </row>
    <row r="11">
      <c r="B11" s="17" t="s">
        <v>111</v>
      </c>
      <c r="C11" s="16" t="n">
        <v>0.110481652079982</v>
      </c>
      <c r="D11" s="16" t="n">
        <v>0.0716636812364522</v>
      </c>
      <c r="E11" s="16" t="n">
        <v>0.142080127873559</v>
      </c>
      <c r="F11" s="16"/>
      <c r="G11" s="16" t="n">
        <v>0.142046743508255</v>
      </c>
      <c r="H11" s="16" t="n">
        <v>0.0732543963197319</v>
      </c>
      <c r="I11" s="16" t="n">
        <v>0.10096594222643</v>
      </c>
      <c r="J11" s="16" t="n">
        <v>0.174720406060698</v>
      </c>
      <c r="K11" s="16" t="n">
        <v>0.082303570848352</v>
      </c>
      <c r="L11" s="16" t="n">
        <v>0.103239794471355</v>
      </c>
      <c r="M11" s="16"/>
      <c r="N11" s="16" t="n">
        <v>0.106809838207595</v>
      </c>
      <c r="O11" s="16" t="n">
        <v>0.128125487291164</v>
      </c>
      <c r="P11" s="16" t="n">
        <v>0.109649665362323</v>
      </c>
      <c r="Q11" s="16" t="n">
        <v>0.0961027791825788</v>
      </c>
      <c r="R11" s="16"/>
      <c r="S11" s="16" t="n">
        <v>0.0796957061501401</v>
      </c>
      <c r="T11" s="16" t="n">
        <v>0.120042374025005</v>
      </c>
      <c r="U11" s="16" t="n">
        <v>0.111961777914292</v>
      </c>
      <c r="V11" s="16" t="n">
        <v>0.137794767238897</v>
      </c>
      <c r="W11" s="16" t="n">
        <v>0.0951731665149991</v>
      </c>
      <c r="X11" s="16" t="n">
        <v>0.0902072118289232</v>
      </c>
      <c r="Y11" s="16" t="n">
        <v>0.133369919798674</v>
      </c>
      <c r="Z11" s="16" t="n">
        <v>0.0909125525624476</v>
      </c>
      <c r="AA11" s="16" t="n">
        <v>0.127551800682377</v>
      </c>
      <c r="AB11" s="16"/>
      <c r="AC11" s="16" t="n">
        <v>0.102540001808134</v>
      </c>
      <c r="AD11" s="16" t="n">
        <v>0.100229577332837</v>
      </c>
      <c r="AE11" s="16" t="n">
        <v>0.113132292817576</v>
      </c>
      <c r="AF11" s="16"/>
      <c r="AG11" s="16" t="n">
        <v>0.11345822722029</v>
      </c>
      <c r="AH11" s="16" t="n">
        <v>0.122467783464049</v>
      </c>
      <c r="AI11" s="16" t="n">
        <v>0.0764408809968802</v>
      </c>
      <c r="AJ11" s="16" t="n">
        <v>0.113662020653787</v>
      </c>
      <c r="AK11" s="16" t="n">
        <v>0.0738389701925423</v>
      </c>
      <c r="AL11" s="16"/>
      <c r="AM11" s="16" t="n">
        <v>0.108560370984732</v>
      </c>
      <c r="AN11" s="16" t="n">
        <v>0.127074691718473</v>
      </c>
      <c r="AO11" s="16" t="n">
        <v>0.0669656759891551</v>
      </c>
      <c r="AP11" s="16" t="n">
        <v>0.129497323168699</v>
      </c>
      <c r="AQ11" s="16" t="n">
        <v>0.13829935036855</v>
      </c>
      <c r="AR11" s="16"/>
      <c r="AS11" s="16" t="n">
        <v>0.107452008702109</v>
      </c>
      <c r="AT11" s="16" t="n">
        <v>0.0957109770210102</v>
      </c>
      <c r="AU11" s="16" t="n">
        <v>0.0689955391356016</v>
      </c>
      <c r="AV11" s="16" t="n">
        <v>0.122685130894484</v>
      </c>
      <c r="AW11" s="16" t="n">
        <v>0.174594114999521</v>
      </c>
      <c r="AX11" s="16" t="n">
        <v>0.162138733889673</v>
      </c>
      <c r="AY11" s="16"/>
      <c r="AZ11" s="16" t="n">
        <v>0.115983984219712</v>
      </c>
      <c r="BA11" s="16" t="n">
        <v>0.117991278695239</v>
      </c>
      <c r="BB11" s="16" t="n">
        <v>0.114170773391105</v>
      </c>
      <c r="BC11" s="16" t="n">
        <v>0.0762544010534947</v>
      </c>
      <c r="BD11" s="16" t="n">
        <v>0.101307341006008</v>
      </c>
      <c r="BE11" s="16"/>
      <c r="BF11" s="16" t="n">
        <v>0.0695764808550689</v>
      </c>
      <c r="BG11" s="16" t="n">
        <v>0.135740911333174</v>
      </c>
    </row>
    <row r="12">
      <c r="B12" s="17" t="s">
        <v>112</v>
      </c>
      <c r="C12" s="16" t="n">
        <v>0.134050603531441</v>
      </c>
      <c r="D12" s="16" t="n">
        <v>0.12038021196621</v>
      </c>
      <c r="E12" s="16" t="n">
        <v>0.14635578614942</v>
      </c>
      <c r="F12" s="16"/>
      <c r="G12" s="16" t="n">
        <v>0.214462371227745</v>
      </c>
      <c r="H12" s="16" t="n">
        <v>0.125983382117782</v>
      </c>
      <c r="I12" s="16" t="n">
        <v>0.110159708263088</v>
      </c>
      <c r="J12" s="16" t="n">
        <v>0.127030998523521</v>
      </c>
      <c r="K12" s="16" t="n">
        <v>0.15196963964066</v>
      </c>
      <c r="L12" s="16" t="n">
        <v>0.112970126910647</v>
      </c>
      <c r="M12" s="16"/>
      <c r="N12" s="16" t="n">
        <v>0.113580867427668</v>
      </c>
      <c r="O12" s="16" t="n">
        <v>0.117521447134262</v>
      </c>
      <c r="P12" s="16" t="n">
        <v>0.148679035623311</v>
      </c>
      <c r="Q12" s="16" t="n">
        <v>0.161244856810735</v>
      </c>
      <c r="R12" s="16"/>
      <c r="S12" s="16" t="n">
        <v>0.0897115767641194</v>
      </c>
      <c r="T12" s="16" t="n">
        <v>0.190757334232292</v>
      </c>
      <c r="U12" s="16" t="n">
        <v>0.134683993293809</v>
      </c>
      <c r="V12" s="16" t="n">
        <v>0.159369120326623</v>
      </c>
      <c r="W12" s="16" t="n">
        <v>0.0771107898113645</v>
      </c>
      <c r="X12" s="16" t="n">
        <v>0.147199185834039</v>
      </c>
      <c r="Y12" s="16" t="n">
        <v>0.142843320199486</v>
      </c>
      <c r="Z12" s="16" t="n">
        <v>0.157462427036603</v>
      </c>
      <c r="AA12" s="16" t="n">
        <v>0.105977582424374</v>
      </c>
      <c r="AB12" s="16"/>
      <c r="AC12" s="16" t="n">
        <v>0.121238006342033</v>
      </c>
      <c r="AD12" s="16" t="n">
        <v>0.125363888089242</v>
      </c>
      <c r="AE12" s="16" t="n">
        <v>0.118086928773883</v>
      </c>
      <c r="AF12" s="16"/>
      <c r="AG12" s="16" t="n">
        <v>0.143751105859739</v>
      </c>
      <c r="AH12" s="16" t="n">
        <v>0.0917116942361069</v>
      </c>
      <c r="AI12" s="16" t="n">
        <v>0.18048875716208</v>
      </c>
      <c r="AJ12" s="16" t="n">
        <v>0.0587796070495794</v>
      </c>
      <c r="AK12" s="16" t="n">
        <v>0.134356328373669</v>
      </c>
      <c r="AL12" s="16"/>
      <c r="AM12" s="16" t="n">
        <v>0.136375372024362</v>
      </c>
      <c r="AN12" s="16" t="n">
        <v>0.116254756472452</v>
      </c>
      <c r="AO12" s="16" t="n">
        <v>0.224287943855482</v>
      </c>
      <c r="AP12" s="16" t="n">
        <v>0.111439366214587</v>
      </c>
      <c r="AQ12" s="16" t="n">
        <v>0.104939943892655</v>
      </c>
      <c r="AR12" s="16"/>
      <c r="AS12" s="16" t="n">
        <v>0.110042773827015</v>
      </c>
      <c r="AT12" s="16" t="n">
        <v>0.14871706732408</v>
      </c>
      <c r="AU12" s="16" t="n">
        <v>0.186772241647188</v>
      </c>
      <c r="AV12" s="16" t="n">
        <v>0.114127071841026</v>
      </c>
      <c r="AW12" s="16" t="n">
        <v>0.155171886217373</v>
      </c>
      <c r="AX12" s="16" t="n">
        <v>0.0959360765892009</v>
      </c>
      <c r="AY12" s="16"/>
      <c r="AZ12" s="16" t="n">
        <v>0.141310155339988</v>
      </c>
      <c r="BA12" s="16" t="n">
        <v>0.164759122140549</v>
      </c>
      <c r="BB12" s="16" t="n">
        <v>0.111492140699169</v>
      </c>
      <c r="BC12" s="16" t="n">
        <v>0.069729226604638</v>
      </c>
      <c r="BD12" s="16" t="n">
        <v>0.101430389969347</v>
      </c>
      <c r="BE12" s="16"/>
      <c r="BF12" s="16" t="n">
        <v>0.135924809158261</v>
      </c>
      <c r="BG12" s="16" t="n">
        <v>0.132893267077297</v>
      </c>
    </row>
    <row r="13">
      <c r="B13" s="17" t="s">
        <v>113</v>
      </c>
      <c r="C13" s="16" t="n">
        <v>0.158862733158383</v>
      </c>
      <c r="D13" s="16" t="n">
        <v>0.14492202512463</v>
      </c>
      <c r="E13" s="16" t="n">
        <v>0.171305552092405</v>
      </c>
      <c r="F13" s="16"/>
      <c r="G13" s="16" t="n">
        <v>0.172236164585438</v>
      </c>
      <c r="H13" s="16" t="n">
        <v>0.21487157857182</v>
      </c>
      <c r="I13" s="16" t="n">
        <v>0.144579016025726</v>
      </c>
      <c r="J13" s="16" t="n">
        <v>0.168665172800066</v>
      </c>
      <c r="K13" s="16" t="n">
        <v>0.185070615196497</v>
      </c>
      <c r="L13" s="16" t="n">
        <v>0.0971526472448854</v>
      </c>
      <c r="M13" s="16"/>
      <c r="N13" s="16" t="n">
        <v>0.167599187438896</v>
      </c>
      <c r="O13" s="16" t="n">
        <v>0.181955220609081</v>
      </c>
      <c r="P13" s="16" t="n">
        <v>0.160821657966775</v>
      </c>
      <c r="Q13" s="16" t="n">
        <v>0.128123284611783</v>
      </c>
      <c r="R13" s="16"/>
      <c r="S13" s="16" t="n">
        <v>0.144868104828498</v>
      </c>
      <c r="T13" s="16" t="n">
        <v>0.151319479180627</v>
      </c>
      <c r="U13" s="16" t="n">
        <v>0.197909261767126</v>
      </c>
      <c r="V13" s="16" t="n">
        <v>0.186334881593302</v>
      </c>
      <c r="W13" s="16" t="n">
        <v>0.177596009096512</v>
      </c>
      <c r="X13" s="16" t="n">
        <v>0.153537397824722</v>
      </c>
      <c r="Y13" s="16" t="n">
        <v>0.126872782293936</v>
      </c>
      <c r="Z13" s="16" t="n">
        <v>0.125311728020955</v>
      </c>
      <c r="AA13" s="16" t="n">
        <v>0.159630856402545</v>
      </c>
      <c r="AB13" s="16"/>
      <c r="AC13" s="16" t="n">
        <v>0.149365432636252</v>
      </c>
      <c r="AD13" s="16" t="n">
        <v>0.180096936724023</v>
      </c>
      <c r="AE13" s="16" t="n">
        <v>0.118401805002364</v>
      </c>
      <c r="AF13" s="16"/>
      <c r="AG13" s="16" t="n">
        <v>0.141140662689773</v>
      </c>
      <c r="AH13" s="16" t="n">
        <v>0.217833104032175</v>
      </c>
      <c r="AI13" s="16" t="n">
        <v>0.0703103256770777</v>
      </c>
      <c r="AJ13" s="16" t="n">
        <v>0.193725192612411</v>
      </c>
      <c r="AK13" s="16" t="n">
        <v>0.139198997574382</v>
      </c>
      <c r="AL13" s="16"/>
      <c r="AM13" s="16" t="n">
        <v>0.120119065960307</v>
      </c>
      <c r="AN13" s="16" t="n">
        <v>0.199537343904514</v>
      </c>
      <c r="AO13" s="16" t="n">
        <v>0.0763431079216541</v>
      </c>
      <c r="AP13" s="16" t="n">
        <v>0.151875879362351</v>
      </c>
      <c r="AQ13" s="16" t="n">
        <v>0.194971929641204</v>
      </c>
      <c r="AR13" s="16"/>
      <c r="AS13" s="16" t="n">
        <v>0.20961376454223</v>
      </c>
      <c r="AT13" s="16" t="n">
        <v>0.125315149382709</v>
      </c>
      <c r="AU13" s="16" t="n">
        <v>0.114423154466535</v>
      </c>
      <c r="AV13" s="16" t="n">
        <v>0.176112130088823</v>
      </c>
      <c r="AW13" s="16" t="n">
        <v>0.131556692461028</v>
      </c>
      <c r="AX13" s="16" t="n">
        <v>0.125567255866945</v>
      </c>
      <c r="AY13" s="16"/>
      <c r="AZ13" s="16" t="n">
        <v>0.156962721714566</v>
      </c>
      <c r="BA13" s="16" t="n">
        <v>0.14821361385674</v>
      </c>
      <c r="BB13" s="16" t="n">
        <v>0.157101378234757</v>
      </c>
      <c r="BC13" s="16" t="n">
        <v>0.210736009604763</v>
      </c>
      <c r="BD13" s="16" t="n">
        <v>0.12964280441006</v>
      </c>
      <c r="BE13" s="16"/>
      <c r="BF13" s="16" t="n">
        <v>0.177563689634914</v>
      </c>
      <c r="BG13" s="16" t="n">
        <v>0.147314748055814</v>
      </c>
    </row>
    <row r="14">
      <c r="B14" s="17" t="s">
        <v>114</v>
      </c>
      <c r="C14" s="16" t="n">
        <v>0.137852374480081</v>
      </c>
      <c r="D14" s="16" t="n">
        <v>0.157876460665385</v>
      </c>
      <c r="E14" s="16" t="n">
        <v>0.120462785300608</v>
      </c>
      <c r="F14" s="16"/>
      <c r="G14" s="16" t="n">
        <v>0.114564671076078</v>
      </c>
      <c r="H14" s="16" t="n">
        <v>0.135933133997111</v>
      </c>
      <c r="I14" s="16" t="n">
        <v>0.148838891553605</v>
      </c>
      <c r="J14" s="16" t="n">
        <v>0.128428734846269</v>
      </c>
      <c r="K14" s="16" t="n">
        <v>0.134611141607408</v>
      </c>
      <c r="L14" s="16" t="n">
        <v>0.15107424880817</v>
      </c>
      <c r="M14" s="16"/>
      <c r="N14" s="16" t="n">
        <v>0.136436327882428</v>
      </c>
      <c r="O14" s="16" t="n">
        <v>0.143250594378562</v>
      </c>
      <c r="P14" s="16" t="n">
        <v>0.149452851415935</v>
      </c>
      <c r="Q14" s="16" t="n">
        <v>0.123148874945506</v>
      </c>
      <c r="R14" s="16"/>
      <c r="S14" s="16" t="n">
        <v>0.128853430872414</v>
      </c>
      <c r="T14" s="16" t="n">
        <v>0.128832550561561</v>
      </c>
      <c r="U14" s="16" t="n">
        <v>0.0980755165059682</v>
      </c>
      <c r="V14" s="16" t="n">
        <v>0.0845299303010474</v>
      </c>
      <c r="W14" s="16" t="n">
        <v>0.186381518324022</v>
      </c>
      <c r="X14" s="16" t="n">
        <v>0.12945663455274</v>
      </c>
      <c r="Y14" s="16" t="n">
        <v>0.152950776369029</v>
      </c>
      <c r="Z14" s="16" t="n">
        <v>0.274176386192322</v>
      </c>
      <c r="AA14" s="16" t="n">
        <v>0.149007703525037</v>
      </c>
      <c r="AB14" s="16"/>
      <c r="AC14" s="16" t="n">
        <v>0.14550841376001</v>
      </c>
      <c r="AD14" s="16" t="n">
        <v>0.1482086327341</v>
      </c>
      <c r="AE14" s="16" t="n">
        <v>0.0991113507218868</v>
      </c>
      <c r="AF14" s="16"/>
      <c r="AG14" s="16" t="n">
        <v>0.136822124275019</v>
      </c>
      <c r="AH14" s="16" t="n">
        <v>0.145300051899707</v>
      </c>
      <c r="AI14" s="16" t="n">
        <v>0.186192837668344</v>
      </c>
      <c r="AJ14" s="16" t="n">
        <v>0.0660885077127757</v>
      </c>
      <c r="AK14" s="16" t="n">
        <v>0.14488437809815</v>
      </c>
      <c r="AL14" s="16"/>
      <c r="AM14" s="16" t="n">
        <v>0.156968733013923</v>
      </c>
      <c r="AN14" s="16" t="n">
        <v>0.125569923807881</v>
      </c>
      <c r="AO14" s="16" t="n">
        <v>0.183945431397303</v>
      </c>
      <c r="AP14" s="16" t="n">
        <v>0.126835155796608</v>
      </c>
      <c r="AQ14" s="16" t="n">
        <v>0.130460887586819</v>
      </c>
      <c r="AR14" s="16"/>
      <c r="AS14" s="16" t="n">
        <v>0.141287204298467</v>
      </c>
      <c r="AT14" s="16" t="n">
        <v>0.148045040587051</v>
      </c>
      <c r="AU14" s="16" t="n">
        <v>0.155952649506607</v>
      </c>
      <c r="AV14" s="16" t="n">
        <v>0.122761953535101</v>
      </c>
      <c r="AW14" s="16" t="n">
        <v>0.107149764927903</v>
      </c>
      <c r="AX14" s="16" t="n">
        <v>0.136581673346587</v>
      </c>
      <c r="AY14" s="16"/>
      <c r="AZ14" s="16" t="n">
        <v>0.133619730587466</v>
      </c>
      <c r="BA14" s="16" t="n">
        <v>0.134582943431714</v>
      </c>
      <c r="BB14" s="16" t="n">
        <v>0.145196919921975</v>
      </c>
      <c r="BC14" s="16" t="n">
        <v>0.149531639764893</v>
      </c>
      <c r="BD14" s="16" t="n">
        <v>0.126237195604029</v>
      </c>
      <c r="BE14" s="16"/>
      <c r="BF14" s="16" t="n">
        <v>0.129106186657922</v>
      </c>
      <c r="BG14" s="16" t="n">
        <v>0.143253213030842</v>
      </c>
    </row>
    <row r="15">
      <c r="B15" s="17" t="s">
        <v>115</v>
      </c>
      <c r="C15" s="16" t="n">
        <v>0.108748320038219</v>
      </c>
      <c r="D15" s="16" t="n">
        <v>0.118062743512938</v>
      </c>
      <c r="E15" s="16" t="n">
        <v>0.101089559612069</v>
      </c>
      <c r="F15" s="16"/>
      <c r="G15" s="16" t="n">
        <v>0.0784783325990852</v>
      </c>
      <c r="H15" s="16" t="n">
        <v>0.130220983369403</v>
      </c>
      <c r="I15" s="16" t="n">
        <v>0.115315395309787</v>
      </c>
      <c r="J15" s="16" t="n">
        <v>0.10804333598443</v>
      </c>
      <c r="K15" s="16" t="n">
        <v>0.107583822813328</v>
      </c>
      <c r="L15" s="16" t="n">
        <v>0.103544660786583</v>
      </c>
      <c r="M15" s="16"/>
      <c r="N15" s="16" t="n">
        <v>0.0779694685257462</v>
      </c>
      <c r="O15" s="16" t="n">
        <v>0.0892078769008389</v>
      </c>
      <c r="P15" s="16" t="n">
        <v>0.136769582111666</v>
      </c>
      <c r="Q15" s="16" t="n">
        <v>0.136591721118295</v>
      </c>
      <c r="R15" s="16"/>
      <c r="S15" s="16" t="n">
        <v>0.143103358369159</v>
      </c>
      <c r="T15" s="16" t="n">
        <v>0.0807573403064719</v>
      </c>
      <c r="U15" s="16" t="n">
        <v>0.132505023944259</v>
      </c>
      <c r="V15" s="16" t="n">
        <v>0.0890703669324183</v>
      </c>
      <c r="W15" s="16" t="n">
        <v>0.094061998989633</v>
      </c>
      <c r="X15" s="16" t="n">
        <v>0.140938916274822</v>
      </c>
      <c r="Y15" s="16" t="n">
        <v>0.119412809279791</v>
      </c>
      <c r="Z15" s="16" t="n">
        <v>0.0829708872492213</v>
      </c>
      <c r="AA15" s="16" t="n">
        <v>0.086162277581962</v>
      </c>
      <c r="AB15" s="16"/>
      <c r="AC15" s="16" t="n">
        <v>0.111613315607174</v>
      </c>
      <c r="AD15" s="16" t="n">
        <v>0.101440360723378</v>
      </c>
      <c r="AE15" s="16" t="n">
        <v>0.141434373106526</v>
      </c>
      <c r="AF15" s="16"/>
      <c r="AG15" s="16" t="n">
        <v>0.103884601411291</v>
      </c>
      <c r="AH15" s="16" t="n">
        <v>0.113796839917672</v>
      </c>
      <c r="AI15" s="16" t="n">
        <v>0.122237689851599</v>
      </c>
      <c r="AJ15" s="16" t="n">
        <v>0</v>
      </c>
      <c r="AK15" s="16" t="n">
        <v>0.149344934403731</v>
      </c>
      <c r="AL15" s="16"/>
      <c r="AM15" s="16" t="n">
        <v>0.103588855990789</v>
      </c>
      <c r="AN15" s="16" t="n">
        <v>0.12549002181218</v>
      </c>
      <c r="AO15" s="16" t="n">
        <v>0.100102974969302</v>
      </c>
      <c r="AP15" s="16" t="n">
        <v>0.0813407806602667</v>
      </c>
      <c r="AQ15" s="16" t="n">
        <v>0.0892593891705303</v>
      </c>
      <c r="AR15" s="16"/>
      <c r="AS15" s="16" t="n">
        <v>0.131133061691406</v>
      </c>
      <c r="AT15" s="16" t="n">
        <v>0.109704931926746</v>
      </c>
      <c r="AU15" s="16" t="n">
        <v>0.111784244677159</v>
      </c>
      <c r="AV15" s="16" t="n">
        <v>0.104139608089177</v>
      </c>
      <c r="AW15" s="16" t="n">
        <v>0.0566735100608984</v>
      </c>
      <c r="AX15" s="16" t="n">
        <v>0.116390180605589</v>
      </c>
      <c r="AY15" s="16"/>
      <c r="AZ15" s="16" t="n">
        <v>0.117329439141741</v>
      </c>
      <c r="BA15" s="16" t="n">
        <v>0.107652563911118</v>
      </c>
      <c r="BB15" s="16" t="n">
        <v>0.106619029168272</v>
      </c>
      <c r="BC15" s="16" t="n">
        <v>0.102072083768792</v>
      </c>
      <c r="BD15" s="16" t="n">
        <v>0.118776077415934</v>
      </c>
      <c r="BE15" s="16"/>
      <c r="BF15" s="16" t="n">
        <v>0.128068470776205</v>
      </c>
      <c r="BG15" s="16" t="n">
        <v>0.0968179776954808</v>
      </c>
    </row>
    <row r="16">
      <c r="B16" s="17" t="s">
        <v>116</v>
      </c>
      <c r="C16" s="16" t="n">
        <v>0.169042477390083</v>
      </c>
      <c r="D16" s="16" t="n">
        <v>0.197977048999413</v>
      </c>
      <c r="E16" s="16" t="n">
        <v>0.143624042094578</v>
      </c>
      <c r="F16" s="16"/>
      <c r="G16" s="16" t="n">
        <v>0.104390477781748</v>
      </c>
      <c r="H16" s="16" t="n">
        <v>0.13352078248108</v>
      </c>
      <c r="I16" s="16" t="n">
        <v>0.151891781954063</v>
      </c>
      <c r="J16" s="16" t="n">
        <v>0.140825153784646</v>
      </c>
      <c r="K16" s="16" t="n">
        <v>0.191518227520362</v>
      </c>
      <c r="L16" s="16" t="n">
        <v>0.240960860393236</v>
      </c>
      <c r="M16" s="16"/>
      <c r="N16" s="16" t="n">
        <v>0.184418508670288</v>
      </c>
      <c r="O16" s="16" t="n">
        <v>0.206840134316345</v>
      </c>
      <c r="P16" s="16" t="n">
        <v>0.112683036521271</v>
      </c>
      <c r="Q16" s="16" t="n">
        <v>0.162473737878513</v>
      </c>
      <c r="R16" s="16"/>
      <c r="S16" s="16" t="n">
        <v>0.174142494970786</v>
      </c>
      <c r="T16" s="16" t="n">
        <v>0.150314745481177</v>
      </c>
      <c r="U16" s="16" t="n">
        <v>0.166567272499868</v>
      </c>
      <c r="V16" s="16" t="n">
        <v>0.182685328933364</v>
      </c>
      <c r="W16" s="16" t="n">
        <v>0.176051908788574</v>
      </c>
      <c r="X16" s="16" t="n">
        <v>0.154467948852388</v>
      </c>
      <c r="Y16" s="16" t="n">
        <v>0.207739208701862</v>
      </c>
      <c r="Z16" s="16" t="n">
        <v>0.149525954085118</v>
      </c>
      <c r="AA16" s="16" t="n">
        <v>0.162021353751803</v>
      </c>
      <c r="AB16" s="16"/>
      <c r="AC16" s="16" t="n">
        <v>0.183607772062421</v>
      </c>
      <c r="AD16" s="16" t="n">
        <v>0.176436684625303</v>
      </c>
      <c r="AE16" s="16" t="n">
        <v>0.163520530219617</v>
      </c>
      <c r="AF16" s="16"/>
      <c r="AG16" s="16" t="n">
        <v>0.216771788895632</v>
      </c>
      <c r="AH16" s="16" t="n">
        <v>0.131506766489051</v>
      </c>
      <c r="AI16" s="16" t="n">
        <v>0.172286080884575</v>
      </c>
      <c r="AJ16" s="16" t="n">
        <v>0.227493297066943</v>
      </c>
      <c r="AK16" s="16" t="n">
        <v>0.154997021282573</v>
      </c>
      <c r="AL16" s="16"/>
      <c r="AM16" s="16" t="n">
        <v>0.195048893674904</v>
      </c>
      <c r="AN16" s="16" t="n">
        <v>0.15816128713444</v>
      </c>
      <c r="AO16" s="16" t="n">
        <v>0.164871570817148</v>
      </c>
      <c r="AP16" s="16" t="n">
        <v>0.227493240444903</v>
      </c>
      <c r="AQ16" s="16" t="n">
        <v>0.16871658226742</v>
      </c>
      <c r="AR16" s="16"/>
      <c r="AS16" s="16" t="n">
        <v>0.142736857268894</v>
      </c>
      <c r="AT16" s="16" t="n">
        <v>0.210049383377069</v>
      </c>
      <c r="AU16" s="16" t="n">
        <v>0.155364351328026</v>
      </c>
      <c r="AV16" s="16" t="n">
        <v>0.195394353738926</v>
      </c>
      <c r="AW16" s="16" t="n">
        <v>0.199032394913044</v>
      </c>
      <c r="AX16" s="16" t="n">
        <v>0.158078385699812</v>
      </c>
      <c r="AY16" s="16"/>
      <c r="AZ16" s="16" t="n">
        <v>0.207081204936624</v>
      </c>
      <c r="BA16" s="16" t="n">
        <v>0.167158298691216</v>
      </c>
      <c r="BB16" s="16" t="n">
        <v>0.139741736092773</v>
      </c>
      <c r="BC16" s="16" t="n">
        <v>0.238486842936054</v>
      </c>
      <c r="BD16" s="16" t="n">
        <v>0.16468653695308</v>
      </c>
      <c r="BE16" s="16"/>
      <c r="BF16" s="16" t="n">
        <v>0.197603261135399</v>
      </c>
      <c r="BG16" s="16" t="n">
        <v>0.151405972774796</v>
      </c>
    </row>
    <row r="17">
      <c r="B17" s="17" t="s">
        <v>117</v>
      </c>
      <c r="C17" s="16" t="n">
        <v>0.0112809002828071</v>
      </c>
      <c r="D17" s="16" t="n">
        <v>0.0153729777510608</v>
      </c>
      <c r="E17" s="16" t="n">
        <v>0.00756437452823661</v>
      </c>
      <c r="F17" s="16"/>
      <c r="G17" s="16" t="n">
        <v>0.00729512077314554</v>
      </c>
      <c r="H17" s="16" t="n">
        <v>0.0229725997905393</v>
      </c>
      <c r="I17" s="16" t="n">
        <v>0.0071866546879968</v>
      </c>
      <c r="J17" s="16" t="n">
        <v>0</v>
      </c>
      <c r="K17" s="16" t="n">
        <v>0.016961482950503</v>
      </c>
      <c r="L17" s="16" t="n">
        <v>0.0116119190447149</v>
      </c>
      <c r="M17" s="16"/>
      <c r="N17" s="16" t="n">
        <v>0.0176304918302467</v>
      </c>
      <c r="O17" s="16" t="n">
        <v>0.00308727188202874</v>
      </c>
      <c r="P17" s="16" t="n">
        <v>0.00952681353551775</v>
      </c>
      <c r="Q17" s="16" t="n">
        <v>0.0148044746906859</v>
      </c>
      <c r="R17" s="16"/>
      <c r="S17" s="16" t="n">
        <v>0.0064811288663313</v>
      </c>
      <c r="T17" s="16" t="n">
        <v>0.0167815099043074</v>
      </c>
      <c r="U17" s="16" t="n">
        <v>0</v>
      </c>
      <c r="V17" s="16" t="n">
        <v>0.00804010141087422</v>
      </c>
      <c r="W17" s="16" t="n">
        <v>0.0244491902238944</v>
      </c>
      <c r="X17" s="16" t="n">
        <v>0.00989005168670527</v>
      </c>
      <c r="Y17" s="16" t="n">
        <v>0</v>
      </c>
      <c r="Z17" s="16" t="n">
        <v>0</v>
      </c>
      <c r="AA17" s="16" t="n">
        <v>0.0267823008397657</v>
      </c>
      <c r="AB17" s="16"/>
      <c r="AC17" s="16" t="n">
        <v>0.0181743694868473</v>
      </c>
      <c r="AD17" s="16" t="n">
        <v>0.0115405695528851</v>
      </c>
      <c r="AE17" s="16" t="n">
        <v>0</v>
      </c>
      <c r="AF17" s="16"/>
      <c r="AG17" s="16" t="n">
        <v>0.00247161359273847</v>
      </c>
      <c r="AH17" s="16" t="n">
        <v>0.0128007856873034</v>
      </c>
      <c r="AI17" s="16" t="n">
        <v>0.0117538332742116</v>
      </c>
      <c r="AJ17" s="16" t="n">
        <v>0.0569953096299786</v>
      </c>
      <c r="AK17" s="16" t="n">
        <v>0</v>
      </c>
      <c r="AL17" s="16"/>
      <c r="AM17" s="16" t="n">
        <v>0</v>
      </c>
      <c r="AN17" s="16" t="n">
        <v>0.0157150663647976</v>
      </c>
      <c r="AO17" s="16" t="n">
        <v>0.0192945087794067</v>
      </c>
      <c r="AP17" s="16" t="n">
        <v>0.00858244911904359</v>
      </c>
      <c r="AQ17" s="16" t="n">
        <v>0</v>
      </c>
      <c r="AR17" s="16"/>
      <c r="AS17" s="16" t="n">
        <v>0.0123991256667043</v>
      </c>
      <c r="AT17" s="16" t="n">
        <v>0.0115430394134098</v>
      </c>
      <c r="AU17" s="16" t="n">
        <v>0.00916883799984801</v>
      </c>
      <c r="AV17" s="16" t="n">
        <v>0.0144342592397016</v>
      </c>
      <c r="AW17" s="16" t="n">
        <v>0.0146112780039682</v>
      </c>
      <c r="AX17" s="16" t="n">
        <v>0.0103467393938291</v>
      </c>
      <c r="AY17" s="16"/>
      <c r="AZ17" s="16" t="n">
        <v>0.0106494806218001</v>
      </c>
      <c r="BA17" s="16" t="n">
        <v>0.00474990860474511</v>
      </c>
      <c r="BB17" s="16" t="n">
        <v>0.00328966967248902</v>
      </c>
      <c r="BC17" s="16" t="n">
        <v>0.0274265575459404</v>
      </c>
      <c r="BD17" s="16" t="n">
        <v>0.0936503406167749</v>
      </c>
      <c r="BE17" s="16"/>
      <c r="BF17" s="16" t="n">
        <v>0.009785735015071</v>
      </c>
      <c r="BG17" s="16" t="n">
        <v>0.0122041763868589</v>
      </c>
    </row>
    <row r="18">
      <c r="B18" s="17" t="s">
        <v>118</v>
      </c>
      <c r="C18" s="16" t="n">
        <v>0.0423039461336613</v>
      </c>
      <c r="D18" s="16" t="n">
        <v>0.047937410502447</v>
      </c>
      <c r="E18" s="16" t="n">
        <v>0.0374456032222724</v>
      </c>
      <c r="F18" s="16"/>
      <c r="G18" s="16" t="n">
        <v>0.0772223219915947</v>
      </c>
      <c r="H18" s="16" t="n">
        <v>0.0466824476296665</v>
      </c>
      <c r="I18" s="16" t="n">
        <v>0.0333902110291229</v>
      </c>
      <c r="J18" s="16" t="n">
        <v>0.0297408908500985</v>
      </c>
      <c r="K18" s="16" t="n">
        <v>0.0274327518587732</v>
      </c>
      <c r="L18" s="16" t="n">
        <v>0.0486008117568946</v>
      </c>
      <c r="M18" s="16"/>
      <c r="N18" s="16" t="n">
        <v>0.0489239115242567</v>
      </c>
      <c r="O18" s="16" t="n">
        <v>0.0217729676804161</v>
      </c>
      <c r="P18" s="16" t="n">
        <v>0.040450955373027</v>
      </c>
      <c r="Q18" s="16" t="n">
        <v>0.0551062863766554</v>
      </c>
      <c r="R18" s="16"/>
      <c r="S18" s="16" t="n">
        <v>0.0696870450549647</v>
      </c>
      <c r="T18" s="16" t="n">
        <v>0.0191163846065756</v>
      </c>
      <c r="U18" s="16" t="n">
        <v>0.0644591863141794</v>
      </c>
      <c r="V18" s="16" t="n">
        <v>0.0231567958050738</v>
      </c>
      <c r="W18" s="16" t="n">
        <v>0.0494385943684858</v>
      </c>
      <c r="X18" s="16" t="n">
        <v>0.0529868318833475</v>
      </c>
      <c r="Y18" s="16" t="n">
        <v>0.0229358125899077</v>
      </c>
      <c r="Z18" s="16" t="n">
        <v>0.038021798756483</v>
      </c>
      <c r="AA18" s="16" t="n">
        <v>0.0402856255830289</v>
      </c>
      <c r="AB18" s="16"/>
      <c r="AC18" s="16" t="n">
        <v>0.0559870870818248</v>
      </c>
      <c r="AD18" s="16" t="n">
        <v>0.0339138435459214</v>
      </c>
      <c r="AE18" s="16" t="n">
        <v>0.0389516176137438</v>
      </c>
      <c r="AF18" s="16"/>
      <c r="AG18" s="16" t="n">
        <v>0.0356290655799557</v>
      </c>
      <c r="AH18" s="16" t="n">
        <v>0.0458034843798049</v>
      </c>
      <c r="AI18" s="16" t="n">
        <v>0.0358533914142352</v>
      </c>
      <c r="AJ18" s="16" t="n">
        <v>0.142068830018729</v>
      </c>
      <c r="AK18" s="16" t="n">
        <v>0.0314664911832827</v>
      </c>
      <c r="AL18" s="16"/>
      <c r="AM18" s="16" t="n">
        <v>0.0551909288244944</v>
      </c>
      <c r="AN18" s="16" t="n">
        <v>0.0288737251337427</v>
      </c>
      <c r="AO18" s="16" t="n">
        <v>0.0180192748215377</v>
      </c>
      <c r="AP18" s="16" t="n">
        <v>0.0642094808161645</v>
      </c>
      <c r="AQ18" s="16" t="n">
        <v>0.0395422066946648</v>
      </c>
      <c r="AR18" s="16"/>
      <c r="AS18" s="16" t="n">
        <v>0.0457525175609</v>
      </c>
      <c r="AT18" s="16" t="n">
        <v>0.0288889125013196</v>
      </c>
      <c r="AU18" s="16" t="n">
        <v>0.0175276797950004</v>
      </c>
      <c r="AV18" s="16" t="n">
        <v>0.0703941491393431</v>
      </c>
      <c r="AW18" s="16" t="n">
        <v>0.0131599293531053</v>
      </c>
      <c r="AX18" s="16" t="n">
        <v>0.0480477540794787</v>
      </c>
      <c r="AY18" s="16"/>
      <c r="AZ18" s="16" t="n">
        <v>0.0310109654053684</v>
      </c>
      <c r="BA18" s="16" t="n">
        <v>0.0437479942332907</v>
      </c>
      <c r="BB18" s="16" t="n">
        <v>0.0523533749792855</v>
      </c>
      <c r="BC18" s="16" t="n">
        <v>0.0173609452767551</v>
      </c>
      <c r="BD18" s="16" t="n">
        <v>0.057589555155085</v>
      </c>
      <c r="BE18" s="16"/>
      <c r="BF18" s="16" t="n">
        <v>0.0417945993262224</v>
      </c>
      <c r="BG18" s="16" t="n">
        <v>0.0426184717223245</v>
      </c>
    </row>
    <row r="19">
      <c r="B19" s="17" t="s">
        <v>119</v>
      </c>
      <c r="C19" s="16" t="n">
        <v>0.0221467757397762</v>
      </c>
      <c r="D19" s="16" t="n">
        <v>0.0265822676638186</v>
      </c>
      <c r="E19" s="16" t="n">
        <v>0.0182139765620175</v>
      </c>
      <c r="F19" s="16"/>
      <c r="G19" s="16" t="n">
        <v>0</v>
      </c>
      <c r="H19" s="16" t="n">
        <v>0.0142507353379678</v>
      </c>
      <c r="I19" s="16" t="n">
        <v>0.0202571725290458</v>
      </c>
      <c r="J19" s="16" t="n">
        <v>0.0231753741360551</v>
      </c>
      <c r="K19" s="16" t="n">
        <v>0.0247059394700324</v>
      </c>
      <c r="L19" s="16" t="n">
        <v>0.0367618719734704</v>
      </c>
      <c r="M19" s="16"/>
      <c r="N19" s="16" t="n">
        <v>0.0143556753988415</v>
      </c>
      <c r="O19" s="16" t="n">
        <v>0.0286811063951536</v>
      </c>
      <c r="P19" s="16" t="n">
        <v>0.029395484524871</v>
      </c>
      <c r="Q19" s="16" t="n">
        <v>0.0179993282497854</v>
      </c>
      <c r="R19" s="16"/>
      <c r="S19" s="16" t="n">
        <v>0.0349533569247677</v>
      </c>
      <c r="T19" s="16" t="n">
        <v>0.0154758276430631</v>
      </c>
      <c r="U19" s="16" t="n">
        <v>0.035494722486424</v>
      </c>
      <c r="V19" s="16" t="n">
        <v>0.0290356570109119</v>
      </c>
      <c r="W19" s="16" t="n">
        <v>0.0303604599956754</v>
      </c>
      <c r="X19" s="16" t="n">
        <v>0</v>
      </c>
      <c r="Y19" s="16" t="n">
        <v>0.0260583421545972</v>
      </c>
      <c r="Z19" s="16" t="n">
        <v>0.0199017930810714</v>
      </c>
      <c r="AA19" s="16" t="n">
        <v>0.0091657317219589</v>
      </c>
      <c r="AB19" s="16"/>
      <c r="AC19" s="16" t="n">
        <v>0.0272382765087353</v>
      </c>
      <c r="AD19" s="16" t="n">
        <v>0.0210322909791137</v>
      </c>
      <c r="AE19" s="16" t="n">
        <v>0.0250203527474924</v>
      </c>
      <c r="AF19" s="16"/>
      <c r="AG19" s="16" t="n">
        <v>0.0194957154769014</v>
      </c>
      <c r="AH19" s="16" t="n">
        <v>0.0174744094484904</v>
      </c>
      <c r="AI19" s="16" t="n">
        <v>0.03825548814271</v>
      </c>
      <c r="AJ19" s="16" t="n">
        <v>0</v>
      </c>
      <c r="AK19" s="16" t="n">
        <v>0.0279019690972503</v>
      </c>
      <c r="AL19" s="16"/>
      <c r="AM19" s="16" t="n">
        <v>0.0161063752220719</v>
      </c>
      <c r="AN19" s="16" t="n">
        <v>0.0184702584212964</v>
      </c>
      <c r="AO19" s="16" t="n">
        <v>0.0212396934717187</v>
      </c>
      <c r="AP19" s="16" t="n">
        <v>0.0357981345059377</v>
      </c>
      <c r="AQ19" s="16" t="n">
        <v>0.0373960038736567</v>
      </c>
      <c r="AR19" s="16"/>
      <c r="AS19" s="16" t="n">
        <v>0.0147121936870966</v>
      </c>
      <c r="AT19" s="16" t="n">
        <v>0.0152697980972048</v>
      </c>
      <c r="AU19" s="16" t="n">
        <v>0.019750886851495</v>
      </c>
      <c r="AV19" s="16" t="n">
        <v>0.0229382300439661</v>
      </c>
      <c r="AW19" s="16" t="n">
        <v>0.0596039999870716</v>
      </c>
      <c r="AX19" s="16" t="n">
        <v>0.00865998367207509</v>
      </c>
      <c r="AY19" s="16"/>
      <c r="AZ19" s="16" t="n">
        <v>0.00645553357895308</v>
      </c>
      <c r="BA19" s="16" t="n">
        <v>0.0201766592218277</v>
      </c>
      <c r="BB19" s="16" t="n">
        <v>0.0259719506359582</v>
      </c>
      <c r="BC19" s="16" t="n">
        <v>0.00764572721069526</v>
      </c>
      <c r="BD19" s="16" t="n">
        <v>0</v>
      </c>
      <c r="BE19" s="16"/>
      <c r="BF19" s="16" t="n">
        <v>0.0399654958711647</v>
      </c>
      <c r="BG19" s="16" t="n">
        <v>0.0111435783962413</v>
      </c>
    </row>
    <row r="20">
      <c r="B20" s="17" t="s">
        <v>78</v>
      </c>
      <c r="C20" s="25" t="n">
        <v>0.0206310562148312</v>
      </c>
      <c r="D20" s="25" t="n">
        <v>0.0209452666308467</v>
      </c>
      <c r="E20" s="25" t="n">
        <v>0.020536222381509</v>
      </c>
      <c r="F20" s="25"/>
      <c r="G20" s="25" t="n">
        <v>0.0102601962967983</v>
      </c>
      <c r="H20" s="25" t="n">
        <v>0.0162652873745398</v>
      </c>
      <c r="I20" s="25" t="n">
        <v>0.0079978995410939</v>
      </c>
      <c r="J20" s="25" t="n">
        <v>0.0223567323441115</v>
      </c>
      <c r="K20" s="25" t="n">
        <v>0.016130548990843</v>
      </c>
      <c r="L20" s="25" t="n">
        <v>0.0391324127239747</v>
      </c>
      <c r="M20" s="25"/>
      <c r="N20" s="25" t="n">
        <v>0.0186710903902639</v>
      </c>
      <c r="O20" s="25" t="n">
        <v>0.0186638145317937</v>
      </c>
      <c r="P20" s="25" t="n">
        <v>0.0201611380191171</v>
      </c>
      <c r="Q20" s="25" t="n">
        <v>0.0221856107530268</v>
      </c>
      <c r="R20" s="25"/>
      <c r="S20" s="25" t="n">
        <v>0.019827907094774</v>
      </c>
      <c r="T20" s="25" t="n">
        <v>0.0189129680502478</v>
      </c>
      <c r="U20" s="25" t="n">
        <v>0.0154488709324126</v>
      </c>
      <c r="V20" s="25" t="n">
        <v>0.0133501682134011</v>
      </c>
      <c r="W20" s="25" t="n">
        <v>0</v>
      </c>
      <c r="X20" s="25" t="n">
        <v>0.0592048199269832</v>
      </c>
      <c r="Y20" s="25" t="n">
        <v>0.00714258728632065</v>
      </c>
      <c r="Z20" s="25" t="n">
        <v>0.0209315203580118</v>
      </c>
      <c r="AA20" s="25" t="n">
        <v>0.0265805973176121</v>
      </c>
      <c r="AB20" s="25"/>
      <c r="AC20" s="25" t="n">
        <v>0.0217532729382151</v>
      </c>
      <c r="AD20" s="25" t="n">
        <v>0.0180891904422392</v>
      </c>
      <c r="AE20" s="25" t="n">
        <v>0.0329583971110373</v>
      </c>
      <c r="AF20" s="25"/>
      <c r="AG20" s="25" t="n">
        <v>0.0201926685428972</v>
      </c>
      <c r="AH20" s="25" t="n">
        <v>0.0140305175632412</v>
      </c>
      <c r="AI20" s="25" t="n">
        <v>0.0271296930095063</v>
      </c>
      <c r="AJ20" s="25" t="n">
        <v>0</v>
      </c>
      <c r="AK20" s="25" t="n">
        <v>0.0440539161930647</v>
      </c>
      <c r="AL20" s="25"/>
      <c r="AM20" s="25" t="n">
        <v>0.0228293396925665</v>
      </c>
      <c r="AN20" s="25" t="n">
        <v>0.00944147478524957</v>
      </c>
      <c r="AO20" s="25" t="n">
        <v>0.0217566753417625</v>
      </c>
      <c r="AP20" s="25" t="n">
        <v>0.0140643303481625</v>
      </c>
      <c r="AQ20" s="25" t="n">
        <v>0.0333111116023902</v>
      </c>
      <c r="AR20" s="25"/>
      <c r="AS20" s="25" t="n">
        <v>0.00581163256166381</v>
      </c>
      <c r="AT20" s="25" t="n">
        <v>0.0173820383916598</v>
      </c>
      <c r="AU20" s="25" t="n">
        <v>0.0211631179706738</v>
      </c>
      <c r="AV20" s="25" t="n">
        <v>0.0111074007327311</v>
      </c>
      <c r="AW20" s="25" t="n">
        <v>0.0331841852916738</v>
      </c>
      <c r="AX20" s="25" t="n">
        <v>0.0577344684360869</v>
      </c>
      <c r="AY20" s="25"/>
      <c r="AZ20" s="25" t="n">
        <v>0.0101705285349442</v>
      </c>
      <c r="BA20" s="25" t="n">
        <v>0.01334318559625</v>
      </c>
      <c r="BB20" s="25" t="n">
        <v>0.0397795857253558</v>
      </c>
      <c r="BC20" s="25" t="n">
        <v>0.0124082223239622</v>
      </c>
      <c r="BD20" s="25" t="n">
        <v>0.0597590192607466</v>
      </c>
      <c r="BE20" s="25"/>
      <c r="BF20" s="25" t="n">
        <v>0.0239198614381535</v>
      </c>
      <c r="BG20" s="25" t="n">
        <v>0.0186001935810488</v>
      </c>
    </row>
    <row r="21">
      <c r="B21" s="18"/>
    </row>
    <row r="22">
      <c r="B22" t="s">
        <v>83</v>
      </c>
    </row>
    <row r="23">
      <c r="B23" t="s">
        <v>84</v>
      </c>
    </row>
    <row r="25">
      <c r="B25"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125</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121</v>
      </c>
      <c r="C9" s="16" t="n">
        <v>0.700017330774283</v>
      </c>
      <c r="D9" s="16" t="n">
        <v>0.69237326850842</v>
      </c>
      <c r="E9" s="16" t="n">
        <v>0.705109835232488</v>
      </c>
      <c r="F9" s="16"/>
      <c r="G9" s="16" t="n">
        <v>0</v>
      </c>
      <c r="H9" s="16" t="n">
        <v>0.524451176597201</v>
      </c>
      <c r="I9" s="16" t="n">
        <v>0.703352190633918</v>
      </c>
      <c r="J9" s="16" t="n">
        <v>0.829227064523464</v>
      </c>
      <c r="K9" s="16" t="n">
        <v>0.811588423761704</v>
      </c>
      <c r="L9" s="16" t="n">
        <v>0.584818256277665</v>
      </c>
      <c r="M9" s="16"/>
      <c r="N9" s="16" t="n">
        <v>0.631934201540439</v>
      </c>
      <c r="O9" s="16" t="n">
        <v>0.709956473677478</v>
      </c>
      <c r="P9" s="16" t="n">
        <v>0.777170239578744</v>
      </c>
      <c r="Q9" s="16" t="n">
        <v>0.675210757919073</v>
      </c>
      <c r="R9" s="16"/>
      <c r="S9" s="16" t="n">
        <v>0.712997498867732</v>
      </c>
      <c r="T9" s="16" t="n">
        <v>0.660616274290937</v>
      </c>
      <c r="U9" s="16" t="n">
        <v>0.746903189375867</v>
      </c>
      <c r="V9" s="16" t="n">
        <v>0.863350618858392</v>
      </c>
      <c r="W9" s="16" t="n">
        <v>0.873612768652285</v>
      </c>
      <c r="X9" s="16" t="n">
        <v>0.512473121014065</v>
      </c>
      <c r="Y9" s="16" t="n">
        <v>0.75293821077256</v>
      </c>
      <c r="Z9" s="16" t="n">
        <v>0.43769848622242</v>
      </c>
      <c r="AA9" s="16" t="n">
        <v>0.710922279433245</v>
      </c>
      <c r="AB9" s="16"/>
      <c r="AC9" s="16" t="n">
        <v>0.674536778290494</v>
      </c>
      <c r="AD9" s="16" t="n">
        <v>0.779068122768497</v>
      </c>
      <c r="AE9" s="16" t="n">
        <v>0.688318840198088</v>
      </c>
      <c r="AF9" s="16"/>
      <c r="AG9" s="16" t="n">
        <v>0.687304985579735</v>
      </c>
      <c r="AH9" s="16" t="n">
        <v>0.751294869476126</v>
      </c>
      <c r="AI9" s="16" t="n">
        <v>0.648057778600823</v>
      </c>
      <c r="AJ9" s="16" t="n">
        <v>1</v>
      </c>
      <c r="AK9" s="16" t="n">
        <v>0.694780487555583</v>
      </c>
      <c r="AL9" s="16"/>
      <c r="AM9" s="16" t="n">
        <v>0.7635350112231</v>
      </c>
      <c r="AN9" s="16" t="n">
        <v>0.737909893990338</v>
      </c>
      <c r="AO9" s="16" t="n">
        <v>0.543040091989117</v>
      </c>
      <c r="AP9" s="16" t="n">
        <v>0.543672537686054</v>
      </c>
      <c r="AQ9" s="16" t="n">
        <v>0.46708082670727</v>
      </c>
      <c r="AR9" s="16"/>
      <c r="AS9" s="16" t="n">
        <v>0.718636173327051</v>
      </c>
      <c r="AT9" s="16" t="n">
        <v>0.719031832142178</v>
      </c>
      <c r="AU9" s="16" t="n">
        <v>0.63567592379208</v>
      </c>
      <c r="AV9" s="16" t="n">
        <v>0.696955878723714</v>
      </c>
      <c r="AW9" s="16" t="n">
        <v>0.604306888112335</v>
      </c>
      <c r="AX9" s="16" t="n">
        <v>0.676705687516707</v>
      </c>
      <c r="AY9" s="16"/>
      <c r="AZ9" s="16" t="n">
        <v>0.824629243848497</v>
      </c>
      <c r="BA9" s="16" t="n">
        <v>0.668819235656384</v>
      </c>
      <c r="BB9" s="16" t="n">
        <v>0.598497967538667</v>
      </c>
      <c r="BC9" s="16" t="n">
        <v>0.708297251234356</v>
      </c>
      <c r="BD9" s="16" t="n">
        <v>0.767365739170531</v>
      </c>
      <c r="BE9" s="16"/>
      <c r="BF9" s="16" t="s">
        <v>124</v>
      </c>
      <c r="BG9" s="16" t="n">
        <v>0.700017330774283</v>
      </c>
    </row>
    <row r="10">
      <c r="B10" s="17" t="s">
        <v>122</v>
      </c>
      <c r="C10" s="16" t="n">
        <v>0.296489313212712</v>
      </c>
      <c r="D10" s="16" t="n">
        <v>0.300636341908153</v>
      </c>
      <c r="E10" s="16" t="n">
        <v>0.294890164767512</v>
      </c>
      <c r="F10" s="16"/>
      <c r="G10" s="16" t="n">
        <v>1</v>
      </c>
      <c r="H10" s="16" t="n">
        <v>0.458645255460378</v>
      </c>
      <c r="I10" s="16" t="n">
        <v>0.296647809366082</v>
      </c>
      <c r="J10" s="16" t="n">
        <v>0.170772935476536</v>
      </c>
      <c r="K10" s="16" t="n">
        <v>0.188411576238296</v>
      </c>
      <c r="L10" s="16" t="n">
        <v>0.415181743722335</v>
      </c>
      <c r="M10" s="16"/>
      <c r="N10" s="16" t="n">
        <v>0.368065798459561</v>
      </c>
      <c r="O10" s="16" t="n">
        <v>0.290043526322522</v>
      </c>
      <c r="P10" s="16" t="n">
        <v>0.21099837801133</v>
      </c>
      <c r="Q10" s="16" t="n">
        <v>0.324789242080927</v>
      </c>
      <c r="R10" s="16"/>
      <c r="S10" s="16" t="n">
        <v>0.267870976280908</v>
      </c>
      <c r="T10" s="16" t="n">
        <v>0.339383725709063</v>
      </c>
      <c r="U10" s="16" t="n">
        <v>0.253096810624133</v>
      </c>
      <c r="V10" s="16" t="n">
        <v>0.136649381141608</v>
      </c>
      <c r="W10" s="16" t="n">
        <v>0.126387231347714</v>
      </c>
      <c r="X10" s="16" t="n">
        <v>0.487526878985935</v>
      </c>
      <c r="Y10" s="16" t="n">
        <v>0.24706178922744</v>
      </c>
      <c r="Z10" s="16" t="n">
        <v>0.56230151377758</v>
      </c>
      <c r="AA10" s="16" t="n">
        <v>0.289077720566755</v>
      </c>
      <c r="AB10" s="16"/>
      <c r="AC10" s="16" t="n">
        <v>0.325463221709506</v>
      </c>
      <c r="AD10" s="16" t="n">
        <v>0.211149464783864</v>
      </c>
      <c r="AE10" s="16" t="n">
        <v>0.311681159801912</v>
      </c>
      <c r="AF10" s="16"/>
      <c r="AG10" s="16" t="n">
        <v>0.312695014420265</v>
      </c>
      <c r="AH10" s="16" t="n">
        <v>0.24007177136615</v>
      </c>
      <c r="AI10" s="16" t="n">
        <v>0.351942221399177</v>
      </c>
      <c r="AJ10" s="16" t="n">
        <v>0</v>
      </c>
      <c r="AK10" s="16" t="n">
        <v>0.305219512444417</v>
      </c>
      <c r="AL10" s="16"/>
      <c r="AM10" s="16" t="n">
        <v>0.2364649887769</v>
      </c>
      <c r="AN10" s="16" t="n">
        <v>0.254294244424639</v>
      </c>
      <c r="AO10" s="16" t="n">
        <v>0.456959908010883</v>
      </c>
      <c r="AP10" s="16" t="n">
        <v>0.456327462313946</v>
      </c>
      <c r="AQ10" s="16" t="n">
        <v>0.53291917329273</v>
      </c>
      <c r="AR10" s="16"/>
      <c r="AS10" s="16" t="n">
        <v>0.271833126908552</v>
      </c>
      <c r="AT10" s="16" t="n">
        <v>0.280968167857822</v>
      </c>
      <c r="AU10" s="16" t="n">
        <v>0.36432407620792</v>
      </c>
      <c r="AV10" s="16" t="n">
        <v>0.303044121276286</v>
      </c>
      <c r="AW10" s="16" t="n">
        <v>0.395693111887665</v>
      </c>
      <c r="AX10" s="16" t="n">
        <v>0.323294312483293</v>
      </c>
      <c r="AY10" s="16"/>
      <c r="AZ10" s="16" t="n">
        <v>0.175370756151503</v>
      </c>
      <c r="BA10" s="16" t="n">
        <v>0.318757725354232</v>
      </c>
      <c r="BB10" s="16" t="n">
        <v>0.401502032461333</v>
      </c>
      <c r="BC10" s="16" t="n">
        <v>0.291702748765644</v>
      </c>
      <c r="BD10" s="16" t="n">
        <v>0.232634260829469</v>
      </c>
      <c r="BE10" s="16"/>
      <c r="BF10" s="16" t="s">
        <v>124</v>
      </c>
      <c r="BG10" s="16" t="n">
        <v>0.296489313212712</v>
      </c>
    </row>
    <row r="11">
      <c r="B11" s="17" t="s">
        <v>78</v>
      </c>
      <c r="C11" s="25" t="n">
        <v>0.00349335601300447</v>
      </c>
      <c r="D11" s="25" t="n">
        <v>0.00699038958342695</v>
      </c>
      <c r="E11" s="25" t="n">
        <v>0</v>
      </c>
      <c r="F11" s="25"/>
      <c r="G11" s="25" t="n">
        <v>0</v>
      </c>
      <c r="H11" s="25" t="n">
        <v>0.0169035679424205</v>
      </c>
      <c r="I11" s="25" t="n">
        <v>0</v>
      </c>
      <c r="J11" s="25" t="n">
        <v>0</v>
      </c>
      <c r="K11" s="25" t="n">
        <v>0</v>
      </c>
      <c r="L11" s="25" t="n">
        <v>0</v>
      </c>
      <c r="M11" s="25"/>
      <c r="N11" s="25" t="n">
        <v>0</v>
      </c>
      <c r="O11" s="25" t="n">
        <v>0</v>
      </c>
      <c r="P11" s="25" t="n">
        <v>0.0118313824099257</v>
      </c>
      <c r="Q11" s="25" t="n">
        <v>0</v>
      </c>
      <c r="R11" s="25"/>
      <c r="S11" s="25" t="n">
        <v>0.0191315248513598</v>
      </c>
      <c r="T11" s="25" t="n">
        <v>0</v>
      </c>
      <c r="U11" s="25" t="n">
        <v>0</v>
      </c>
      <c r="V11" s="25" t="n">
        <v>0</v>
      </c>
      <c r="W11" s="25" t="n">
        <v>0</v>
      </c>
      <c r="X11" s="25" t="n">
        <v>0</v>
      </c>
      <c r="Y11" s="25" t="n">
        <v>0</v>
      </c>
      <c r="Z11" s="25" t="n">
        <v>0</v>
      </c>
      <c r="AA11" s="25" t="n">
        <v>0</v>
      </c>
      <c r="AB11" s="25"/>
      <c r="AC11" s="25" t="n">
        <v>0</v>
      </c>
      <c r="AD11" s="25" t="n">
        <v>0.00978241244763941</v>
      </c>
      <c r="AE11" s="25" t="n">
        <v>0</v>
      </c>
      <c r="AF11" s="25"/>
      <c r="AG11" s="25" t="n">
        <v>0</v>
      </c>
      <c r="AH11" s="25" t="n">
        <v>0.00863335915772319</v>
      </c>
      <c r="AI11" s="25" t="n">
        <v>0</v>
      </c>
      <c r="AJ11" s="25" t="n">
        <v>0</v>
      </c>
      <c r="AK11" s="25" t="n">
        <v>0</v>
      </c>
      <c r="AL11" s="25"/>
      <c r="AM11" s="25" t="n">
        <v>0</v>
      </c>
      <c r="AN11" s="25" t="n">
        <v>0.00779586158502314</v>
      </c>
      <c r="AO11" s="25" t="n">
        <v>0</v>
      </c>
      <c r="AP11" s="25" t="n">
        <v>0</v>
      </c>
      <c r="AQ11" s="25" t="n">
        <v>0</v>
      </c>
      <c r="AR11" s="25"/>
      <c r="AS11" s="25" t="n">
        <v>0.00953069976439645</v>
      </c>
      <c r="AT11" s="25" t="n">
        <v>0</v>
      </c>
      <c r="AU11" s="25" t="n">
        <v>0</v>
      </c>
      <c r="AV11" s="25" t="n">
        <v>0</v>
      </c>
      <c r="AW11" s="25" t="n">
        <v>0</v>
      </c>
      <c r="AX11" s="25" t="n">
        <v>0</v>
      </c>
      <c r="AY11" s="25"/>
      <c r="AZ11" s="25" t="n">
        <v>0</v>
      </c>
      <c r="BA11" s="25" t="n">
        <v>0.0124230389893832</v>
      </c>
      <c r="BB11" s="25" t="n">
        <v>0</v>
      </c>
      <c r="BC11" s="25" t="n">
        <v>0</v>
      </c>
      <c r="BD11" s="25" t="n">
        <v>0</v>
      </c>
      <c r="BE11" s="25"/>
      <c r="BF11" s="25" t="s">
        <v>124</v>
      </c>
      <c r="BG11" s="25" t="n">
        <v>0.00349335601300447</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127</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135</v>
      </c>
      <c r="D7" s="11" t="n">
        <v>64</v>
      </c>
      <c r="E7" s="11" t="n">
        <v>70</v>
      </c>
      <c r="F7" s="11"/>
      <c r="G7" s="11" t="s">
        <v>123</v>
      </c>
      <c r="H7" s="11" t="n">
        <v>29</v>
      </c>
      <c r="I7" s="11" t="n">
        <v>47</v>
      </c>
      <c r="J7" s="11" t="n">
        <v>44</v>
      </c>
      <c r="K7" s="11" t="n">
        <v>14</v>
      </c>
      <c r="L7" s="11" t="n">
        <v>1</v>
      </c>
      <c r="M7" s="11"/>
      <c r="N7" s="11" t="n">
        <v>37</v>
      </c>
      <c r="O7" s="11" t="n">
        <v>31</v>
      </c>
      <c r="P7" s="11" t="n">
        <v>43</v>
      </c>
      <c r="Q7" s="11" t="n">
        <v>24</v>
      </c>
      <c r="R7" s="11"/>
      <c r="S7" s="11" t="n">
        <v>25</v>
      </c>
      <c r="T7" s="11" t="n">
        <v>18</v>
      </c>
      <c r="U7" s="11" t="n">
        <v>11</v>
      </c>
      <c r="V7" s="11" t="n">
        <v>19</v>
      </c>
      <c r="W7" s="11" t="n">
        <v>12</v>
      </c>
      <c r="X7" s="11" t="n">
        <v>12</v>
      </c>
      <c r="Y7" s="11" t="n">
        <v>13</v>
      </c>
      <c r="Z7" s="11" t="n">
        <v>3</v>
      </c>
      <c r="AA7" s="11" t="n">
        <v>22</v>
      </c>
      <c r="AB7" s="11"/>
      <c r="AC7" s="11" t="n">
        <v>50</v>
      </c>
      <c r="AD7" s="11" t="n">
        <v>54</v>
      </c>
      <c r="AE7" s="11" t="n">
        <v>30</v>
      </c>
      <c r="AF7" s="11"/>
      <c r="AG7" s="11" t="n">
        <v>42</v>
      </c>
      <c r="AH7" s="11" t="n">
        <v>56</v>
      </c>
      <c r="AI7" s="11" t="n">
        <v>5</v>
      </c>
      <c r="AJ7" s="11" t="n">
        <v>3</v>
      </c>
      <c r="AK7" s="11" t="n">
        <v>24</v>
      </c>
      <c r="AL7" s="11"/>
      <c r="AM7" s="11" t="n">
        <v>24</v>
      </c>
      <c r="AN7" s="11" t="n">
        <v>63</v>
      </c>
      <c r="AO7" s="11" t="n">
        <v>9</v>
      </c>
      <c r="AP7" s="11" t="n">
        <v>11</v>
      </c>
      <c r="AQ7" s="11" t="n">
        <v>3</v>
      </c>
      <c r="AR7" s="11"/>
      <c r="AS7" s="11" t="n">
        <v>47</v>
      </c>
      <c r="AT7" s="11" t="n">
        <v>24</v>
      </c>
      <c r="AU7" s="11" t="n">
        <v>10</v>
      </c>
      <c r="AV7" s="11" t="n">
        <v>20</v>
      </c>
      <c r="AW7" s="11" t="n">
        <v>8</v>
      </c>
      <c r="AX7" s="11" t="n">
        <v>15</v>
      </c>
      <c r="AY7" s="11"/>
      <c r="AZ7" s="11" t="n">
        <v>31</v>
      </c>
      <c r="BA7" s="11" t="n">
        <v>35</v>
      </c>
      <c r="BB7" s="11" t="n">
        <v>24</v>
      </c>
      <c r="BC7" s="11" t="n">
        <v>24</v>
      </c>
      <c r="BD7" s="11" t="n">
        <v>7</v>
      </c>
      <c r="BE7" s="11"/>
      <c r="BF7" s="11" t="s">
        <v>123</v>
      </c>
      <c r="BG7" s="11" t="n">
        <v>135</v>
      </c>
    </row>
    <row r="8" ht="30" customHeight="1">
      <c r="B8" s="12" t="s">
        <v>20</v>
      </c>
      <c r="C8" s="12" t="n">
        <v>160</v>
      </c>
      <c r="D8" s="12" t="n">
        <v>79</v>
      </c>
      <c r="E8" s="12" t="n">
        <v>80</v>
      </c>
      <c r="F8" s="12"/>
      <c r="G8" s="12" t="s">
        <v>123</v>
      </c>
      <c r="H8" s="12" t="n">
        <v>25</v>
      </c>
      <c r="I8" s="12" t="n">
        <v>67</v>
      </c>
      <c r="J8" s="12" t="n">
        <v>53</v>
      </c>
      <c r="K8" s="12" t="n">
        <v>14</v>
      </c>
      <c r="L8" s="12" t="n">
        <v>1</v>
      </c>
      <c r="M8" s="12"/>
      <c r="N8" s="12" t="n">
        <v>44</v>
      </c>
      <c r="O8" s="12" t="n">
        <v>37</v>
      </c>
      <c r="P8" s="12" t="n">
        <v>53</v>
      </c>
      <c r="Q8" s="12" t="n">
        <v>27</v>
      </c>
      <c r="R8" s="12"/>
      <c r="S8" s="12" t="n">
        <v>30</v>
      </c>
      <c r="T8" s="12" t="n">
        <v>23</v>
      </c>
      <c r="U8" s="12" t="n">
        <v>13</v>
      </c>
      <c r="V8" s="12" t="n">
        <v>23</v>
      </c>
      <c r="W8" s="12" t="n">
        <v>14</v>
      </c>
      <c r="X8" s="12" t="n">
        <v>16</v>
      </c>
      <c r="Y8" s="12" t="n">
        <v>13</v>
      </c>
      <c r="Z8" s="12" t="n">
        <v>4</v>
      </c>
      <c r="AA8" s="12" t="n">
        <v>24</v>
      </c>
      <c r="AB8" s="12"/>
      <c r="AC8" s="12" t="n">
        <v>60</v>
      </c>
      <c r="AD8" s="12" t="n">
        <v>64</v>
      </c>
      <c r="AE8" s="12" t="n">
        <v>36</v>
      </c>
      <c r="AF8" s="12"/>
      <c r="AG8" s="12" t="n">
        <v>49</v>
      </c>
      <c r="AH8" s="12" t="n">
        <v>70</v>
      </c>
      <c r="AI8" s="12" t="n">
        <v>5</v>
      </c>
      <c r="AJ8" s="12" t="n">
        <v>4</v>
      </c>
      <c r="AK8" s="12" t="n">
        <v>27</v>
      </c>
      <c r="AL8" s="12"/>
      <c r="AM8" s="12" t="n">
        <v>28</v>
      </c>
      <c r="AN8" s="12" t="n">
        <v>76</v>
      </c>
      <c r="AO8" s="12" t="n">
        <v>10</v>
      </c>
      <c r="AP8" s="12" t="n">
        <v>13</v>
      </c>
      <c r="AQ8" s="12" t="n">
        <v>4</v>
      </c>
      <c r="AR8" s="12"/>
      <c r="AS8" s="12" t="n">
        <v>60</v>
      </c>
      <c r="AT8" s="12" t="n">
        <v>27</v>
      </c>
      <c r="AU8" s="12" t="n">
        <v>11</v>
      </c>
      <c r="AV8" s="12" t="n">
        <v>24</v>
      </c>
      <c r="AW8" s="12" t="n">
        <v>9</v>
      </c>
      <c r="AX8" s="12" t="n">
        <v>17</v>
      </c>
      <c r="AY8" s="12"/>
      <c r="AZ8" s="12" t="n">
        <v>35</v>
      </c>
      <c r="BA8" s="12" t="n">
        <v>43</v>
      </c>
      <c r="BB8" s="12" t="n">
        <v>29</v>
      </c>
      <c r="BC8" s="12" t="n">
        <v>28</v>
      </c>
      <c r="BD8" s="12" t="n">
        <v>8</v>
      </c>
      <c r="BE8" s="12"/>
      <c r="BF8" s="12" t="s">
        <v>123</v>
      </c>
      <c r="BG8" s="12" t="n">
        <v>160</v>
      </c>
    </row>
    <row r="9">
      <c r="B9" s="17" t="s">
        <v>109</v>
      </c>
      <c r="C9" s="16" t="n">
        <v>0.10626467862413</v>
      </c>
      <c r="D9" s="16" t="n">
        <v>0.0799980905907008</v>
      </c>
      <c r="E9" s="16" t="n">
        <v>0.13356504845619</v>
      </c>
      <c r="F9" s="16"/>
      <c r="G9" s="16" t="s">
        <v>124</v>
      </c>
      <c r="H9" s="16" t="n">
        <v>0.241878721231102</v>
      </c>
      <c r="I9" s="16" t="n">
        <v>0.112085301989062</v>
      </c>
      <c r="J9" s="16" t="n">
        <v>0.0448863129205308</v>
      </c>
      <c r="K9" s="16" t="n">
        <v>0.0777625224405204</v>
      </c>
      <c r="L9" s="16" t="n">
        <v>0</v>
      </c>
      <c r="M9" s="16"/>
      <c r="N9" s="16" t="n">
        <v>0.144548454321703</v>
      </c>
      <c r="O9" s="16" t="n">
        <v>0.0907050534054626</v>
      </c>
      <c r="P9" s="16" t="n">
        <v>0.139950497195245</v>
      </c>
      <c r="Q9" s="16" t="n">
        <v>0</v>
      </c>
      <c r="R9" s="16"/>
      <c r="S9" s="16" t="n">
        <v>0.0416040182877326</v>
      </c>
      <c r="T9" s="16" t="n">
        <v>0.10726412576816</v>
      </c>
      <c r="U9" s="16" t="n">
        <v>0.100150291892015</v>
      </c>
      <c r="V9" s="16" t="n">
        <v>0.0984758123295245</v>
      </c>
      <c r="W9" s="16" t="n">
        <v>0.171766870848649</v>
      </c>
      <c r="X9" s="16" t="n">
        <v>0.28454436833862</v>
      </c>
      <c r="Y9" s="16" t="n">
        <v>0.0603966485754872</v>
      </c>
      <c r="Z9" s="16" t="n">
        <v>0.275186241237701</v>
      </c>
      <c r="AA9" s="16" t="n">
        <v>0.0339655724424933</v>
      </c>
      <c r="AB9" s="16"/>
      <c r="AC9" s="16" t="n">
        <v>0.079124089164346</v>
      </c>
      <c r="AD9" s="16" t="n">
        <v>0.138724637512245</v>
      </c>
      <c r="AE9" s="16" t="n">
        <v>0.0978117350383899</v>
      </c>
      <c r="AF9" s="16"/>
      <c r="AG9" s="16" t="n">
        <v>0.0832147412090676</v>
      </c>
      <c r="AH9" s="16" t="n">
        <v>0.121369664513147</v>
      </c>
      <c r="AI9" s="16" t="n">
        <v>0.293791299892545</v>
      </c>
      <c r="AJ9" s="16" t="n">
        <v>0</v>
      </c>
      <c r="AK9" s="16" t="n">
        <v>0.0659744370801637</v>
      </c>
      <c r="AL9" s="16"/>
      <c r="AM9" s="16" t="n">
        <v>0.128803180392065</v>
      </c>
      <c r="AN9" s="16" t="n">
        <v>0.109732358051478</v>
      </c>
      <c r="AO9" s="16" t="n">
        <v>0.280490053778613</v>
      </c>
      <c r="AP9" s="16" t="n">
        <v>0</v>
      </c>
      <c r="AQ9" s="16" t="n">
        <v>0.357033016673182</v>
      </c>
      <c r="AR9" s="16"/>
      <c r="AS9" s="16" t="n">
        <v>0.0879566476472413</v>
      </c>
      <c r="AT9" s="16" t="n">
        <v>0.176048893855748</v>
      </c>
      <c r="AU9" s="16" t="n">
        <v>0.331125025019536</v>
      </c>
      <c r="AV9" s="16" t="n">
        <v>0</v>
      </c>
      <c r="AW9" s="16" t="n">
        <v>0.148783843743427</v>
      </c>
      <c r="AX9" s="16" t="n">
        <v>0.129510861785705</v>
      </c>
      <c r="AY9" s="16"/>
      <c r="AZ9" s="16" t="n">
        <v>0.0322944094361286</v>
      </c>
      <c r="BA9" s="16" t="n">
        <v>0.176969467202391</v>
      </c>
      <c r="BB9" s="16" t="n">
        <v>0.158702150856071</v>
      </c>
      <c r="BC9" s="16" t="n">
        <v>0.0904205150624644</v>
      </c>
      <c r="BD9" s="16" t="n">
        <v>0</v>
      </c>
      <c r="BE9" s="16"/>
      <c r="BF9" s="16" t="s">
        <v>124</v>
      </c>
      <c r="BG9" s="16" t="n">
        <v>0.10626467862413</v>
      </c>
    </row>
    <row r="10">
      <c r="B10" s="17" t="s">
        <v>110</v>
      </c>
      <c r="C10" s="16" t="n">
        <v>0.198066829045376</v>
      </c>
      <c r="D10" s="16" t="n">
        <v>0.168607486407493</v>
      </c>
      <c r="E10" s="16" t="n">
        <v>0.217319975355631</v>
      </c>
      <c r="F10" s="16"/>
      <c r="G10" s="16" t="s">
        <v>124</v>
      </c>
      <c r="H10" s="16" t="n">
        <v>0.255544154242309</v>
      </c>
      <c r="I10" s="16" t="n">
        <v>0.241862571816051</v>
      </c>
      <c r="J10" s="16" t="n">
        <v>0.13717741989365</v>
      </c>
      <c r="K10" s="16" t="n">
        <v>0.130588624914185</v>
      </c>
      <c r="L10" s="16" t="n">
        <v>0</v>
      </c>
      <c r="M10" s="16"/>
      <c r="N10" s="16" t="n">
        <v>0.189297920304865</v>
      </c>
      <c r="O10" s="16" t="n">
        <v>0.290291140068284</v>
      </c>
      <c r="P10" s="16" t="n">
        <v>0.162165089906158</v>
      </c>
      <c r="Q10" s="16" t="n">
        <v>0.157037592155655</v>
      </c>
      <c r="R10" s="16"/>
      <c r="S10" s="16" t="n">
        <v>0.168624105680013</v>
      </c>
      <c r="T10" s="16" t="n">
        <v>0.0982250602949113</v>
      </c>
      <c r="U10" s="16" t="n">
        <v>0.379418050805846</v>
      </c>
      <c r="V10" s="16" t="n">
        <v>0.195653564133547</v>
      </c>
      <c r="W10" s="16" t="n">
        <v>0.145316036910489</v>
      </c>
      <c r="X10" s="16" t="n">
        <v>0</v>
      </c>
      <c r="Y10" s="16" t="n">
        <v>0.311329692806524</v>
      </c>
      <c r="Z10" s="16" t="n">
        <v>0.328367242801479</v>
      </c>
      <c r="AA10" s="16" t="n">
        <v>0.312646532410338</v>
      </c>
      <c r="AB10" s="16"/>
      <c r="AC10" s="16" t="n">
        <v>0.162307156817361</v>
      </c>
      <c r="AD10" s="16" t="n">
        <v>0.22994451740667</v>
      </c>
      <c r="AE10" s="16" t="n">
        <v>0.208706399373469</v>
      </c>
      <c r="AF10" s="16"/>
      <c r="AG10" s="16" t="n">
        <v>0.117967322513857</v>
      </c>
      <c r="AH10" s="16" t="n">
        <v>0.228429009226305</v>
      </c>
      <c r="AI10" s="16" t="n">
        <v>0.12740837335739</v>
      </c>
      <c r="AJ10" s="16" t="n">
        <v>0.725881818841583</v>
      </c>
      <c r="AK10" s="16" t="n">
        <v>0.196563090651671</v>
      </c>
      <c r="AL10" s="16"/>
      <c r="AM10" s="16" t="n">
        <v>0.0468209120748333</v>
      </c>
      <c r="AN10" s="16" t="n">
        <v>0.206427110082185</v>
      </c>
      <c r="AO10" s="16" t="n">
        <v>0.0635470524851503</v>
      </c>
      <c r="AP10" s="16" t="n">
        <v>0.18860338551597</v>
      </c>
      <c r="AQ10" s="16" t="n">
        <v>0.642966983326818</v>
      </c>
      <c r="AR10" s="16"/>
      <c r="AS10" s="16" t="n">
        <v>0.175703771104403</v>
      </c>
      <c r="AT10" s="16" t="n">
        <v>0.0799018028529432</v>
      </c>
      <c r="AU10" s="16" t="n">
        <v>0.0576882486441951</v>
      </c>
      <c r="AV10" s="16" t="n">
        <v>0.161381346376514</v>
      </c>
      <c r="AW10" s="16" t="n">
        <v>0.363891040251212</v>
      </c>
      <c r="AX10" s="16" t="n">
        <v>0.24441162847619</v>
      </c>
      <c r="AY10" s="16"/>
      <c r="AZ10" s="16" t="n">
        <v>0.280334952732632</v>
      </c>
      <c r="BA10" s="16" t="n">
        <v>0.202284469097598</v>
      </c>
      <c r="BB10" s="16" t="n">
        <v>0.28287380260858</v>
      </c>
      <c r="BC10" s="16" t="n">
        <v>0.0818360342347776</v>
      </c>
      <c r="BD10" s="16" t="n">
        <v>0.16272754944813</v>
      </c>
      <c r="BE10" s="16"/>
      <c r="BF10" s="16" t="s">
        <v>124</v>
      </c>
      <c r="BG10" s="16" t="n">
        <v>0.198066829045376</v>
      </c>
    </row>
    <row r="11">
      <c r="B11" s="17" t="s">
        <v>111</v>
      </c>
      <c r="C11" s="16" t="n">
        <v>0.23152505016599</v>
      </c>
      <c r="D11" s="16" t="n">
        <v>0.150515731423599</v>
      </c>
      <c r="E11" s="16" t="n">
        <v>0.314535565349567</v>
      </c>
      <c r="F11" s="16"/>
      <c r="G11" s="16" t="s">
        <v>124</v>
      </c>
      <c r="H11" s="16" t="n">
        <v>0.120886824745317</v>
      </c>
      <c r="I11" s="16" t="n">
        <v>0.139610891569844</v>
      </c>
      <c r="J11" s="16" t="n">
        <v>0.427056777050561</v>
      </c>
      <c r="K11" s="16" t="n">
        <v>0.14329429740952</v>
      </c>
      <c r="L11" s="16" t="n">
        <v>0</v>
      </c>
      <c r="M11" s="16"/>
      <c r="N11" s="16" t="n">
        <v>0.221304494815304</v>
      </c>
      <c r="O11" s="16" t="n">
        <v>0.156592468318508</v>
      </c>
      <c r="P11" s="16" t="n">
        <v>0.150116882626034</v>
      </c>
      <c r="Q11" s="16" t="n">
        <v>0.507266318660792</v>
      </c>
      <c r="R11" s="16"/>
      <c r="S11" s="16" t="n">
        <v>0.194412846275216</v>
      </c>
      <c r="T11" s="16" t="n">
        <v>0.327695319228247</v>
      </c>
      <c r="U11" s="16" t="n">
        <v>0.172894490551839</v>
      </c>
      <c r="V11" s="16" t="n">
        <v>0.348072033165669</v>
      </c>
      <c r="W11" s="16" t="n">
        <v>0.415427670448478</v>
      </c>
      <c r="X11" s="16" t="n">
        <v>0.158804611017181</v>
      </c>
      <c r="Y11" s="16" t="n">
        <v>0.246186360103617</v>
      </c>
      <c r="Z11" s="16" t="n">
        <v>0</v>
      </c>
      <c r="AA11" s="16" t="n">
        <v>0.0827461708565995</v>
      </c>
      <c r="AB11" s="16"/>
      <c r="AC11" s="16" t="n">
        <v>0.217959336463794</v>
      </c>
      <c r="AD11" s="16" t="n">
        <v>0.233851836340042</v>
      </c>
      <c r="AE11" s="16" t="n">
        <v>0.259264433543608</v>
      </c>
      <c r="AF11" s="16"/>
      <c r="AG11" s="16" t="n">
        <v>0.288242037835891</v>
      </c>
      <c r="AH11" s="16" t="n">
        <v>0.219287695485223</v>
      </c>
      <c r="AI11" s="16" t="n">
        <v>0</v>
      </c>
      <c r="AJ11" s="16" t="n">
        <v>0</v>
      </c>
      <c r="AK11" s="16" t="n">
        <v>0.242229251622139</v>
      </c>
      <c r="AL11" s="16"/>
      <c r="AM11" s="16" t="n">
        <v>0.259917062739262</v>
      </c>
      <c r="AN11" s="16" t="n">
        <v>0.22878240959696</v>
      </c>
      <c r="AO11" s="16" t="n">
        <v>0.246085488278617</v>
      </c>
      <c r="AP11" s="16" t="n">
        <v>0.33489932628896</v>
      </c>
      <c r="AQ11" s="16" t="n">
        <v>0</v>
      </c>
      <c r="AR11" s="16"/>
      <c r="AS11" s="16" t="n">
        <v>0.174251089388374</v>
      </c>
      <c r="AT11" s="16" t="n">
        <v>0.225188827156925</v>
      </c>
      <c r="AU11" s="16" t="n">
        <v>0.223397313964521</v>
      </c>
      <c r="AV11" s="16" t="n">
        <v>0.23848646342248</v>
      </c>
      <c r="AW11" s="16" t="n">
        <v>0.234691285357172</v>
      </c>
      <c r="AX11" s="16" t="n">
        <v>0.481713018737802</v>
      </c>
      <c r="AY11" s="16"/>
      <c r="AZ11" s="16" t="n">
        <v>0.284958795900328</v>
      </c>
      <c r="BA11" s="16" t="n">
        <v>0.217289233722057</v>
      </c>
      <c r="BB11" s="16" t="n">
        <v>0.161647198477676</v>
      </c>
      <c r="BC11" s="16" t="n">
        <v>0.341172952403974</v>
      </c>
      <c r="BD11" s="16" t="n">
        <v>0.129229373443716</v>
      </c>
      <c r="BE11" s="16"/>
      <c r="BF11" s="16" t="s">
        <v>124</v>
      </c>
      <c r="BG11" s="16" t="n">
        <v>0.23152505016599</v>
      </c>
    </row>
    <row r="12">
      <c r="B12" s="17" t="s">
        <v>112</v>
      </c>
      <c r="C12" s="16" t="n">
        <v>0.175024790146849</v>
      </c>
      <c r="D12" s="16" t="n">
        <v>0.177117740832339</v>
      </c>
      <c r="E12" s="16" t="n">
        <v>0.175113576152732</v>
      </c>
      <c r="F12" s="16"/>
      <c r="G12" s="16" t="s">
        <v>124</v>
      </c>
      <c r="H12" s="16" t="n">
        <v>0.0864844193751973</v>
      </c>
      <c r="I12" s="16" t="n">
        <v>0.172707161489359</v>
      </c>
      <c r="J12" s="16" t="n">
        <v>0.170046775283235</v>
      </c>
      <c r="K12" s="16" t="n">
        <v>0.366780333492927</v>
      </c>
      <c r="L12" s="16" t="n">
        <v>0</v>
      </c>
      <c r="M12" s="16"/>
      <c r="N12" s="16" t="n">
        <v>0.252091832586997</v>
      </c>
      <c r="O12" s="16" t="n">
        <v>0.128152349495011</v>
      </c>
      <c r="P12" s="16" t="n">
        <v>0.14593515976178</v>
      </c>
      <c r="Q12" s="16" t="n">
        <v>0.169943367601887</v>
      </c>
      <c r="R12" s="16"/>
      <c r="S12" s="16" t="n">
        <v>0.19595478705532</v>
      </c>
      <c r="T12" s="16" t="n">
        <v>0.110419881020107</v>
      </c>
      <c r="U12" s="16" t="n">
        <v>0.264638366850797</v>
      </c>
      <c r="V12" s="16" t="n">
        <v>0.169669322857329</v>
      </c>
      <c r="W12" s="16" t="n">
        <v>0</v>
      </c>
      <c r="X12" s="16" t="n">
        <v>0.259833592360587</v>
      </c>
      <c r="Y12" s="16" t="n">
        <v>0.144368958754579</v>
      </c>
      <c r="Z12" s="16" t="n">
        <v>0.39644651596082</v>
      </c>
      <c r="AA12" s="16" t="n">
        <v>0.19034512786076</v>
      </c>
      <c r="AB12" s="16"/>
      <c r="AC12" s="16" t="n">
        <v>0.160382299338434</v>
      </c>
      <c r="AD12" s="16" t="n">
        <v>0.165940427508676</v>
      </c>
      <c r="AE12" s="16" t="n">
        <v>0.222683336520068</v>
      </c>
      <c r="AF12" s="16"/>
      <c r="AG12" s="16" t="n">
        <v>0.11433436283913</v>
      </c>
      <c r="AH12" s="16" t="n">
        <v>0.16398919964815</v>
      </c>
      <c r="AI12" s="16" t="n">
        <v>0.578800326750065</v>
      </c>
      <c r="AJ12" s="16" t="n">
        <v>0</v>
      </c>
      <c r="AK12" s="16" t="n">
        <v>0.280468423930058</v>
      </c>
      <c r="AL12" s="16"/>
      <c r="AM12" s="16" t="n">
        <v>0.162742954594994</v>
      </c>
      <c r="AN12" s="16" t="n">
        <v>0.199200525846409</v>
      </c>
      <c r="AO12" s="16" t="n">
        <v>0.181403049365097</v>
      </c>
      <c r="AP12" s="16" t="n">
        <v>0</v>
      </c>
      <c r="AQ12" s="16" t="n">
        <v>0</v>
      </c>
      <c r="AR12" s="16"/>
      <c r="AS12" s="16" t="n">
        <v>0.232866110590743</v>
      </c>
      <c r="AT12" s="16" t="n">
        <v>0.137607843439156</v>
      </c>
      <c r="AU12" s="16" t="n">
        <v>0.164678357332692</v>
      </c>
      <c r="AV12" s="16" t="n">
        <v>0.282811918718781</v>
      </c>
      <c r="AW12" s="16" t="n">
        <v>0.0706187087121809</v>
      </c>
      <c r="AX12" s="16" t="n">
        <v>0</v>
      </c>
      <c r="AY12" s="16"/>
      <c r="AZ12" s="16" t="n">
        <v>0.112351048892977</v>
      </c>
      <c r="BA12" s="16" t="n">
        <v>0.134363900897559</v>
      </c>
      <c r="BB12" s="16" t="n">
        <v>0.129908143056899</v>
      </c>
      <c r="BC12" s="16" t="n">
        <v>0.254184557697294</v>
      </c>
      <c r="BD12" s="16" t="n">
        <v>0.0750782213001639</v>
      </c>
      <c r="BE12" s="16"/>
      <c r="BF12" s="16" t="s">
        <v>124</v>
      </c>
      <c r="BG12" s="16" t="n">
        <v>0.175024790146849</v>
      </c>
    </row>
    <row r="13">
      <c r="B13" s="17" t="s">
        <v>113</v>
      </c>
      <c r="C13" s="16" t="n">
        <v>0.0963789579524487</v>
      </c>
      <c r="D13" s="16" t="n">
        <v>0.144996075149413</v>
      </c>
      <c r="E13" s="16" t="n">
        <v>0.0494645382043027</v>
      </c>
      <c r="F13" s="16"/>
      <c r="G13" s="16" t="s">
        <v>124</v>
      </c>
      <c r="H13" s="16" t="n">
        <v>0.148094250045185</v>
      </c>
      <c r="I13" s="16" t="n">
        <v>0.0852778250685243</v>
      </c>
      <c r="J13" s="16" t="n">
        <v>0.0935044322373037</v>
      </c>
      <c r="K13" s="16" t="n">
        <v>0.0751434263814582</v>
      </c>
      <c r="L13" s="16" t="n">
        <v>0</v>
      </c>
      <c r="M13" s="16"/>
      <c r="N13" s="16" t="n">
        <v>0.116944562887779</v>
      </c>
      <c r="O13" s="16" t="n">
        <v>0.0964037174257826</v>
      </c>
      <c r="P13" s="16" t="n">
        <v>0.0781735464877084</v>
      </c>
      <c r="Q13" s="16" t="n">
        <v>0.0982986480334256</v>
      </c>
      <c r="R13" s="16"/>
      <c r="S13" s="16" t="n">
        <v>0.232769394603863</v>
      </c>
      <c r="T13" s="16" t="n">
        <v>0.0566890331038593</v>
      </c>
      <c r="U13" s="16" t="n">
        <v>0.0828987998995036</v>
      </c>
      <c r="V13" s="16" t="n">
        <v>0</v>
      </c>
      <c r="W13" s="16" t="n">
        <v>0.0891631405974611</v>
      </c>
      <c r="X13" s="16" t="n">
        <v>0.136534162563729</v>
      </c>
      <c r="Y13" s="16" t="n">
        <v>0</v>
      </c>
      <c r="Z13" s="16" t="n">
        <v>0</v>
      </c>
      <c r="AA13" s="16" t="n">
        <v>0.109500830118926</v>
      </c>
      <c r="AB13" s="16"/>
      <c r="AC13" s="16" t="n">
        <v>0.1458239962422</v>
      </c>
      <c r="AD13" s="16" t="n">
        <v>0.0459732747843498</v>
      </c>
      <c r="AE13" s="16" t="n">
        <v>0.107787050651482</v>
      </c>
      <c r="AF13" s="16"/>
      <c r="AG13" s="16" t="n">
        <v>0.138573870288432</v>
      </c>
      <c r="AH13" s="16" t="n">
        <v>0.109551823757508</v>
      </c>
      <c r="AI13" s="16" t="n">
        <v>0</v>
      </c>
      <c r="AJ13" s="16" t="n">
        <v>0</v>
      </c>
      <c r="AK13" s="16" t="n">
        <v>0.037506363944053</v>
      </c>
      <c r="AL13" s="16"/>
      <c r="AM13" s="16" t="n">
        <v>0.103990090469867</v>
      </c>
      <c r="AN13" s="16" t="n">
        <v>0.100718908975697</v>
      </c>
      <c r="AO13" s="16" t="n">
        <v>0.110881883346216</v>
      </c>
      <c r="AP13" s="16" t="n">
        <v>0.21481456328464</v>
      </c>
      <c r="AQ13" s="16" t="n">
        <v>0</v>
      </c>
      <c r="AR13" s="16"/>
      <c r="AS13" s="16" t="n">
        <v>0.105692796286472</v>
      </c>
      <c r="AT13" s="16" t="n">
        <v>0.148792084573586</v>
      </c>
      <c r="AU13" s="16" t="n">
        <v>0.116360174531107</v>
      </c>
      <c r="AV13" s="16" t="n">
        <v>0.119267553356598</v>
      </c>
      <c r="AW13" s="16" t="n">
        <v>0</v>
      </c>
      <c r="AX13" s="16" t="n">
        <v>0</v>
      </c>
      <c r="AY13" s="16"/>
      <c r="AZ13" s="16" t="n">
        <v>0.035389019262057</v>
      </c>
      <c r="BA13" s="16" t="n">
        <v>0.113816631982216</v>
      </c>
      <c r="BB13" s="16" t="n">
        <v>0.0767337948309208</v>
      </c>
      <c r="BC13" s="16" t="n">
        <v>0.0226368027832433</v>
      </c>
      <c r="BD13" s="16" t="n">
        <v>0.483570107010969</v>
      </c>
      <c r="BE13" s="16"/>
      <c r="BF13" s="16" t="s">
        <v>124</v>
      </c>
      <c r="BG13" s="16" t="n">
        <v>0.0963789579524487</v>
      </c>
    </row>
    <row r="14">
      <c r="B14" s="17" t="s">
        <v>114</v>
      </c>
      <c r="C14" s="16" t="n">
        <v>0.142166865610087</v>
      </c>
      <c r="D14" s="16" t="n">
        <v>0.231862955422007</v>
      </c>
      <c r="E14" s="16" t="n">
        <v>0.0551723122414164</v>
      </c>
      <c r="F14" s="16"/>
      <c r="G14" s="16" t="s">
        <v>124</v>
      </c>
      <c r="H14" s="16" t="n">
        <v>0.0654891562547961</v>
      </c>
      <c r="I14" s="16" t="n">
        <v>0.203398896812999</v>
      </c>
      <c r="J14" s="16" t="n">
        <v>0.0903631904293863</v>
      </c>
      <c r="K14" s="16" t="n">
        <v>0.13058864749381</v>
      </c>
      <c r="L14" s="16" t="n">
        <v>1</v>
      </c>
      <c r="M14" s="16"/>
      <c r="N14" s="16" t="n">
        <v>0.0276305927237658</v>
      </c>
      <c r="O14" s="16" t="n">
        <v>0.208088139750007</v>
      </c>
      <c r="P14" s="16" t="n">
        <v>0.230460877056274</v>
      </c>
      <c r="Q14" s="16" t="n">
        <v>0.0674540735482412</v>
      </c>
      <c r="R14" s="16"/>
      <c r="S14" s="16" t="n">
        <v>0.0551166811202341</v>
      </c>
      <c r="T14" s="16" t="n">
        <v>0.25131768946214</v>
      </c>
      <c r="U14" s="16" t="n">
        <v>0</v>
      </c>
      <c r="V14" s="16" t="n">
        <v>0.18812926751393</v>
      </c>
      <c r="W14" s="16" t="n">
        <v>0.178326281194922</v>
      </c>
      <c r="X14" s="16" t="n">
        <v>0</v>
      </c>
      <c r="Y14" s="16" t="n">
        <v>0.159140941471267</v>
      </c>
      <c r="Z14" s="16" t="n">
        <v>0</v>
      </c>
      <c r="AA14" s="16" t="n">
        <v>0.270795766310883</v>
      </c>
      <c r="AB14" s="16"/>
      <c r="AC14" s="16" t="n">
        <v>0.201419486576189</v>
      </c>
      <c r="AD14" s="16" t="n">
        <v>0.111521884110009</v>
      </c>
      <c r="AE14" s="16" t="n">
        <v>0.103747044872983</v>
      </c>
      <c r="AF14" s="16"/>
      <c r="AG14" s="16" t="n">
        <v>0.197931167412207</v>
      </c>
      <c r="AH14" s="16" t="n">
        <v>0.118711604709298</v>
      </c>
      <c r="AI14" s="16" t="n">
        <v>0</v>
      </c>
      <c r="AJ14" s="16" t="n">
        <v>0</v>
      </c>
      <c r="AK14" s="16" t="n">
        <v>0.177258432771915</v>
      </c>
      <c r="AL14" s="16"/>
      <c r="AM14" s="16" t="n">
        <v>0.192381392549469</v>
      </c>
      <c r="AN14" s="16" t="n">
        <v>0.140712239691552</v>
      </c>
      <c r="AO14" s="16" t="n">
        <v>0.117592472746306</v>
      </c>
      <c r="AP14" s="16" t="n">
        <v>0.181624388625439</v>
      </c>
      <c r="AQ14" s="16" t="n">
        <v>0</v>
      </c>
      <c r="AR14" s="16"/>
      <c r="AS14" s="16" t="n">
        <v>0.178910625086191</v>
      </c>
      <c r="AT14" s="16" t="n">
        <v>0.122730240216785</v>
      </c>
      <c r="AU14" s="16" t="n">
        <v>0.106750880507949</v>
      </c>
      <c r="AV14" s="16" t="n">
        <v>0.153603395190948</v>
      </c>
      <c r="AW14" s="16" t="n">
        <v>0.182015121936008</v>
      </c>
      <c r="AX14" s="16" t="n">
        <v>0.059617340584864</v>
      </c>
      <c r="AY14" s="16"/>
      <c r="AZ14" s="16" t="n">
        <v>0.21430405420375</v>
      </c>
      <c r="BA14" s="16" t="n">
        <v>0.130803581065027</v>
      </c>
      <c r="BB14" s="16" t="n">
        <v>0.159040979888443</v>
      </c>
      <c r="BC14" s="16" t="n">
        <v>0.0843822775241843</v>
      </c>
      <c r="BD14" s="16" t="n">
        <v>0</v>
      </c>
      <c r="BE14" s="16"/>
      <c r="BF14" s="16" t="s">
        <v>124</v>
      </c>
      <c r="BG14" s="16" t="n">
        <v>0.142166865610087</v>
      </c>
    </row>
    <row r="15">
      <c r="B15" s="17" t="s">
        <v>115</v>
      </c>
      <c r="C15" s="16" t="n">
        <v>0.00997502148465172</v>
      </c>
      <c r="D15" s="16" t="n">
        <v>0.0201809159051475</v>
      </c>
      <c r="E15" s="16" t="n">
        <v>0</v>
      </c>
      <c r="F15" s="16"/>
      <c r="G15" s="16" t="s">
        <v>124</v>
      </c>
      <c r="H15" s="16" t="n">
        <v>0</v>
      </c>
      <c r="I15" s="16" t="n">
        <v>0.0238081561208949</v>
      </c>
      <c r="J15" s="16" t="n">
        <v>0</v>
      </c>
      <c r="K15" s="16" t="n">
        <v>0</v>
      </c>
      <c r="L15" s="16" t="n">
        <v>0</v>
      </c>
      <c r="M15" s="16"/>
      <c r="N15" s="16" t="n">
        <v>0</v>
      </c>
      <c r="O15" s="16" t="n">
        <v>0</v>
      </c>
      <c r="P15" s="16" t="n">
        <v>0.0304298011635082</v>
      </c>
      <c r="Q15" s="16" t="n">
        <v>0</v>
      </c>
      <c r="R15" s="16"/>
      <c r="S15" s="16" t="n">
        <v>0.0536341453224394</v>
      </c>
      <c r="T15" s="16" t="n">
        <v>0</v>
      </c>
      <c r="U15" s="16" t="n">
        <v>0</v>
      </c>
      <c r="V15" s="16" t="n">
        <v>0</v>
      </c>
      <c r="W15" s="16" t="n">
        <v>0</v>
      </c>
      <c r="X15" s="16" t="n">
        <v>0</v>
      </c>
      <c r="Y15" s="16" t="n">
        <v>0</v>
      </c>
      <c r="Z15" s="16" t="n">
        <v>0</v>
      </c>
      <c r="AA15" s="16" t="n">
        <v>0</v>
      </c>
      <c r="AB15" s="16"/>
      <c r="AC15" s="16" t="n">
        <v>0</v>
      </c>
      <c r="AD15" s="16" t="n">
        <v>0.0250986475258902</v>
      </c>
      <c r="AE15" s="16" t="n">
        <v>0</v>
      </c>
      <c r="AF15" s="16"/>
      <c r="AG15" s="16" t="n">
        <v>0</v>
      </c>
      <c r="AH15" s="16" t="n">
        <v>0.0229693745633763</v>
      </c>
      <c r="AI15" s="16" t="n">
        <v>0</v>
      </c>
      <c r="AJ15" s="16" t="n">
        <v>0</v>
      </c>
      <c r="AK15" s="16" t="n">
        <v>0</v>
      </c>
      <c r="AL15" s="16"/>
      <c r="AM15" s="16" t="n">
        <v>0</v>
      </c>
      <c r="AN15" s="16" t="n">
        <v>0</v>
      </c>
      <c r="AO15" s="16" t="n">
        <v>0</v>
      </c>
      <c r="AP15" s="16" t="n">
        <v>0</v>
      </c>
      <c r="AQ15" s="16" t="n">
        <v>0</v>
      </c>
      <c r="AR15" s="16"/>
      <c r="AS15" s="16" t="n">
        <v>0.0265091314753538</v>
      </c>
      <c r="AT15" s="16" t="n">
        <v>0</v>
      </c>
      <c r="AU15" s="16" t="n">
        <v>0</v>
      </c>
      <c r="AV15" s="16" t="n">
        <v>0</v>
      </c>
      <c r="AW15" s="16" t="n">
        <v>0</v>
      </c>
      <c r="AX15" s="16" t="n">
        <v>0</v>
      </c>
      <c r="AY15" s="16"/>
      <c r="AZ15" s="16" t="n">
        <v>0</v>
      </c>
      <c r="BA15" s="16" t="n">
        <v>0</v>
      </c>
      <c r="BB15" s="16" t="n">
        <v>0</v>
      </c>
      <c r="BC15" s="16" t="n">
        <v>0.0571353610127428</v>
      </c>
      <c r="BD15" s="16" t="n">
        <v>0</v>
      </c>
      <c r="BE15" s="16"/>
      <c r="BF15" s="16" t="s">
        <v>124</v>
      </c>
      <c r="BG15" s="16" t="n">
        <v>0.00997502148465172</v>
      </c>
    </row>
    <row r="16">
      <c r="B16" s="17" t="s">
        <v>116</v>
      </c>
      <c r="C16" s="16" t="n">
        <v>0.0355000368430652</v>
      </c>
      <c r="D16" s="16" t="n">
        <v>0.0267210042693006</v>
      </c>
      <c r="E16" s="16" t="n">
        <v>0.044624383448568</v>
      </c>
      <c r="F16" s="16"/>
      <c r="G16" s="16" t="s">
        <v>124</v>
      </c>
      <c r="H16" s="16" t="n">
        <v>0.0486979495500894</v>
      </c>
      <c r="I16" s="16" t="n">
        <v>0.021249195133265</v>
      </c>
      <c r="J16" s="16" t="n">
        <v>0.0369650921853331</v>
      </c>
      <c r="K16" s="16" t="n">
        <v>0.0758421478675793</v>
      </c>
      <c r="L16" s="16" t="n">
        <v>0</v>
      </c>
      <c r="M16" s="16"/>
      <c r="N16" s="16" t="n">
        <v>0.0481821423595867</v>
      </c>
      <c r="O16" s="16" t="n">
        <v>0.0297671315369451</v>
      </c>
      <c r="P16" s="16" t="n">
        <v>0.0472168879345457</v>
      </c>
      <c r="Q16" s="16" t="n">
        <v>0</v>
      </c>
      <c r="R16" s="16"/>
      <c r="S16" s="16" t="n">
        <v>0.0304741013603579</v>
      </c>
      <c r="T16" s="16" t="n">
        <v>0.0483888911225768</v>
      </c>
      <c r="U16" s="16" t="n">
        <v>0</v>
      </c>
      <c r="V16" s="16" t="n">
        <v>0</v>
      </c>
      <c r="W16" s="16" t="n">
        <v>0</v>
      </c>
      <c r="X16" s="16" t="n">
        <v>0.160283265719883</v>
      </c>
      <c r="Y16" s="16" t="n">
        <v>0.0785773982885265</v>
      </c>
      <c r="Z16" s="16" t="n">
        <v>0</v>
      </c>
      <c r="AA16" s="16" t="n">
        <v>0</v>
      </c>
      <c r="AB16" s="16"/>
      <c r="AC16" s="16" t="n">
        <v>0.0329836353976764</v>
      </c>
      <c r="AD16" s="16" t="n">
        <v>0.036118021928174</v>
      </c>
      <c r="AE16" s="16" t="n">
        <v>0</v>
      </c>
      <c r="AF16" s="16"/>
      <c r="AG16" s="16" t="n">
        <v>0.0431008328712917</v>
      </c>
      <c r="AH16" s="16" t="n">
        <v>0.0156916280969923</v>
      </c>
      <c r="AI16" s="16" t="n">
        <v>0</v>
      </c>
      <c r="AJ16" s="16" t="n">
        <v>0.274118181158417</v>
      </c>
      <c r="AK16" s="16" t="n">
        <v>0</v>
      </c>
      <c r="AL16" s="16"/>
      <c r="AM16" s="16" t="n">
        <v>0.0760076644476637</v>
      </c>
      <c r="AN16" s="16" t="n">
        <v>0.0144264477557193</v>
      </c>
      <c r="AO16" s="16" t="n">
        <v>0</v>
      </c>
      <c r="AP16" s="16" t="n">
        <v>0.0800583362849913</v>
      </c>
      <c r="AQ16" s="16" t="n">
        <v>0</v>
      </c>
      <c r="AR16" s="16"/>
      <c r="AS16" s="16" t="n">
        <v>0.0181098284212219</v>
      </c>
      <c r="AT16" s="16" t="n">
        <v>0.0791721615439816</v>
      </c>
      <c r="AU16" s="16" t="n">
        <v>0</v>
      </c>
      <c r="AV16" s="16" t="n">
        <v>0.0444493229346777</v>
      </c>
      <c r="AW16" s="16" t="n">
        <v>0</v>
      </c>
      <c r="AX16" s="16" t="n">
        <v>0.0847471504154388</v>
      </c>
      <c r="AY16" s="16"/>
      <c r="AZ16" s="16" t="n">
        <v>0.040367719572128</v>
      </c>
      <c r="BA16" s="16" t="n">
        <v>0.0244727160331522</v>
      </c>
      <c r="BB16" s="16" t="n">
        <v>0.0310939302814111</v>
      </c>
      <c r="BC16" s="16" t="n">
        <v>0.0390322702834434</v>
      </c>
      <c r="BD16" s="16" t="n">
        <v>0.149394748797021</v>
      </c>
      <c r="BE16" s="16"/>
      <c r="BF16" s="16" t="s">
        <v>124</v>
      </c>
      <c r="BG16" s="16" t="n">
        <v>0.0355000368430652</v>
      </c>
    </row>
    <row r="17">
      <c r="B17" s="17" t="s">
        <v>117</v>
      </c>
      <c r="C17" s="16" t="n">
        <v>0</v>
      </c>
      <c r="D17" s="16" t="n">
        <v>0</v>
      </c>
      <c r="E17" s="16" t="n">
        <v>0</v>
      </c>
      <c r="F17" s="16"/>
      <c r="G17" s="16" t="s">
        <v>124</v>
      </c>
      <c r="H17" s="16" t="n">
        <v>0</v>
      </c>
      <c r="I17" s="16" t="n">
        <v>0</v>
      </c>
      <c r="J17" s="16" t="n">
        <v>0</v>
      </c>
      <c r="K17" s="16" t="n">
        <v>0</v>
      </c>
      <c r="L17" s="16" t="n">
        <v>0</v>
      </c>
      <c r="M17" s="16"/>
      <c r="N17" s="16" t="n">
        <v>0</v>
      </c>
      <c r="O17" s="16" t="n">
        <v>0</v>
      </c>
      <c r="P17" s="16" t="n">
        <v>0</v>
      </c>
      <c r="Q17" s="16" t="n">
        <v>0</v>
      </c>
      <c r="R17" s="16"/>
      <c r="S17" s="16" t="n">
        <v>0</v>
      </c>
      <c r="T17" s="16" t="n">
        <v>0</v>
      </c>
      <c r="U17" s="16" t="n">
        <v>0</v>
      </c>
      <c r="V17" s="16" t="n">
        <v>0</v>
      </c>
      <c r="W17" s="16" t="n">
        <v>0</v>
      </c>
      <c r="X17" s="16" t="n">
        <v>0</v>
      </c>
      <c r="Y17" s="16" t="n">
        <v>0</v>
      </c>
      <c r="Z17" s="16" t="n">
        <v>0</v>
      </c>
      <c r="AA17" s="16" t="n">
        <v>0</v>
      </c>
      <c r="AB17" s="16"/>
      <c r="AC17" s="16" t="n">
        <v>0</v>
      </c>
      <c r="AD17" s="16" t="n">
        <v>0</v>
      </c>
      <c r="AE17" s="16" t="n">
        <v>0</v>
      </c>
      <c r="AF17" s="16"/>
      <c r="AG17" s="16" t="n">
        <v>0</v>
      </c>
      <c r="AH17" s="16" t="n">
        <v>0</v>
      </c>
      <c r="AI17" s="16" t="n">
        <v>0</v>
      </c>
      <c r="AJ17" s="16" t="n">
        <v>0</v>
      </c>
      <c r="AK17" s="16" t="n">
        <v>0</v>
      </c>
      <c r="AL17" s="16"/>
      <c r="AM17" s="16" t="n">
        <v>0</v>
      </c>
      <c r="AN17" s="16" t="n">
        <v>0</v>
      </c>
      <c r="AO17" s="16" t="n">
        <v>0</v>
      </c>
      <c r="AP17" s="16" t="n">
        <v>0</v>
      </c>
      <c r="AQ17" s="16" t="n">
        <v>0</v>
      </c>
      <c r="AR17" s="16"/>
      <c r="AS17" s="16" t="n">
        <v>0</v>
      </c>
      <c r="AT17" s="16" t="n">
        <v>0</v>
      </c>
      <c r="AU17" s="16" t="n">
        <v>0</v>
      </c>
      <c r="AV17" s="16" t="n">
        <v>0</v>
      </c>
      <c r="AW17" s="16" t="n">
        <v>0</v>
      </c>
      <c r="AX17" s="16" t="n">
        <v>0</v>
      </c>
      <c r="AY17" s="16"/>
      <c r="AZ17" s="16" t="n">
        <v>0</v>
      </c>
      <c r="BA17" s="16" t="n">
        <v>0</v>
      </c>
      <c r="BB17" s="16" t="n">
        <v>0</v>
      </c>
      <c r="BC17" s="16" t="n">
        <v>0</v>
      </c>
      <c r="BD17" s="16" t="n">
        <v>0</v>
      </c>
      <c r="BE17" s="16"/>
      <c r="BF17" s="16" t="s">
        <v>124</v>
      </c>
      <c r="BG17" s="16" t="n">
        <v>0</v>
      </c>
    </row>
    <row r="18">
      <c r="B18" s="17" t="s">
        <v>118</v>
      </c>
      <c r="C18" s="16" t="n">
        <v>0.00509777012740181</v>
      </c>
      <c r="D18" s="16" t="n">
        <v>0</v>
      </c>
      <c r="E18" s="16" t="n">
        <v>0.0102046007915927</v>
      </c>
      <c r="F18" s="16"/>
      <c r="G18" s="16" t="s">
        <v>124</v>
      </c>
      <c r="H18" s="16" t="n">
        <v>0.0329245245560042</v>
      </c>
      <c r="I18" s="16" t="n">
        <v>0</v>
      </c>
      <c r="J18" s="16" t="n">
        <v>0</v>
      </c>
      <c r="K18" s="16" t="n">
        <v>0</v>
      </c>
      <c r="L18" s="16" t="n">
        <v>0</v>
      </c>
      <c r="M18" s="16"/>
      <c r="N18" s="16" t="n">
        <v>0</v>
      </c>
      <c r="O18" s="16" t="n">
        <v>0</v>
      </c>
      <c r="P18" s="16" t="n">
        <v>0.0155512578687469</v>
      </c>
      <c r="Q18" s="16" t="n">
        <v>0</v>
      </c>
      <c r="R18" s="16"/>
      <c r="S18" s="16" t="n">
        <v>0.0274099202948238</v>
      </c>
      <c r="T18" s="16" t="n">
        <v>0</v>
      </c>
      <c r="U18" s="16" t="n">
        <v>0</v>
      </c>
      <c r="V18" s="16" t="n">
        <v>0</v>
      </c>
      <c r="W18" s="16" t="n">
        <v>0</v>
      </c>
      <c r="X18" s="16" t="n">
        <v>0</v>
      </c>
      <c r="Y18" s="16" t="n">
        <v>0</v>
      </c>
      <c r="Z18" s="16" t="n">
        <v>0</v>
      </c>
      <c r="AA18" s="16" t="n">
        <v>0</v>
      </c>
      <c r="AB18" s="16"/>
      <c r="AC18" s="16" t="n">
        <v>0</v>
      </c>
      <c r="AD18" s="16" t="n">
        <v>0.012826752883945</v>
      </c>
      <c r="AE18" s="16" t="n">
        <v>0</v>
      </c>
      <c r="AF18" s="16"/>
      <c r="AG18" s="16" t="n">
        <v>0.0166356650301236</v>
      </c>
      <c r="AH18" s="16" t="n">
        <v>0</v>
      </c>
      <c r="AI18" s="16" t="n">
        <v>0</v>
      </c>
      <c r="AJ18" s="16" t="n">
        <v>0</v>
      </c>
      <c r="AK18" s="16" t="n">
        <v>0</v>
      </c>
      <c r="AL18" s="16"/>
      <c r="AM18" s="16" t="n">
        <v>0.0293367427318458</v>
      </c>
      <c r="AN18" s="16" t="n">
        <v>0</v>
      </c>
      <c r="AO18" s="16" t="n">
        <v>0</v>
      </c>
      <c r="AP18" s="16" t="n">
        <v>0</v>
      </c>
      <c r="AQ18" s="16" t="n">
        <v>0</v>
      </c>
      <c r="AR18" s="16"/>
      <c r="AS18" s="16" t="n">
        <v>0</v>
      </c>
      <c r="AT18" s="16" t="n">
        <v>0.0305581463608742</v>
      </c>
      <c r="AU18" s="16" t="n">
        <v>0</v>
      </c>
      <c r="AV18" s="16" t="n">
        <v>0</v>
      </c>
      <c r="AW18" s="16" t="n">
        <v>0</v>
      </c>
      <c r="AX18" s="16" t="n">
        <v>0</v>
      </c>
      <c r="AY18" s="16"/>
      <c r="AZ18" s="16" t="n">
        <v>0</v>
      </c>
      <c r="BA18" s="16" t="n">
        <v>0</v>
      </c>
      <c r="BB18" s="16" t="n">
        <v>0</v>
      </c>
      <c r="BC18" s="16" t="n">
        <v>0.029199228997876</v>
      </c>
      <c r="BD18" s="16" t="n">
        <v>0</v>
      </c>
      <c r="BE18" s="16"/>
      <c r="BF18" s="16" t="s">
        <v>124</v>
      </c>
      <c r="BG18" s="16" t="n">
        <v>0.00509777012740181</v>
      </c>
    </row>
    <row r="19">
      <c r="B19" s="17" t="s">
        <v>78</v>
      </c>
      <c r="C19" s="25" t="n">
        <v>0</v>
      </c>
      <c r="D19" s="25" t="n">
        <v>0</v>
      </c>
      <c r="E19" s="25" t="n">
        <v>0</v>
      </c>
      <c r="F19" s="25"/>
      <c r="G19" s="25" t="s">
        <v>124</v>
      </c>
      <c r="H19" s="25" t="n">
        <v>0</v>
      </c>
      <c r="I19" s="25" t="n">
        <v>0</v>
      </c>
      <c r="J19" s="25" t="n">
        <v>0</v>
      </c>
      <c r="K19" s="25" t="n">
        <v>0</v>
      </c>
      <c r="L19" s="25" t="n">
        <v>0</v>
      </c>
      <c r="M19" s="25"/>
      <c r="N19" s="25" t="n">
        <v>0</v>
      </c>
      <c r="O19" s="25" t="n">
        <v>0</v>
      </c>
      <c r="P19" s="25" t="n">
        <v>0</v>
      </c>
      <c r="Q19" s="25" t="n">
        <v>0</v>
      </c>
      <c r="R19" s="25"/>
      <c r="S19" s="25" t="n">
        <v>0</v>
      </c>
      <c r="T19" s="25" t="n">
        <v>0</v>
      </c>
      <c r="U19" s="25" t="n">
        <v>0</v>
      </c>
      <c r="V19" s="25" t="n">
        <v>0</v>
      </c>
      <c r="W19" s="25" t="n">
        <v>0</v>
      </c>
      <c r="X19" s="25" t="n">
        <v>0</v>
      </c>
      <c r="Y19" s="25" t="n">
        <v>0</v>
      </c>
      <c r="Z19" s="25" t="n">
        <v>0</v>
      </c>
      <c r="AA19" s="25" t="n">
        <v>0</v>
      </c>
      <c r="AB19" s="25"/>
      <c r="AC19" s="25" t="n">
        <v>0</v>
      </c>
      <c r="AD19" s="25" t="n">
        <v>0</v>
      </c>
      <c r="AE19" s="25" t="n">
        <v>0</v>
      </c>
      <c r="AF19" s="25"/>
      <c r="AG19" s="25" t="n">
        <v>0</v>
      </c>
      <c r="AH19" s="25" t="n">
        <v>0</v>
      </c>
      <c r="AI19" s="25" t="n">
        <v>0</v>
      </c>
      <c r="AJ19" s="25" t="n">
        <v>0</v>
      </c>
      <c r="AK19" s="25" t="n">
        <v>0</v>
      </c>
      <c r="AL19" s="25"/>
      <c r="AM19" s="25" t="n">
        <v>0</v>
      </c>
      <c r="AN19" s="25" t="n">
        <v>0</v>
      </c>
      <c r="AO19" s="25" t="n">
        <v>0</v>
      </c>
      <c r="AP19" s="25" t="n">
        <v>0</v>
      </c>
      <c r="AQ19" s="25" t="n">
        <v>0</v>
      </c>
      <c r="AR19" s="25"/>
      <c r="AS19" s="25" t="n">
        <v>0</v>
      </c>
      <c r="AT19" s="25" t="n">
        <v>0</v>
      </c>
      <c r="AU19" s="25" t="n">
        <v>0</v>
      </c>
      <c r="AV19" s="25" t="n">
        <v>0</v>
      </c>
      <c r="AW19" s="25" t="n">
        <v>0</v>
      </c>
      <c r="AX19" s="25" t="n">
        <v>0</v>
      </c>
      <c r="AY19" s="25"/>
      <c r="AZ19" s="25" t="n">
        <v>0</v>
      </c>
      <c r="BA19" s="25" t="n">
        <v>0</v>
      </c>
      <c r="BB19" s="25" t="n">
        <v>0</v>
      </c>
      <c r="BC19" s="25" t="n">
        <v>0</v>
      </c>
      <c r="BD19" s="25" t="n">
        <v>0</v>
      </c>
      <c r="BE19" s="25"/>
      <c r="BF19" s="25" t="s">
        <v>124</v>
      </c>
      <c r="BG19" s="25" t="n">
        <v>0</v>
      </c>
    </row>
    <row r="20">
      <c r="B20" s="18" t="s">
        <v>128</v>
      </c>
    </row>
    <row r="21">
      <c r="B21" t="s">
        <v>83</v>
      </c>
    </row>
    <row r="22">
      <c r="B22" t="s">
        <v>84</v>
      </c>
    </row>
    <row r="24">
      <c r="B24"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5" t="s">
        <v>132</v>
      </c>
    </row>
    <row r="6" ht="50" customHeight="1">
      <c r="B6" s="19" t="s">
        <v>15</v>
      </c>
      <c r="C6" s="19" t="s">
        <v>129</v>
      </c>
      <c r="D6" s="19" t="s">
        <v>130</v>
      </c>
      <c r="E6" s="19" t="s">
        <v>131</v>
      </c>
    </row>
    <row r="7">
      <c r="B7" s="17" t="s">
        <v>91</v>
      </c>
      <c r="C7" s="16" t="n">
        <v>0.155666122871121</v>
      </c>
      <c r="D7" s="16" t="n">
        <v>0.18957920979598</v>
      </c>
      <c r="E7" s="16" t="n">
        <v>0.0802229801870361</v>
      </c>
    </row>
    <row r="8">
      <c r="B8" s="17" t="s">
        <v>92</v>
      </c>
      <c r="C8" s="16" t="n">
        <v>0.42301793574987</v>
      </c>
      <c r="D8" s="16" t="n">
        <v>0.436235973812728</v>
      </c>
      <c r="E8" s="16" t="n">
        <v>0.328438139947317</v>
      </c>
    </row>
    <row r="9">
      <c r="B9" s="17" t="s">
        <v>93</v>
      </c>
      <c r="C9" s="16" t="n">
        <v>0.279521469176767</v>
      </c>
      <c r="D9" s="16" t="n">
        <v>0.308563129482736</v>
      </c>
      <c r="E9" s="16" t="n">
        <v>0.404107159685657</v>
      </c>
    </row>
    <row r="10">
      <c r="B10" s="17" t="s">
        <v>94</v>
      </c>
      <c r="C10" s="16" t="n">
        <v>0.128412786155944</v>
      </c>
      <c r="D10" s="16" t="n">
        <v>0.0557333568752628</v>
      </c>
      <c r="E10" s="16" t="n">
        <v>0.177343390146697</v>
      </c>
    </row>
    <row r="11">
      <c r="B11" s="17" t="s">
        <v>78</v>
      </c>
      <c r="C11" s="16" t="n">
        <v>0.0133816860462981</v>
      </c>
      <c r="D11" s="16" t="n">
        <v>0.00988833003329366</v>
      </c>
      <c r="E11" s="16" t="n">
        <v>0.00988833003329366</v>
      </c>
    </row>
    <row r="12">
      <c r="B12" s="18" t="s">
        <v>126</v>
      </c>
      <c r="C12" s="18"/>
      <c r="D12" s="18"/>
      <c r="E12" s="18"/>
    </row>
    <row r="13">
      <c r="B13" t="s">
        <v>83</v>
      </c>
    </row>
    <row r="14">
      <c r="B14" t="s">
        <v>84</v>
      </c>
    </row>
    <row r="18">
      <c r="B18"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133</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91</v>
      </c>
      <c r="C9" s="16" t="n">
        <v>0.155666122871121</v>
      </c>
      <c r="D9" s="16" t="n">
        <v>0.114500458711581</v>
      </c>
      <c r="E9" s="16" t="n">
        <v>0.198500625783477</v>
      </c>
      <c r="F9" s="16"/>
      <c r="G9" s="16" t="n">
        <v>0.260415076005045</v>
      </c>
      <c r="H9" s="16" t="n">
        <v>0.163401279438895</v>
      </c>
      <c r="I9" s="16" t="n">
        <v>0.160637885473076</v>
      </c>
      <c r="J9" s="16" t="n">
        <v>0.137600134731485</v>
      </c>
      <c r="K9" s="16" t="n">
        <v>0.168132081764682</v>
      </c>
      <c r="L9" s="16" t="n">
        <v>0</v>
      </c>
      <c r="M9" s="16"/>
      <c r="N9" s="16" t="n">
        <v>0.101994753623871</v>
      </c>
      <c r="O9" s="16" t="n">
        <v>0.189902688307865</v>
      </c>
      <c r="P9" s="16" t="n">
        <v>0.0892022064160884</v>
      </c>
      <c r="Q9" s="16" t="n">
        <v>0.316438569453905</v>
      </c>
      <c r="R9" s="16"/>
      <c r="S9" s="16" t="n">
        <v>0.0997648920994775</v>
      </c>
      <c r="T9" s="16" t="n">
        <v>0.202261278948466</v>
      </c>
      <c r="U9" s="16" t="n">
        <v>0.207797323559586</v>
      </c>
      <c r="V9" s="16" t="n">
        <v>0.134351788849626</v>
      </c>
      <c r="W9" s="16" t="n">
        <v>0.207651063175533</v>
      </c>
      <c r="X9" s="16" t="n">
        <v>0.239478460299452</v>
      </c>
      <c r="Y9" s="16" t="n">
        <v>0.0594340657158111</v>
      </c>
      <c r="Z9" s="16" t="n">
        <v>0</v>
      </c>
      <c r="AA9" s="16" t="n">
        <v>0.155996040465295</v>
      </c>
      <c r="AB9" s="16"/>
      <c r="AC9" s="16" t="n">
        <v>0.155875786683568</v>
      </c>
      <c r="AD9" s="16" t="n">
        <v>0.154353291590968</v>
      </c>
      <c r="AE9" s="16" t="n">
        <v>0.15145901090841</v>
      </c>
      <c r="AF9" s="16"/>
      <c r="AG9" s="16" t="n">
        <v>0.191759049951675</v>
      </c>
      <c r="AH9" s="16" t="n">
        <v>0.112693232555234</v>
      </c>
      <c r="AI9" s="16" t="n">
        <v>0.457650713991272</v>
      </c>
      <c r="AJ9" s="16" t="n">
        <v>0</v>
      </c>
      <c r="AK9" s="16" t="n">
        <v>0.145006970475534</v>
      </c>
      <c r="AL9" s="16"/>
      <c r="AM9" s="16" t="n">
        <v>0.189911123315858</v>
      </c>
      <c r="AN9" s="16" t="n">
        <v>0.146377915044767</v>
      </c>
      <c r="AO9" s="16" t="n">
        <v>0.133012155754452</v>
      </c>
      <c r="AP9" s="16" t="n">
        <v>0.164014826294317</v>
      </c>
      <c r="AQ9" s="16" t="n">
        <v>0.127671205590476</v>
      </c>
      <c r="AR9" s="16"/>
      <c r="AS9" s="16" t="n">
        <v>0.120076658431665</v>
      </c>
      <c r="AT9" s="16" t="n">
        <v>0.149100906138175</v>
      </c>
      <c r="AU9" s="16" t="n">
        <v>0.141347178546016</v>
      </c>
      <c r="AV9" s="16" t="n">
        <v>0.269423554293291</v>
      </c>
      <c r="AW9" s="16" t="n">
        <v>0.0688344518876381</v>
      </c>
      <c r="AX9" s="16" t="n">
        <v>0.246322493663621</v>
      </c>
      <c r="AY9" s="16"/>
      <c r="AZ9" s="16" t="n">
        <v>0.219809273860625</v>
      </c>
      <c r="BA9" s="16" t="n">
        <v>0.157584056074884</v>
      </c>
      <c r="BB9" s="16" t="n">
        <v>0.0865957507751647</v>
      </c>
      <c r="BC9" s="16" t="n">
        <v>0.186039028296366</v>
      </c>
      <c r="BD9" s="16" t="n">
        <v>0</v>
      </c>
      <c r="BE9" s="16"/>
      <c r="BF9" s="16" t="s">
        <v>124</v>
      </c>
      <c r="BG9" s="16" t="n">
        <v>0.155666122871121</v>
      </c>
    </row>
    <row r="10">
      <c r="B10" s="17" t="s">
        <v>92</v>
      </c>
      <c r="C10" s="16" t="n">
        <v>0.42301793574987</v>
      </c>
      <c r="D10" s="16" t="n">
        <v>0.471686710108019</v>
      </c>
      <c r="E10" s="16" t="n">
        <v>0.37765775785313</v>
      </c>
      <c r="F10" s="16"/>
      <c r="G10" s="16" t="n">
        <v>0.473699930007745</v>
      </c>
      <c r="H10" s="16" t="n">
        <v>0.395637920752346</v>
      </c>
      <c r="I10" s="16" t="n">
        <v>0.406117831926502</v>
      </c>
      <c r="J10" s="16" t="n">
        <v>0.485111995508269</v>
      </c>
      <c r="K10" s="16" t="n">
        <v>0.355006008155737</v>
      </c>
      <c r="L10" s="16" t="n">
        <v>0.415181743722335</v>
      </c>
      <c r="M10" s="16"/>
      <c r="N10" s="16" t="n">
        <v>0.505723092924965</v>
      </c>
      <c r="O10" s="16" t="n">
        <v>0.36389780665827</v>
      </c>
      <c r="P10" s="16" t="n">
        <v>0.447759855875615</v>
      </c>
      <c r="Q10" s="16" t="n">
        <v>0.314248573090489</v>
      </c>
      <c r="R10" s="16"/>
      <c r="S10" s="16" t="n">
        <v>0.514607992978885</v>
      </c>
      <c r="T10" s="16" t="n">
        <v>0.250348373994177</v>
      </c>
      <c r="U10" s="16" t="n">
        <v>0.397085725988777</v>
      </c>
      <c r="V10" s="16" t="n">
        <v>0.396118321642096</v>
      </c>
      <c r="W10" s="16" t="n">
        <v>0.431924670902765</v>
      </c>
      <c r="X10" s="16" t="n">
        <v>0.401994337657726</v>
      </c>
      <c r="Y10" s="16" t="n">
        <v>0.441628496934354</v>
      </c>
      <c r="Z10" s="16" t="n">
        <v>0.754703032887521</v>
      </c>
      <c r="AA10" s="16" t="n">
        <v>0.434597797676803</v>
      </c>
      <c r="AB10" s="16"/>
      <c r="AC10" s="16" t="n">
        <v>0.441487447066791</v>
      </c>
      <c r="AD10" s="16" t="n">
        <v>0.428495914082922</v>
      </c>
      <c r="AE10" s="16" t="n">
        <v>0.414260380655927</v>
      </c>
      <c r="AF10" s="16"/>
      <c r="AG10" s="16" t="n">
        <v>0.456451331423182</v>
      </c>
      <c r="AH10" s="16" t="n">
        <v>0.385466881953537</v>
      </c>
      <c r="AI10" s="16" t="n">
        <v>0.21501861491531</v>
      </c>
      <c r="AJ10" s="16" t="n">
        <v>0.572637666346195</v>
      </c>
      <c r="AK10" s="16" t="n">
        <v>0.460468887714194</v>
      </c>
      <c r="AL10" s="16"/>
      <c r="AM10" s="16" t="n">
        <v>0.518890625869045</v>
      </c>
      <c r="AN10" s="16" t="n">
        <v>0.382544002537721</v>
      </c>
      <c r="AO10" s="16" t="n">
        <v>0.389483480040892</v>
      </c>
      <c r="AP10" s="16" t="n">
        <v>0.558241005007858</v>
      </c>
      <c r="AQ10" s="16" t="n">
        <v>0.276479214979403</v>
      </c>
      <c r="AR10" s="16"/>
      <c r="AS10" s="16" t="n">
        <v>0.42018293058107</v>
      </c>
      <c r="AT10" s="16" t="n">
        <v>0.482386257840039</v>
      </c>
      <c r="AU10" s="16" t="n">
        <v>0.297682600972552</v>
      </c>
      <c r="AV10" s="16" t="n">
        <v>0.438862059308201</v>
      </c>
      <c r="AW10" s="16" t="n">
        <v>0.384775850142463</v>
      </c>
      <c r="AX10" s="16" t="n">
        <v>0.291378747437476</v>
      </c>
      <c r="AY10" s="16"/>
      <c r="AZ10" s="16" t="n">
        <v>0.552159002748168</v>
      </c>
      <c r="BA10" s="16" t="n">
        <v>0.406405106386843</v>
      </c>
      <c r="BB10" s="16" t="n">
        <v>0.382411141975442</v>
      </c>
      <c r="BC10" s="16" t="n">
        <v>0.358132523739388</v>
      </c>
      <c r="BD10" s="16" t="n">
        <v>0.686820551070329</v>
      </c>
      <c r="BE10" s="16"/>
      <c r="BF10" s="16" t="s">
        <v>124</v>
      </c>
      <c r="BG10" s="16" t="n">
        <v>0.42301793574987</v>
      </c>
    </row>
    <row r="11">
      <c r="B11" s="17" t="s">
        <v>93</v>
      </c>
      <c r="C11" s="16" t="n">
        <v>0.279521469176767</v>
      </c>
      <c r="D11" s="16" t="n">
        <v>0.289941575579844</v>
      </c>
      <c r="E11" s="16" t="n">
        <v>0.262753339653356</v>
      </c>
      <c r="F11" s="16"/>
      <c r="G11" s="16" t="n">
        <v>0</v>
      </c>
      <c r="H11" s="16" t="n">
        <v>0.317339631666329</v>
      </c>
      <c r="I11" s="16" t="n">
        <v>0.285459914091199</v>
      </c>
      <c r="J11" s="16" t="n">
        <v>0.254136813930625</v>
      </c>
      <c r="K11" s="16" t="n">
        <v>0.30776651248367</v>
      </c>
      <c r="L11" s="16" t="n">
        <v>0</v>
      </c>
      <c r="M11" s="16"/>
      <c r="N11" s="16" t="n">
        <v>0.248922272842285</v>
      </c>
      <c r="O11" s="16" t="n">
        <v>0.365044448770432</v>
      </c>
      <c r="P11" s="16" t="n">
        <v>0.256446606476996</v>
      </c>
      <c r="Q11" s="16" t="n">
        <v>0.261275325579635</v>
      </c>
      <c r="R11" s="16"/>
      <c r="S11" s="16" t="n">
        <v>0.332269844556857</v>
      </c>
      <c r="T11" s="16" t="n">
        <v>0.361653428111396</v>
      </c>
      <c r="U11" s="16" t="n">
        <v>0.26928905501842</v>
      </c>
      <c r="V11" s="16" t="n">
        <v>0.270156464558558</v>
      </c>
      <c r="W11" s="16" t="n">
        <v>0.0781651620302463</v>
      </c>
      <c r="X11" s="16" t="n">
        <v>0.242111804383317</v>
      </c>
      <c r="Y11" s="16" t="n">
        <v>0.343792143128986</v>
      </c>
      <c r="Z11" s="16" t="n">
        <v>0.245296967112479</v>
      </c>
      <c r="AA11" s="16" t="n">
        <v>0.250646002516674</v>
      </c>
      <c r="AB11" s="16"/>
      <c r="AC11" s="16" t="n">
        <v>0.258030990976812</v>
      </c>
      <c r="AD11" s="16" t="n">
        <v>0.30291566399083</v>
      </c>
      <c r="AE11" s="16" t="n">
        <v>0.297830176845</v>
      </c>
      <c r="AF11" s="16"/>
      <c r="AG11" s="16" t="n">
        <v>0.204285135610651</v>
      </c>
      <c r="AH11" s="16" t="n">
        <v>0.37449065906784</v>
      </c>
      <c r="AI11" s="16" t="n">
        <v>0.244762683680284</v>
      </c>
      <c r="AJ11" s="16" t="n">
        <v>0.427362333653805</v>
      </c>
      <c r="AK11" s="16" t="n">
        <v>0.199686137051561</v>
      </c>
      <c r="AL11" s="16"/>
      <c r="AM11" s="16" t="n">
        <v>0.117623358524065</v>
      </c>
      <c r="AN11" s="16" t="n">
        <v>0.356082641590938</v>
      </c>
      <c r="AO11" s="16" t="n">
        <v>0.442995766977482</v>
      </c>
      <c r="AP11" s="16" t="n">
        <v>0.150143867477616</v>
      </c>
      <c r="AQ11" s="16" t="n">
        <v>0.472746560014386</v>
      </c>
      <c r="AR11" s="16"/>
      <c r="AS11" s="16" t="n">
        <v>0.354489873703471</v>
      </c>
      <c r="AT11" s="16" t="n">
        <v>0.18003902364317</v>
      </c>
      <c r="AU11" s="16" t="n">
        <v>0.450331828294918</v>
      </c>
      <c r="AV11" s="16" t="n">
        <v>0.200895080494764</v>
      </c>
      <c r="AW11" s="16" t="n">
        <v>0.330628619616947</v>
      </c>
      <c r="AX11" s="16" t="n">
        <v>0.291482681327555</v>
      </c>
      <c r="AY11" s="16"/>
      <c r="AZ11" s="16" t="n">
        <v>0.0715051222003844</v>
      </c>
      <c r="BA11" s="16" t="n">
        <v>0.295255639887607</v>
      </c>
      <c r="BB11" s="16" t="n">
        <v>0.387829840929508</v>
      </c>
      <c r="BC11" s="16" t="n">
        <v>0.306020609149624</v>
      </c>
      <c r="BD11" s="16" t="n">
        <v>0.313179448929671</v>
      </c>
      <c r="BE11" s="16"/>
      <c r="BF11" s="16" t="s">
        <v>124</v>
      </c>
      <c r="BG11" s="16" t="n">
        <v>0.279521469176767</v>
      </c>
    </row>
    <row r="12">
      <c r="B12" s="17" t="s">
        <v>94</v>
      </c>
      <c r="C12" s="16" t="n">
        <v>0.128412786155944</v>
      </c>
      <c r="D12" s="16" t="n">
        <v>0.108625778788041</v>
      </c>
      <c r="E12" s="16" t="n">
        <v>0.149468194614059</v>
      </c>
      <c r="F12" s="16"/>
      <c r="G12" s="16" t="n">
        <v>0.265884993987209</v>
      </c>
      <c r="H12" s="16" t="n">
        <v>0.0867558475420008</v>
      </c>
      <c r="I12" s="16" t="n">
        <v>0.133963942865183</v>
      </c>
      <c r="J12" s="16" t="n">
        <v>0.123151055829621</v>
      </c>
      <c r="K12" s="16" t="n">
        <v>0.16909539759591</v>
      </c>
      <c r="L12" s="16" t="n">
        <v>0.584818256277665</v>
      </c>
      <c r="M12" s="16"/>
      <c r="N12" s="16" t="n">
        <v>0.143359880608879</v>
      </c>
      <c r="O12" s="16" t="n">
        <v>0.081155056263433</v>
      </c>
      <c r="P12" s="16" t="n">
        <v>0.161269914142994</v>
      </c>
      <c r="Q12" s="16" t="n">
        <v>0.108037531875971</v>
      </c>
      <c r="R12" s="16"/>
      <c r="S12" s="16" t="n">
        <v>0.0342257455134204</v>
      </c>
      <c r="T12" s="16" t="n">
        <v>0.14711810655017</v>
      </c>
      <c r="U12" s="16" t="n">
        <v>0.125827895433218</v>
      </c>
      <c r="V12" s="16" t="n">
        <v>0.19937342494972</v>
      </c>
      <c r="W12" s="16" t="n">
        <v>0.282259103891456</v>
      </c>
      <c r="X12" s="16" t="n">
        <v>0.0869755420697674</v>
      </c>
      <c r="Y12" s="16" t="n">
        <v>0.155145294220849</v>
      </c>
      <c r="Z12" s="16" t="n">
        <v>0</v>
      </c>
      <c r="AA12" s="16" t="n">
        <v>0.158760159341227</v>
      </c>
      <c r="AB12" s="16"/>
      <c r="AC12" s="16" t="n">
        <v>0.133895955626557</v>
      </c>
      <c r="AD12" s="16" t="n">
        <v>0.10445271788764</v>
      </c>
      <c r="AE12" s="16" t="n">
        <v>0.110981231220515</v>
      </c>
      <c r="AF12" s="16"/>
      <c r="AG12" s="16" t="n">
        <v>0.147504483014491</v>
      </c>
      <c r="AH12" s="16" t="n">
        <v>0.118715867265667</v>
      </c>
      <c r="AI12" s="16" t="n">
        <v>0.0825679874131347</v>
      </c>
      <c r="AJ12" s="16" t="n">
        <v>0</v>
      </c>
      <c r="AK12" s="16" t="n">
        <v>0.160996665747205</v>
      </c>
      <c r="AL12" s="16"/>
      <c r="AM12" s="16" t="n">
        <v>0.173574892291032</v>
      </c>
      <c r="AN12" s="16" t="n">
        <v>0.107199579241551</v>
      </c>
      <c r="AO12" s="16" t="n">
        <v>0.0345085972271733</v>
      </c>
      <c r="AP12" s="16" t="n">
        <v>0.127600301220209</v>
      </c>
      <c r="AQ12" s="16" t="n">
        <v>0</v>
      </c>
      <c r="AR12" s="16"/>
      <c r="AS12" s="16" t="n">
        <v>0.095719837519398</v>
      </c>
      <c r="AT12" s="16" t="n">
        <v>0.188473812378616</v>
      </c>
      <c r="AU12" s="16" t="n">
        <v>0.110638392186515</v>
      </c>
      <c r="AV12" s="16" t="n">
        <v>0.0908193059037436</v>
      </c>
      <c r="AW12" s="16" t="n">
        <v>0.149389582697337</v>
      </c>
      <c r="AX12" s="16" t="n">
        <v>0.170816077571348</v>
      </c>
      <c r="AY12" s="16"/>
      <c r="AZ12" s="16" t="n">
        <v>0.156526601190823</v>
      </c>
      <c r="BA12" s="16" t="n">
        <v>0.107837983425171</v>
      </c>
      <c r="BB12" s="16" t="n">
        <v>0.123812896972756</v>
      </c>
      <c r="BC12" s="16" t="n">
        <v>0.149807838814622</v>
      </c>
      <c r="BD12" s="16" t="n">
        <v>0</v>
      </c>
      <c r="BE12" s="16"/>
      <c r="BF12" s="16" t="s">
        <v>124</v>
      </c>
      <c r="BG12" s="16" t="n">
        <v>0.128412786155944</v>
      </c>
    </row>
    <row r="13">
      <c r="B13" s="17" t="s">
        <v>78</v>
      </c>
      <c r="C13" s="25" t="n">
        <v>0.0133816860462981</v>
      </c>
      <c r="D13" s="25" t="n">
        <v>0.0152454768125141</v>
      </c>
      <c r="E13" s="25" t="n">
        <v>0.0116200820959778</v>
      </c>
      <c r="F13" s="25"/>
      <c r="G13" s="25" t="n">
        <v>0</v>
      </c>
      <c r="H13" s="25" t="n">
        <v>0.0368653206004282</v>
      </c>
      <c r="I13" s="25" t="n">
        <v>0.0138204256440399</v>
      </c>
      <c r="J13" s="25" t="n">
        <v>0</v>
      </c>
      <c r="K13" s="25" t="n">
        <v>0</v>
      </c>
      <c r="L13" s="25" t="n">
        <v>0</v>
      </c>
      <c r="M13" s="25"/>
      <c r="N13" s="25" t="n">
        <v>0</v>
      </c>
      <c r="O13" s="25" t="n">
        <v>0</v>
      </c>
      <c r="P13" s="25" t="n">
        <v>0.0453214170883066</v>
      </c>
      <c r="Q13" s="25" t="n">
        <v>0</v>
      </c>
      <c r="R13" s="25"/>
      <c r="S13" s="25" t="n">
        <v>0.0191315248513598</v>
      </c>
      <c r="T13" s="25" t="n">
        <v>0.0386188123957903</v>
      </c>
      <c r="U13" s="25" t="n">
        <v>0</v>
      </c>
      <c r="V13" s="25" t="n">
        <v>0</v>
      </c>
      <c r="W13" s="25" t="n">
        <v>0</v>
      </c>
      <c r="X13" s="25" t="n">
        <v>0.0294398555897388</v>
      </c>
      <c r="Y13" s="25" t="n">
        <v>0</v>
      </c>
      <c r="Z13" s="25" t="n">
        <v>0</v>
      </c>
      <c r="AA13" s="25" t="n">
        <v>0</v>
      </c>
      <c r="AB13" s="25"/>
      <c r="AC13" s="25" t="n">
        <v>0.010709819646272</v>
      </c>
      <c r="AD13" s="25" t="n">
        <v>0.00978241244763941</v>
      </c>
      <c r="AE13" s="25" t="n">
        <v>0.0254692003701482</v>
      </c>
      <c r="AF13" s="25"/>
      <c r="AG13" s="25" t="n">
        <v>0</v>
      </c>
      <c r="AH13" s="25" t="n">
        <v>0.00863335915772319</v>
      </c>
      <c r="AI13" s="25" t="n">
        <v>0</v>
      </c>
      <c r="AJ13" s="25" t="n">
        <v>0</v>
      </c>
      <c r="AK13" s="25" t="n">
        <v>0.0338413390115061</v>
      </c>
      <c r="AL13" s="25"/>
      <c r="AM13" s="25" t="n">
        <v>0</v>
      </c>
      <c r="AN13" s="25" t="n">
        <v>0.00779586158502314</v>
      </c>
      <c r="AO13" s="25" t="n">
        <v>0</v>
      </c>
      <c r="AP13" s="25" t="n">
        <v>0</v>
      </c>
      <c r="AQ13" s="25" t="n">
        <v>0.123103019415735</v>
      </c>
      <c r="AR13" s="25"/>
      <c r="AS13" s="25" t="n">
        <v>0.00953069976439645</v>
      </c>
      <c r="AT13" s="25" t="n">
        <v>0</v>
      </c>
      <c r="AU13" s="25" t="n">
        <v>0</v>
      </c>
      <c r="AV13" s="25" t="n">
        <v>0</v>
      </c>
      <c r="AW13" s="25" t="n">
        <v>0.0663714956556151</v>
      </c>
      <c r="AX13" s="25" t="n">
        <v>0</v>
      </c>
      <c r="AY13" s="25"/>
      <c r="AZ13" s="25" t="n">
        <v>0</v>
      </c>
      <c r="BA13" s="25" t="n">
        <v>0.0329172142254948</v>
      </c>
      <c r="BB13" s="25" t="n">
        <v>0.0193503693471298</v>
      </c>
      <c r="BC13" s="25" t="n">
        <v>0</v>
      </c>
      <c r="BD13" s="25" t="n">
        <v>0</v>
      </c>
      <c r="BE13" s="25"/>
      <c r="BF13" s="25" t="s">
        <v>124</v>
      </c>
      <c r="BG13" s="25" t="n">
        <v>0.0133816860462981</v>
      </c>
    </row>
    <row r="14">
      <c r="B14" s="18" t="s">
        <v>126</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134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91</v>
      </c>
      <c r="C9" s="16" t="n">
        <v>0.18957920979598</v>
      </c>
      <c r="D9" s="16" t="n">
        <v>0.168328652528907</v>
      </c>
      <c r="E9" s="16" t="n">
        <v>0.212641518566947</v>
      </c>
      <c r="F9" s="16"/>
      <c r="G9" s="16" t="n">
        <v>0.468230012025582</v>
      </c>
      <c r="H9" s="16" t="n">
        <v>0.219010999765075</v>
      </c>
      <c r="I9" s="16" t="n">
        <v>0.151563766933691</v>
      </c>
      <c r="J9" s="16" t="n">
        <v>0.236890672290432</v>
      </c>
      <c r="K9" s="16" t="n">
        <v>0.112925305583573</v>
      </c>
      <c r="L9" s="16" t="n">
        <v>0</v>
      </c>
      <c r="M9" s="16"/>
      <c r="N9" s="16" t="n">
        <v>0.179125302799737</v>
      </c>
      <c r="O9" s="16" t="n">
        <v>0.237098347033028</v>
      </c>
      <c r="P9" s="16" t="n">
        <v>0.156764296789959</v>
      </c>
      <c r="Q9" s="16" t="n">
        <v>0.201766735254065</v>
      </c>
      <c r="R9" s="16"/>
      <c r="S9" s="16" t="n">
        <v>0.149323597208732</v>
      </c>
      <c r="T9" s="16" t="n">
        <v>0.189104634166607</v>
      </c>
      <c r="U9" s="16" t="n">
        <v>0.272512117787661</v>
      </c>
      <c r="V9" s="16" t="n">
        <v>0.145591469220159</v>
      </c>
      <c r="W9" s="16" t="n">
        <v>0.140027153834008</v>
      </c>
      <c r="X9" s="16" t="n">
        <v>0.236730383029298</v>
      </c>
      <c r="Y9" s="16" t="n">
        <v>0.202955389840437</v>
      </c>
      <c r="Z9" s="16" t="n">
        <v>0.215498772307513</v>
      </c>
      <c r="AA9" s="16" t="n">
        <v>0.195911920510278</v>
      </c>
      <c r="AB9" s="16"/>
      <c r="AC9" s="16" t="n">
        <v>0.181976356452384</v>
      </c>
      <c r="AD9" s="16" t="n">
        <v>0.238697728276794</v>
      </c>
      <c r="AE9" s="16" t="n">
        <v>0.111759303666202</v>
      </c>
      <c r="AF9" s="16"/>
      <c r="AG9" s="16" t="n">
        <v>0.200541878630415</v>
      </c>
      <c r="AH9" s="16" t="n">
        <v>0.182814652111882</v>
      </c>
      <c r="AI9" s="16" t="n">
        <v>0.34288023682184</v>
      </c>
      <c r="AJ9" s="16" t="n">
        <v>0.274118181158417</v>
      </c>
      <c r="AK9" s="16" t="n">
        <v>0.147885030363246</v>
      </c>
      <c r="AL9" s="16"/>
      <c r="AM9" s="16" t="n">
        <v>0.265912859068524</v>
      </c>
      <c r="AN9" s="16" t="n">
        <v>0.168737879408813</v>
      </c>
      <c r="AO9" s="16" t="n">
        <v>0.0985091286143286</v>
      </c>
      <c r="AP9" s="16" t="n">
        <v>0.163816090572755</v>
      </c>
      <c r="AQ9" s="16" t="n">
        <v>0.276479214979403</v>
      </c>
      <c r="AR9" s="16"/>
      <c r="AS9" s="16" t="n">
        <v>0.165317699800267</v>
      </c>
      <c r="AT9" s="16" t="n">
        <v>0.227199362416294</v>
      </c>
      <c r="AU9" s="16" t="n">
        <v>0.152283858449298</v>
      </c>
      <c r="AV9" s="16" t="n">
        <v>0.284519105280315</v>
      </c>
      <c r="AW9" s="16" t="n">
        <v>0.092496313898635</v>
      </c>
      <c r="AX9" s="16" t="n">
        <v>0.213301058522007</v>
      </c>
      <c r="AY9" s="16"/>
      <c r="AZ9" s="16" t="n">
        <v>0.161770852096647</v>
      </c>
      <c r="BA9" s="16" t="n">
        <v>0.220090101692911</v>
      </c>
      <c r="BB9" s="16" t="n">
        <v>0.097205906069266</v>
      </c>
      <c r="BC9" s="16" t="n">
        <v>0.197682827149695</v>
      </c>
      <c r="BD9" s="16" t="n">
        <v>0.321114986797094</v>
      </c>
      <c r="BE9" s="16"/>
      <c r="BF9" s="16" t="s">
        <v>124</v>
      </c>
      <c r="BG9" s="16" t="n">
        <v>0.18957920979598</v>
      </c>
    </row>
    <row r="10">
      <c r="B10" s="17" t="s">
        <v>92</v>
      </c>
      <c r="C10" s="16" t="n">
        <v>0.436235973812728</v>
      </c>
      <c r="D10" s="16" t="n">
        <v>0.416138763474214</v>
      </c>
      <c r="E10" s="16" t="n">
        <v>0.460282125591826</v>
      </c>
      <c r="F10" s="16"/>
      <c r="G10" s="16" t="n">
        <v>0</v>
      </c>
      <c r="H10" s="16" t="n">
        <v>0.449522305312436</v>
      </c>
      <c r="I10" s="16" t="n">
        <v>0.475576162625448</v>
      </c>
      <c r="J10" s="16" t="n">
        <v>0.415743679366528</v>
      </c>
      <c r="K10" s="16" t="n">
        <v>0.338472520378035</v>
      </c>
      <c r="L10" s="16" t="n">
        <v>0.415181743722335</v>
      </c>
      <c r="M10" s="16"/>
      <c r="N10" s="16" t="n">
        <v>0.4436732207131</v>
      </c>
      <c r="O10" s="16" t="n">
        <v>0.410547119486529</v>
      </c>
      <c r="P10" s="16" t="n">
        <v>0.418531719055832</v>
      </c>
      <c r="Q10" s="16" t="n">
        <v>0.486232308012127</v>
      </c>
      <c r="R10" s="16"/>
      <c r="S10" s="16" t="n">
        <v>0.499692527009444</v>
      </c>
      <c r="T10" s="16" t="n">
        <v>0.297512085870752</v>
      </c>
      <c r="U10" s="16" t="n">
        <v>0.332856344190165</v>
      </c>
      <c r="V10" s="16" t="n">
        <v>0.53368327008044</v>
      </c>
      <c r="W10" s="16" t="n">
        <v>0.577713742274536</v>
      </c>
      <c r="X10" s="16" t="n">
        <v>0.427295683333207</v>
      </c>
      <c r="Y10" s="16" t="n">
        <v>0.356900029763203</v>
      </c>
      <c r="Z10" s="16" t="n">
        <v>0.784501227692487</v>
      </c>
      <c r="AA10" s="16" t="n">
        <v>0.364745674442453</v>
      </c>
      <c r="AB10" s="16"/>
      <c r="AC10" s="16" t="n">
        <v>0.46060285416514</v>
      </c>
      <c r="AD10" s="16" t="n">
        <v>0.390169548058014</v>
      </c>
      <c r="AE10" s="16" t="n">
        <v>0.528047250782183</v>
      </c>
      <c r="AF10" s="16"/>
      <c r="AG10" s="16" t="n">
        <v>0.387528095451813</v>
      </c>
      <c r="AH10" s="16" t="n">
        <v>0.487264699206898</v>
      </c>
      <c r="AI10" s="16" t="n">
        <v>0.221950014888325</v>
      </c>
      <c r="AJ10" s="16" t="n">
        <v>0.725881818841583</v>
      </c>
      <c r="AK10" s="16" t="n">
        <v>0.475008053381972</v>
      </c>
      <c r="AL10" s="16"/>
      <c r="AM10" s="16" t="n">
        <v>0.34934537604336</v>
      </c>
      <c r="AN10" s="16" t="n">
        <v>0.520027189271739</v>
      </c>
      <c r="AO10" s="16" t="n">
        <v>0.321853087068598</v>
      </c>
      <c r="AP10" s="16" t="n">
        <v>0.421656662720151</v>
      </c>
      <c r="AQ10" s="16" t="n">
        <v>0.127671205590476</v>
      </c>
      <c r="AR10" s="16"/>
      <c r="AS10" s="16" t="n">
        <v>0.492109238756256</v>
      </c>
      <c r="AT10" s="16" t="n">
        <v>0.401375359131987</v>
      </c>
      <c r="AU10" s="16" t="n">
        <v>0.226838557241747</v>
      </c>
      <c r="AV10" s="16" t="n">
        <v>0.365905457647717</v>
      </c>
      <c r="AW10" s="16" t="n">
        <v>0.318438616027096</v>
      </c>
      <c r="AX10" s="16" t="n">
        <v>0.538177214469092</v>
      </c>
      <c r="AY10" s="16"/>
      <c r="AZ10" s="16" t="n">
        <v>0.523855101879821</v>
      </c>
      <c r="BA10" s="16" t="n">
        <v>0.383298836661757</v>
      </c>
      <c r="BB10" s="16" t="n">
        <v>0.447775585685766</v>
      </c>
      <c r="BC10" s="16" t="n">
        <v>0.52637912314171</v>
      </c>
      <c r="BD10" s="16" t="n">
        <v>0.133468067154287</v>
      </c>
      <c r="BE10" s="16"/>
      <c r="BF10" s="16" t="s">
        <v>124</v>
      </c>
      <c r="BG10" s="16" t="n">
        <v>0.436235973812728</v>
      </c>
    </row>
    <row r="11">
      <c r="B11" s="17" t="s">
        <v>93</v>
      </c>
      <c r="C11" s="16" t="n">
        <v>0.308563129482736</v>
      </c>
      <c r="D11" s="16" t="n">
        <v>0.369172324194362</v>
      </c>
      <c r="E11" s="16" t="n">
        <v>0.241475160706186</v>
      </c>
      <c r="F11" s="16"/>
      <c r="G11" s="16" t="n">
        <v>0.265884993987209</v>
      </c>
      <c r="H11" s="16" t="n">
        <v>0.225970751953278</v>
      </c>
      <c r="I11" s="16" t="n">
        <v>0.329822008834272</v>
      </c>
      <c r="J11" s="16" t="n">
        <v>0.314154646724157</v>
      </c>
      <c r="K11" s="16" t="n">
        <v>0.379506776442481</v>
      </c>
      <c r="L11" s="16" t="n">
        <v>0.584818256277665</v>
      </c>
      <c r="M11" s="16"/>
      <c r="N11" s="16" t="n">
        <v>0.340703438542858</v>
      </c>
      <c r="O11" s="16" t="n">
        <v>0.303230355385136</v>
      </c>
      <c r="P11" s="16" t="n">
        <v>0.323840960587383</v>
      </c>
      <c r="Q11" s="16" t="n">
        <v>0.23405133576089</v>
      </c>
      <c r="R11" s="16"/>
      <c r="S11" s="16" t="n">
        <v>0.311825656049639</v>
      </c>
      <c r="T11" s="16" t="n">
        <v>0.47476446756685</v>
      </c>
      <c r="U11" s="16" t="n">
        <v>0.326794594333764</v>
      </c>
      <c r="V11" s="16" t="n">
        <v>0.261473855289973</v>
      </c>
      <c r="W11" s="16" t="n">
        <v>0.212527147675279</v>
      </c>
      <c r="X11" s="16" t="n">
        <v>0.276460723933122</v>
      </c>
      <c r="Y11" s="16" t="n">
        <v>0.322220228951637</v>
      </c>
      <c r="Z11" s="16" t="n">
        <v>0</v>
      </c>
      <c r="AA11" s="16" t="n">
        <v>0.316245447406766</v>
      </c>
      <c r="AB11" s="16"/>
      <c r="AC11" s="16" t="n">
        <v>0.285140592112988</v>
      </c>
      <c r="AD11" s="16" t="n">
        <v>0.363547650425844</v>
      </c>
      <c r="AE11" s="16" t="n">
        <v>0.243475946986223</v>
      </c>
      <c r="AF11" s="16"/>
      <c r="AG11" s="16" t="n">
        <v>0.374346159459583</v>
      </c>
      <c r="AH11" s="16" t="n">
        <v>0.279569480430923</v>
      </c>
      <c r="AI11" s="16" t="n">
        <v>0.352601760876701</v>
      </c>
      <c r="AJ11" s="16" t="n">
        <v>0</v>
      </c>
      <c r="AK11" s="16" t="n">
        <v>0.245160575913902</v>
      </c>
      <c r="AL11" s="16"/>
      <c r="AM11" s="16" t="n">
        <v>0.384741764888116</v>
      </c>
      <c r="AN11" s="16" t="n">
        <v>0.277694840251038</v>
      </c>
      <c r="AO11" s="16" t="n">
        <v>0.5451291870899</v>
      </c>
      <c r="AP11" s="16" t="n">
        <v>0.349852764689046</v>
      </c>
      <c r="AQ11" s="16" t="n">
        <v>0.472746560014386</v>
      </c>
      <c r="AR11" s="16"/>
      <c r="AS11" s="16" t="n">
        <v>0.286988455427069</v>
      </c>
      <c r="AT11" s="16" t="n">
        <v>0.317730903603963</v>
      </c>
      <c r="AU11" s="16" t="n">
        <v>0.584206553560109</v>
      </c>
      <c r="AV11" s="16" t="n">
        <v>0.303543480169086</v>
      </c>
      <c r="AW11" s="16" t="n">
        <v>0.373303991721317</v>
      </c>
      <c r="AX11" s="16" t="n">
        <v>0.215470422479103</v>
      </c>
      <c r="AY11" s="16"/>
      <c r="AZ11" s="16" t="n">
        <v>0.189123652897739</v>
      </c>
      <c r="BA11" s="16" t="n">
        <v>0.328146197705424</v>
      </c>
      <c r="BB11" s="16" t="n">
        <v>0.376551540178848</v>
      </c>
      <c r="BC11" s="16" t="n">
        <v>0.240053629316183</v>
      </c>
      <c r="BD11" s="16" t="n">
        <v>0.545416946048619</v>
      </c>
      <c r="BE11" s="16"/>
      <c r="BF11" s="16" t="s">
        <v>124</v>
      </c>
      <c r="BG11" s="16" t="n">
        <v>0.308563129482736</v>
      </c>
    </row>
    <row r="12">
      <c r="B12" s="17" t="s">
        <v>94</v>
      </c>
      <c r="C12" s="16" t="n">
        <v>0.0557333568752628</v>
      </c>
      <c r="D12" s="16" t="n">
        <v>0.0381051725734305</v>
      </c>
      <c r="E12" s="16" t="n">
        <v>0.0739811130390629</v>
      </c>
      <c r="F12" s="16"/>
      <c r="G12" s="16" t="n">
        <v>0.265884993987209</v>
      </c>
      <c r="H12" s="16" t="n">
        <v>0.0855341903112039</v>
      </c>
      <c r="I12" s="16" t="n">
        <v>0.0292176359625495</v>
      </c>
      <c r="J12" s="16" t="n">
        <v>0.0332110016188823</v>
      </c>
      <c r="K12" s="16" t="n">
        <v>0.16909539759591</v>
      </c>
      <c r="L12" s="16" t="n">
        <v>0</v>
      </c>
      <c r="M12" s="16"/>
      <c r="N12" s="16" t="n">
        <v>0.0364980379443055</v>
      </c>
      <c r="O12" s="16" t="n">
        <v>0.0491241780953071</v>
      </c>
      <c r="P12" s="16" t="n">
        <v>0.0673729888884446</v>
      </c>
      <c r="Q12" s="16" t="n">
        <v>0.0779496209729176</v>
      </c>
      <c r="R12" s="16"/>
      <c r="S12" s="16" t="n">
        <v>0.0391582197321857</v>
      </c>
      <c r="T12" s="16" t="n">
        <v>0</v>
      </c>
      <c r="U12" s="16" t="n">
        <v>0.0678369436884104</v>
      </c>
      <c r="V12" s="16" t="n">
        <v>0.0592514054094288</v>
      </c>
      <c r="W12" s="16" t="n">
        <v>0.0697319562161775</v>
      </c>
      <c r="X12" s="16" t="n">
        <v>0.0300733541146342</v>
      </c>
      <c r="Y12" s="16" t="n">
        <v>0.117924351444723</v>
      </c>
      <c r="Z12" s="16" t="n">
        <v>0</v>
      </c>
      <c r="AA12" s="16" t="n">
        <v>0.123096957640503</v>
      </c>
      <c r="AB12" s="16"/>
      <c r="AC12" s="16" t="n">
        <v>0.0615703776232163</v>
      </c>
      <c r="AD12" s="16" t="n">
        <v>0.00758507323934793</v>
      </c>
      <c r="AE12" s="16" t="n">
        <v>0.0912482981952433</v>
      </c>
      <c r="AF12" s="16"/>
      <c r="AG12" s="16" t="n">
        <v>0.0375838664581895</v>
      </c>
      <c r="AH12" s="16" t="n">
        <v>0.0503511682502967</v>
      </c>
      <c r="AI12" s="16" t="n">
        <v>0.0825679874131347</v>
      </c>
      <c r="AJ12" s="16" t="n">
        <v>0</v>
      </c>
      <c r="AK12" s="16" t="n">
        <v>0.0981050013293738</v>
      </c>
      <c r="AL12" s="16"/>
      <c r="AM12" s="16" t="n">
        <v>0</v>
      </c>
      <c r="AN12" s="16" t="n">
        <v>0.0335400910684104</v>
      </c>
      <c r="AO12" s="16" t="n">
        <v>0.0345085972271733</v>
      </c>
      <c r="AP12" s="16" t="n">
        <v>0.0646744820180484</v>
      </c>
      <c r="AQ12" s="16" t="n">
        <v>0</v>
      </c>
      <c r="AR12" s="16"/>
      <c r="AS12" s="16" t="n">
        <v>0.0555846060164077</v>
      </c>
      <c r="AT12" s="16" t="n">
        <v>0.053694374847757</v>
      </c>
      <c r="AU12" s="16" t="n">
        <v>0.0366710307488459</v>
      </c>
      <c r="AV12" s="16" t="n">
        <v>0.0460319569028811</v>
      </c>
      <c r="AW12" s="16" t="n">
        <v>0.149389582697337</v>
      </c>
      <c r="AX12" s="16" t="n">
        <v>0.0330513045297985</v>
      </c>
      <c r="AY12" s="16"/>
      <c r="AZ12" s="16" t="n">
        <v>0.125250393125793</v>
      </c>
      <c r="BA12" s="16" t="n">
        <v>0.047970688703796</v>
      </c>
      <c r="BB12" s="16" t="n">
        <v>0.0591165987189904</v>
      </c>
      <c r="BC12" s="16" t="n">
        <v>0.0358844203924115</v>
      </c>
      <c r="BD12" s="16" t="n">
        <v>0</v>
      </c>
      <c r="BE12" s="16"/>
      <c r="BF12" s="16" t="s">
        <v>124</v>
      </c>
      <c r="BG12" s="16" t="n">
        <v>0.0557333568752628</v>
      </c>
    </row>
    <row r="13">
      <c r="B13" s="17" t="s">
        <v>78</v>
      </c>
      <c r="C13" s="25" t="n">
        <v>0.00988833003329366</v>
      </c>
      <c r="D13" s="25" t="n">
        <v>0.00825508722908713</v>
      </c>
      <c r="E13" s="25" t="n">
        <v>0.0116200820959778</v>
      </c>
      <c r="F13" s="25"/>
      <c r="G13" s="25" t="n">
        <v>0</v>
      </c>
      <c r="H13" s="25" t="n">
        <v>0.0199617526580077</v>
      </c>
      <c r="I13" s="25" t="n">
        <v>0.0138204256440399</v>
      </c>
      <c r="J13" s="25" t="n">
        <v>0</v>
      </c>
      <c r="K13" s="25" t="n">
        <v>0</v>
      </c>
      <c r="L13" s="25" t="n">
        <v>0</v>
      </c>
      <c r="M13" s="25"/>
      <c r="N13" s="25" t="n">
        <v>0</v>
      </c>
      <c r="O13" s="25" t="n">
        <v>0</v>
      </c>
      <c r="P13" s="25" t="n">
        <v>0.0334900346783809</v>
      </c>
      <c r="Q13" s="25" t="n">
        <v>0</v>
      </c>
      <c r="R13" s="25"/>
      <c r="S13" s="25" t="n">
        <v>0</v>
      </c>
      <c r="T13" s="25" t="n">
        <v>0.0386188123957903</v>
      </c>
      <c r="U13" s="25" t="n">
        <v>0</v>
      </c>
      <c r="V13" s="25" t="n">
        <v>0</v>
      </c>
      <c r="W13" s="25" t="n">
        <v>0</v>
      </c>
      <c r="X13" s="25" t="n">
        <v>0.0294398555897388</v>
      </c>
      <c r="Y13" s="25" t="n">
        <v>0</v>
      </c>
      <c r="Z13" s="25" t="n">
        <v>0</v>
      </c>
      <c r="AA13" s="25" t="n">
        <v>0</v>
      </c>
      <c r="AB13" s="25"/>
      <c r="AC13" s="25" t="n">
        <v>0.010709819646272</v>
      </c>
      <c r="AD13" s="25" t="n">
        <v>0</v>
      </c>
      <c r="AE13" s="25" t="n">
        <v>0.0254692003701482</v>
      </c>
      <c r="AF13" s="25"/>
      <c r="AG13" s="25" t="n">
        <v>0</v>
      </c>
      <c r="AH13" s="25" t="n">
        <v>0</v>
      </c>
      <c r="AI13" s="25" t="n">
        <v>0</v>
      </c>
      <c r="AJ13" s="25" t="n">
        <v>0</v>
      </c>
      <c r="AK13" s="25" t="n">
        <v>0.0338413390115061</v>
      </c>
      <c r="AL13" s="25"/>
      <c r="AM13" s="25" t="n">
        <v>0</v>
      </c>
      <c r="AN13" s="25" t="n">
        <v>0</v>
      </c>
      <c r="AO13" s="25" t="n">
        <v>0</v>
      </c>
      <c r="AP13" s="25" t="n">
        <v>0</v>
      </c>
      <c r="AQ13" s="25" t="n">
        <v>0.123103019415735</v>
      </c>
      <c r="AR13" s="25"/>
      <c r="AS13" s="25" t="n">
        <v>0</v>
      </c>
      <c r="AT13" s="25" t="n">
        <v>0</v>
      </c>
      <c r="AU13" s="25" t="n">
        <v>0</v>
      </c>
      <c r="AV13" s="25" t="n">
        <v>0</v>
      </c>
      <c r="AW13" s="25" t="n">
        <v>0.0663714956556151</v>
      </c>
      <c r="AX13" s="25" t="n">
        <v>0</v>
      </c>
      <c r="AY13" s="25"/>
      <c r="AZ13" s="25" t="n">
        <v>0</v>
      </c>
      <c r="BA13" s="25" t="n">
        <v>0.0204941752361116</v>
      </c>
      <c r="BB13" s="25" t="n">
        <v>0.0193503693471298</v>
      </c>
      <c r="BC13" s="25" t="n">
        <v>0</v>
      </c>
      <c r="BD13" s="25" t="n">
        <v>0</v>
      </c>
      <c r="BE13" s="25"/>
      <c r="BF13" s="25" t="s">
        <v>124</v>
      </c>
      <c r="BG13" s="25" t="n">
        <v>0.00988833003329366</v>
      </c>
    </row>
    <row r="14">
      <c r="B14" s="18" t="s">
        <v>126</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135</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91</v>
      </c>
      <c r="C9" s="16" t="n">
        <v>0.0802229801870361</v>
      </c>
      <c r="D9" s="16" t="n">
        <v>0.0511011018822245</v>
      </c>
      <c r="E9" s="16" t="n">
        <v>0.110265305749594</v>
      </c>
      <c r="F9" s="16"/>
      <c r="G9" s="16" t="n">
        <v>0.260415076005045</v>
      </c>
      <c r="H9" s="16" t="n">
        <v>0.0718682305106321</v>
      </c>
      <c r="I9" s="16" t="n">
        <v>0.088914881340172</v>
      </c>
      <c r="J9" s="16" t="n">
        <v>0.0736002321012146</v>
      </c>
      <c r="K9" s="16" t="n">
        <v>0.0555464963281931</v>
      </c>
      <c r="L9" s="16" t="n">
        <v>0</v>
      </c>
      <c r="M9" s="16"/>
      <c r="N9" s="16" t="n">
        <v>0.0588494030683568</v>
      </c>
      <c r="O9" s="16" t="n">
        <v>0.0938046085021867</v>
      </c>
      <c r="P9" s="16" t="n">
        <v>0.0502632081712829</v>
      </c>
      <c r="Q9" s="16" t="n">
        <v>0.150194122962213</v>
      </c>
      <c r="R9" s="16"/>
      <c r="S9" s="16" t="n">
        <v>0.121911065513245</v>
      </c>
      <c r="T9" s="16" t="n">
        <v>0.0659565607274821</v>
      </c>
      <c r="U9" s="16" t="n">
        <v>0.220354460046206</v>
      </c>
      <c r="V9" s="16" t="n">
        <v>0</v>
      </c>
      <c r="W9" s="16" t="n">
        <v>0.140027153834008</v>
      </c>
      <c r="X9" s="16" t="n">
        <v>0.0383019143080481</v>
      </c>
      <c r="Y9" s="16" t="n">
        <v>0.0553353586200901</v>
      </c>
      <c r="Z9" s="16" t="n">
        <v>0</v>
      </c>
      <c r="AA9" s="16" t="n">
        <v>0.079371828963082</v>
      </c>
      <c r="AB9" s="16"/>
      <c r="AC9" s="16" t="n">
        <v>0.0797446345041285</v>
      </c>
      <c r="AD9" s="16" t="n">
        <v>0.108509871310541</v>
      </c>
      <c r="AE9" s="16" t="n">
        <v>0.0475367556318862</v>
      </c>
      <c r="AF9" s="16"/>
      <c r="AG9" s="16" t="n">
        <v>0.119654782414965</v>
      </c>
      <c r="AH9" s="16" t="n">
        <v>0.0913317416191208</v>
      </c>
      <c r="AI9" s="16" t="n">
        <v>0</v>
      </c>
      <c r="AJ9" s="16" t="n">
        <v>0</v>
      </c>
      <c r="AK9" s="16" t="n">
        <v>0.0347767691601222</v>
      </c>
      <c r="AL9" s="16"/>
      <c r="AM9" s="16" t="n">
        <v>0.103043396908443</v>
      </c>
      <c r="AN9" s="16" t="n">
        <v>0.0780890669519571</v>
      </c>
      <c r="AO9" s="16" t="n">
        <v>0</v>
      </c>
      <c r="AP9" s="16" t="n">
        <v>0.160999503174264</v>
      </c>
      <c r="AQ9" s="16" t="n">
        <v>0</v>
      </c>
      <c r="AR9" s="16"/>
      <c r="AS9" s="16" t="n">
        <v>0.0866652265102705</v>
      </c>
      <c r="AT9" s="16" t="n">
        <v>0.0674371971586539</v>
      </c>
      <c r="AU9" s="16" t="n">
        <v>0</v>
      </c>
      <c r="AV9" s="16" t="n">
        <v>0.173078264552083</v>
      </c>
      <c r="AW9" s="16" t="n">
        <v>0</v>
      </c>
      <c r="AX9" s="16" t="n">
        <v>0.0539949427043295</v>
      </c>
      <c r="AY9" s="16"/>
      <c r="AZ9" s="16" t="n">
        <v>0.105513185371472</v>
      </c>
      <c r="BA9" s="16" t="n">
        <v>0.0954838594434195</v>
      </c>
      <c r="BB9" s="16" t="n">
        <v>0.0630356821182218</v>
      </c>
      <c r="BC9" s="16" t="n">
        <v>0.0510033291706104</v>
      </c>
      <c r="BD9" s="16" t="n">
        <v>0</v>
      </c>
      <c r="BE9" s="16"/>
      <c r="BF9" s="16" t="s">
        <v>124</v>
      </c>
      <c r="BG9" s="16" t="n">
        <v>0.0802229801870361</v>
      </c>
    </row>
    <row r="10">
      <c r="B10" s="17" t="s">
        <v>92</v>
      </c>
      <c r="C10" s="16" t="n">
        <v>0.328438139947317</v>
      </c>
      <c r="D10" s="16" t="n">
        <v>0.350833331138597</v>
      </c>
      <c r="E10" s="16" t="n">
        <v>0.300029033318732</v>
      </c>
      <c r="F10" s="16"/>
      <c r="G10" s="16" t="n">
        <v>0</v>
      </c>
      <c r="H10" s="16" t="n">
        <v>0.433476760655406</v>
      </c>
      <c r="I10" s="16" t="n">
        <v>0.269861060985921</v>
      </c>
      <c r="J10" s="16" t="n">
        <v>0.404808877138878</v>
      </c>
      <c r="K10" s="16" t="n">
        <v>0.169617774104868</v>
      </c>
      <c r="L10" s="16" t="n">
        <v>0</v>
      </c>
      <c r="M10" s="16"/>
      <c r="N10" s="16" t="n">
        <v>0.352987223194849</v>
      </c>
      <c r="O10" s="16" t="n">
        <v>0.288279526649588</v>
      </c>
      <c r="P10" s="16" t="n">
        <v>0.265539198780836</v>
      </c>
      <c r="Q10" s="16" t="n">
        <v>0.443523804890806</v>
      </c>
      <c r="R10" s="16"/>
      <c r="S10" s="16" t="n">
        <v>0.339715035415451</v>
      </c>
      <c r="T10" s="16" t="n">
        <v>0.295810859284312</v>
      </c>
      <c r="U10" s="16" t="n">
        <v>0.249642677094573</v>
      </c>
      <c r="V10" s="16" t="n">
        <v>0.534108323674028</v>
      </c>
      <c r="W10" s="16" t="n">
        <v>0.187873880699544</v>
      </c>
      <c r="X10" s="16" t="n">
        <v>0.431323216961341</v>
      </c>
      <c r="Y10" s="16" t="n">
        <v>0.313061845575532</v>
      </c>
      <c r="Z10" s="16" t="n">
        <v>0.389022812211716</v>
      </c>
      <c r="AA10" s="16" t="n">
        <v>0.18981228752671</v>
      </c>
      <c r="AB10" s="16"/>
      <c r="AC10" s="16" t="n">
        <v>0.225890721144255</v>
      </c>
      <c r="AD10" s="16" t="n">
        <v>0.402350552612968</v>
      </c>
      <c r="AE10" s="16" t="n">
        <v>0.409093361906268</v>
      </c>
      <c r="AF10" s="16"/>
      <c r="AG10" s="16" t="n">
        <v>0.327574769961791</v>
      </c>
      <c r="AH10" s="16" t="n">
        <v>0.276326315633805</v>
      </c>
      <c r="AI10" s="16" t="n">
        <v>0.755237316319716</v>
      </c>
      <c r="AJ10" s="16" t="n">
        <v>0</v>
      </c>
      <c r="AK10" s="16" t="n">
        <v>0.471956902736855</v>
      </c>
      <c r="AL10" s="16"/>
      <c r="AM10" s="16" t="n">
        <v>0.364647427498788</v>
      </c>
      <c r="AN10" s="16" t="n">
        <v>0.322078117613751</v>
      </c>
      <c r="AO10" s="16" t="n">
        <v>0.371505432804933</v>
      </c>
      <c r="AP10" s="16" t="n">
        <v>0.171385131674544</v>
      </c>
      <c r="AQ10" s="16" t="n">
        <v>0.405238547020701</v>
      </c>
      <c r="AR10" s="16"/>
      <c r="AS10" s="16" t="n">
        <v>0.303858107540575</v>
      </c>
      <c r="AT10" s="16" t="n">
        <v>0.360077120387622</v>
      </c>
      <c r="AU10" s="16" t="n">
        <v>0.342564476083779</v>
      </c>
      <c r="AV10" s="16" t="n">
        <v>0.308917641619325</v>
      </c>
      <c r="AW10" s="16" t="n">
        <v>0.413204257595032</v>
      </c>
      <c r="AX10" s="16" t="n">
        <v>0.359869408079221</v>
      </c>
      <c r="AY10" s="16"/>
      <c r="AZ10" s="16" t="n">
        <v>0.353884715908435</v>
      </c>
      <c r="BA10" s="16" t="n">
        <v>0.292594212354109</v>
      </c>
      <c r="BB10" s="16" t="n">
        <v>0.186721491360702</v>
      </c>
      <c r="BC10" s="16" t="n">
        <v>0.485959026479469</v>
      </c>
      <c r="BD10" s="16" t="n">
        <v>0.553332803206248</v>
      </c>
      <c r="BE10" s="16"/>
      <c r="BF10" s="16" t="s">
        <v>124</v>
      </c>
      <c r="BG10" s="16" t="n">
        <v>0.328438139947317</v>
      </c>
    </row>
    <row r="11">
      <c r="B11" s="17" t="s">
        <v>93</v>
      </c>
      <c r="C11" s="16" t="n">
        <v>0.404107159685657</v>
      </c>
      <c r="D11" s="16" t="n">
        <v>0.436517844623368</v>
      </c>
      <c r="E11" s="16" t="n">
        <v>0.374964745780455</v>
      </c>
      <c r="F11" s="16"/>
      <c r="G11" s="16" t="n">
        <v>0.473699930007745</v>
      </c>
      <c r="H11" s="16" t="n">
        <v>0.358459355182248</v>
      </c>
      <c r="I11" s="16" t="n">
        <v>0.473712908913275</v>
      </c>
      <c r="J11" s="16" t="n">
        <v>0.341868002666763</v>
      </c>
      <c r="K11" s="16" t="n">
        <v>0.36320932699732</v>
      </c>
      <c r="L11" s="16" t="n">
        <v>0.415181743722335</v>
      </c>
      <c r="M11" s="16"/>
      <c r="N11" s="16" t="n">
        <v>0.323051925416327</v>
      </c>
      <c r="O11" s="16" t="n">
        <v>0.484183497548007</v>
      </c>
      <c r="P11" s="16" t="n">
        <v>0.478107264736413</v>
      </c>
      <c r="Q11" s="16" t="n">
        <v>0.316793301087366</v>
      </c>
      <c r="R11" s="16"/>
      <c r="S11" s="16" t="n">
        <v>0.40902587511678</v>
      </c>
      <c r="T11" s="16" t="n">
        <v>0.354109356912216</v>
      </c>
      <c r="U11" s="16" t="n">
        <v>0.472011911114414</v>
      </c>
      <c r="V11" s="16" t="n">
        <v>0.315540400501057</v>
      </c>
      <c r="W11" s="16" t="n">
        <v>0.370447107598073</v>
      </c>
      <c r="X11" s="16" t="n">
        <v>0.444032825185739</v>
      </c>
      <c r="Y11" s="16" t="n">
        <v>0.406425638220408</v>
      </c>
      <c r="Z11" s="16" t="n">
        <v>0.610977187788284</v>
      </c>
      <c r="AA11" s="16" t="n">
        <v>0.4032907089153</v>
      </c>
      <c r="AB11" s="16"/>
      <c r="AC11" s="16" t="n">
        <v>0.475263676267612</v>
      </c>
      <c r="AD11" s="16" t="n">
        <v>0.290374861235606</v>
      </c>
      <c r="AE11" s="16" t="n">
        <v>0.417980642974664</v>
      </c>
      <c r="AF11" s="16"/>
      <c r="AG11" s="16" t="n">
        <v>0.324677130834567</v>
      </c>
      <c r="AH11" s="16" t="n">
        <v>0.419967517551338</v>
      </c>
      <c r="AI11" s="16" t="n">
        <v>0.244762683680284</v>
      </c>
      <c r="AJ11" s="16" t="n">
        <v>1</v>
      </c>
      <c r="AK11" s="16" t="n">
        <v>0.340685818582049</v>
      </c>
      <c r="AL11" s="16"/>
      <c r="AM11" s="16" t="n">
        <v>0.331370785970272</v>
      </c>
      <c r="AN11" s="16" t="n">
        <v>0.382766532248572</v>
      </c>
      <c r="AO11" s="16" t="n">
        <v>0.563516562412081</v>
      </c>
      <c r="AP11" s="16" t="n">
        <v>0.467142849539186</v>
      </c>
      <c r="AQ11" s="16" t="n">
        <v>0.471658433563564</v>
      </c>
      <c r="AR11" s="16"/>
      <c r="AS11" s="16" t="n">
        <v>0.400426450928207</v>
      </c>
      <c r="AT11" s="16" t="n">
        <v>0.2610778417318</v>
      </c>
      <c r="AU11" s="16" t="n">
        <v>0.608809418105109</v>
      </c>
      <c r="AV11" s="16" t="n">
        <v>0.375318108399459</v>
      </c>
      <c r="AW11" s="16" t="n">
        <v>0.378598686428076</v>
      </c>
      <c r="AX11" s="16" t="n">
        <v>0.433963256090816</v>
      </c>
      <c r="AY11" s="16"/>
      <c r="AZ11" s="16" t="n">
        <v>0.34594508788398</v>
      </c>
      <c r="BA11" s="16" t="n">
        <v>0.484657384249542</v>
      </c>
      <c r="BB11" s="16" t="n">
        <v>0.519228231914537</v>
      </c>
      <c r="BC11" s="16" t="n">
        <v>0.244844300800503</v>
      </c>
      <c r="BD11" s="16" t="n">
        <v>0.290246715613078</v>
      </c>
      <c r="BE11" s="16"/>
      <c r="BF11" s="16" t="s">
        <v>124</v>
      </c>
      <c r="BG11" s="16" t="n">
        <v>0.404107159685657</v>
      </c>
    </row>
    <row r="12">
      <c r="B12" s="17" t="s">
        <v>94</v>
      </c>
      <c r="C12" s="16" t="n">
        <v>0.177343390146697</v>
      </c>
      <c r="D12" s="16" t="n">
        <v>0.153292635126724</v>
      </c>
      <c r="E12" s="16" t="n">
        <v>0.203120833055241</v>
      </c>
      <c r="F12" s="16"/>
      <c r="G12" s="16" t="n">
        <v>0.265884993987209</v>
      </c>
      <c r="H12" s="16" t="n">
        <v>0.116233900993706</v>
      </c>
      <c r="I12" s="16" t="n">
        <v>0.153690723116592</v>
      </c>
      <c r="J12" s="16" t="n">
        <v>0.179722888093145</v>
      </c>
      <c r="K12" s="16" t="n">
        <v>0.411626402569619</v>
      </c>
      <c r="L12" s="16" t="n">
        <v>0.584818256277665</v>
      </c>
      <c r="M12" s="16"/>
      <c r="N12" s="16" t="n">
        <v>0.265111448320468</v>
      </c>
      <c r="O12" s="16" t="n">
        <v>0.133732367300218</v>
      </c>
      <c r="P12" s="16" t="n">
        <v>0.172600293633087</v>
      </c>
      <c r="Q12" s="16" t="n">
        <v>0.089488771059615</v>
      </c>
      <c r="R12" s="16"/>
      <c r="S12" s="16" t="n">
        <v>0.129348023954524</v>
      </c>
      <c r="T12" s="16" t="n">
        <v>0.2455044106802</v>
      </c>
      <c r="U12" s="16" t="n">
        <v>0.0579909517448072</v>
      </c>
      <c r="V12" s="16" t="n">
        <v>0.150351275824915</v>
      </c>
      <c r="W12" s="16" t="n">
        <v>0.301651857868375</v>
      </c>
      <c r="X12" s="16" t="n">
        <v>0.0569021879551332</v>
      </c>
      <c r="Y12" s="16" t="n">
        <v>0.22517715758397</v>
      </c>
      <c r="Z12" s="16" t="n">
        <v>0</v>
      </c>
      <c r="AA12" s="16" t="n">
        <v>0.327525174594908</v>
      </c>
      <c r="AB12" s="16"/>
      <c r="AC12" s="16" t="n">
        <v>0.208391148437732</v>
      </c>
      <c r="AD12" s="16" t="n">
        <v>0.198764714840884</v>
      </c>
      <c r="AE12" s="16" t="n">
        <v>0.0999200391170332</v>
      </c>
      <c r="AF12" s="16"/>
      <c r="AG12" s="16" t="n">
        <v>0.228093316788678</v>
      </c>
      <c r="AH12" s="16" t="n">
        <v>0.212374425195736</v>
      </c>
      <c r="AI12" s="16" t="n">
        <v>0</v>
      </c>
      <c r="AJ12" s="16" t="n">
        <v>0</v>
      </c>
      <c r="AK12" s="16" t="n">
        <v>0.118739170509467</v>
      </c>
      <c r="AL12" s="16"/>
      <c r="AM12" s="16" t="n">
        <v>0.200938389622498</v>
      </c>
      <c r="AN12" s="16" t="n">
        <v>0.21706628318572</v>
      </c>
      <c r="AO12" s="16" t="n">
        <v>0.0649780047829864</v>
      </c>
      <c r="AP12" s="16" t="n">
        <v>0.200472515612006</v>
      </c>
      <c r="AQ12" s="16" t="n">
        <v>0</v>
      </c>
      <c r="AR12" s="16"/>
      <c r="AS12" s="16" t="n">
        <v>0.209050215020948</v>
      </c>
      <c r="AT12" s="16" t="n">
        <v>0.311407840721924</v>
      </c>
      <c r="AU12" s="16" t="n">
        <v>0.0486261058111122</v>
      </c>
      <c r="AV12" s="16" t="n">
        <v>0.142685985429133</v>
      </c>
      <c r="AW12" s="16" t="n">
        <v>0.141825560321277</v>
      </c>
      <c r="AX12" s="16" t="n">
        <v>0.152172393125633</v>
      </c>
      <c r="AY12" s="16"/>
      <c r="AZ12" s="16" t="n">
        <v>0.194657010836113</v>
      </c>
      <c r="BA12" s="16" t="n">
        <v>0.106770368716818</v>
      </c>
      <c r="BB12" s="16" t="n">
        <v>0.211664225259409</v>
      </c>
      <c r="BC12" s="16" t="n">
        <v>0.218193343549418</v>
      </c>
      <c r="BD12" s="16" t="n">
        <v>0.156420481180674</v>
      </c>
      <c r="BE12" s="16"/>
      <c r="BF12" s="16" t="s">
        <v>124</v>
      </c>
      <c r="BG12" s="16" t="n">
        <v>0.177343390146697</v>
      </c>
    </row>
    <row r="13">
      <c r="B13" s="17" t="s">
        <v>78</v>
      </c>
      <c r="C13" s="25" t="n">
        <v>0.00988833003329366</v>
      </c>
      <c r="D13" s="25" t="n">
        <v>0.00825508722908713</v>
      </c>
      <c r="E13" s="25" t="n">
        <v>0.0116200820959778</v>
      </c>
      <c r="F13" s="25"/>
      <c r="G13" s="25" t="n">
        <v>0</v>
      </c>
      <c r="H13" s="25" t="n">
        <v>0.0199617526580077</v>
      </c>
      <c r="I13" s="25" t="n">
        <v>0.0138204256440399</v>
      </c>
      <c r="J13" s="25" t="n">
        <v>0</v>
      </c>
      <c r="K13" s="25" t="n">
        <v>0</v>
      </c>
      <c r="L13" s="25" t="n">
        <v>0</v>
      </c>
      <c r="M13" s="25"/>
      <c r="N13" s="25" t="n">
        <v>0</v>
      </c>
      <c r="O13" s="25" t="n">
        <v>0</v>
      </c>
      <c r="P13" s="25" t="n">
        <v>0.0334900346783809</v>
      </c>
      <c r="Q13" s="25" t="n">
        <v>0</v>
      </c>
      <c r="R13" s="25"/>
      <c r="S13" s="25" t="n">
        <v>0</v>
      </c>
      <c r="T13" s="25" t="n">
        <v>0.0386188123957903</v>
      </c>
      <c r="U13" s="25" t="n">
        <v>0</v>
      </c>
      <c r="V13" s="25" t="n">
        <v>0</v>
      </c>
      <c r="W13" s="25" t="n">
        <v>0</v>
      </c>
      <c r="X13" s="25" t="n">
        <v>0.0294398555897388</v>
      </c>
      <c r="Y13" s="25" t="n">
        <v>0</v>
      </c>
      <c r="Z13" s="25" t="n">
        <v>0</v>
      </c>
      <c r="AA13" s="25" t="n">
        <v>0</v>
      </c>
      <c r="AB13" s="25"/>
      <c r="AC13" s="25" t="n">
        <v>0.010709819646272</v>
      </c>
      <c r="AD13" s="25" t="n">
        <v>0</v>
      </c>
      <c r="AE13" s="25" t="n">
        <v>0.0254692003701482</v>
      </c>
      <c r="AF13" s="25"/>
      <c r="AG13" s="25" t="n">
        <v>0</v>
      </c>
      <c r="AH13" s="25" t="n">
        <v>0</v>
      </c>
      <c r="AI13" s="25" t="n">
        <v>0</v>
      </c>
      <c r="AJ13" s="25" t="n">
        <v>0</v>
      </c>
      <c r="AK13" s="25" t="n">
        <v>0.0338413390115061</v>
      </c>
      <c r="AL13" s="25"/>
      <c r="AM13" s="25" t="n">
        <v>0</v>
      </c>
      <c r="AN13" s="25" t="n">
        <v>0</v>
      </c>
      <c r="AO13" s="25" t="n">
        <v>0</v>
      </c>
      <c r="AP13" s="25" t="n">
        <v>0</v>
      </c>
      <c r="AQ13" s="25" t="n">
        <v>0.123103019415735</v>
      </c>
      <c r="AR13" s="25"/>
      <c r="AS13" s="25" t="n">
        <v>0</v>
      </c>
      <c r="AT13" s="25" t="n">
        <v>0</v>
      </c>
      <c r="AU13" s="25" t="n">
        <v>0</v>
      </c>
      <c r="AV13" s="25" t="n">
        <v>0</v>
      </c>
      <c r="AW13" s="25" t="n">
        <v>0.0663714956556151</v>
      </c>
      <c r="AX13" s="25" t="n">
        <v>0</v>
      </c>
      <c r="AY13" s="25"/>
      <c r="AZ13" s="25" t="n">
        <v>0</v>
      </c>
      <c r="BA13" s="25" t="n">
        <v>0.0204941752361116</v>
      </c>
      <c r="BB13" s="25" t="n">
        <v>0.0193503693471298</v>
      </c>
      <c r="BC13" s="25" t="n">
        <v>0</v>
      </c>
      <c r="BD13" s="25" t="n">
        <v>0</v>
      </c>
      <c r="BE13" s="25"/>
      <c r="BF13" s="25" t="s">
        <v>124</v>
      </c>
      <c r="BG13" s="25" t="n">
        <v>0.00988833003329366</v>
      </c>
    </row>
    <row r="14">
      <c r="B14" s="18" t="s">
        <v>126</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142</v>
      </c>
    </row>
    <row r="6" ht="50" customHeight="1">
      <c r="B6" s="19" t="s">
        <v>15</v>
      </c>
      <c r="C6" s="19" t="s">
        <v>136</v>
      </c>
      <c r="D6" s="19" t="s">
        <v>137</v>
      </c>
      <c r="E6" s="19" t="s">
        <v>138</v>
      </c>
      <c r="F6" s="19" t="s">
        <v>139</v>
      </c>
    </row>
    <row r="7">
      <c r="B7" s="17" t="s">
        <v>140</v>
      </c>
      <c r="C7" s="16" t="n">
        <v>0.683623294421946</v>
      </c>
      <c r="D7" s="16" t="n">
        <v>0.534611368720768</v>
      </c>
      <c r="E7" s="16" t="n">
        <v>0.773683958557518</v>
      </c>
      <c r="F7" s="16" t="n">
        <v>0.727155122663583</v>
      </c>
    </row>
    <row r="8">
      <c r="B8" s="17" t="s">
        <v>141</v>
      </c>
      <c r="C8" s="16" t="n">
        <v>0.286226506879971</v>
      </c>
      <c r="D8" s="16" t="n">
        <v>0.440982631246892</v>
      </c>
      <c r="E8" s="16" t="n">
        <v>0.197695897845717</v>
      </c>
      <c r="F8" s="16" t="n">
        <v>0.233673861121306</v>
      </c>
    </row>
    <row r="9">
      <c r="B9" s="17" t="s">
        <v>78</v>
      </c>
      <c r="C9" s="16" t="n">
        <v>0.030150198698083</v>
      </c>
      <c r="D9" s="16" t="n">
        <v>0.0244060000323393</v>
      </c>
      <c r="E9" s="16" t="n">
        <v>0.0286201435967649</v>
      </c>
      <c r="F9" s="16" t="n">
        <v>0.0391710162151109</v>
      </c>
    </row>
    <row r="10">
      <c r="B10" s="18" t="s">
        <v>126</v>
      </c>
      <c r="C10" s="18"/>
      <c r="D10" s="18"/>
      <c r="E10" s="18"/>
      <c r="F10" s="18"/>
    </row>
    <row r="11">
      <c r="B11" t="s">
        <v>83</v>
      </c>
    </row>
    <row r="12">
      <c r="B12" t="s">
        <v>84</v>
      </c>
    </row>
    <row r="16">
      <c r="B16"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143</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140</v>
      </c>
      <c r="C9" s="16" t="n">
        <v>0.683623294421946</v>
      </c>
      <c r="D9" s="16" t="n">
        <v>0.739467599723891</v>
      </c>
      <c r="E9" s="16" t="n">
        <v>0.633300126253207</v>
      </c>
      <c r="F9" s="16"/>
      <c r="G9" s="16" t="n">
        <v>0.734115006012791</v>
      </c>
      <c r="H9" s="16" t="n">
        <v>0.79957737379531</v>
      </c>
      <c r="I9" s="16" t="n">
        <v>0.690468842353812</v>
      </c>
      <c r="J9" s="16" t="n">
        <v>0.627444163813627</v>
      </c>
      <c r="K9" s="16" t="n">
        <v>0.506570213998995</v>
      </c>
      <c r="L9" s="16" t="n">
        <v>1</v>
      </c>
      <c r="M9" s="16"/>
      <c r="N9" s="16" t="n">
        <v>0.807765743654686</v>
      </c>
      <c r="O9" s="16" t="n">
        <v>0.591935499196797</v>
      </c>
      <c r="P9" s="16" t="n">
        <v>0.674901002986143</v>
      </c>
      <c r="Q9" s="16" t="n">
        <v>0.601366698372485</v>
      </c>
      <c r="R9" s="16"/>
      <c r="S9" s="16" t="n">
        <v>0.875135976960835</v>
      </c>
      <c r="T9" s="16" t="n">
        <v>0.75838955464453</v>
      </c>
      <c r="U9" s="16" t="n">
        <v>0.53536864871071</v>
      </c>
      <c r="V9" s="16" t="n">
        <v>0.575495175550989</v>
      </c>
      <c r="W9" s="16" t="n">
        <v>0.414610333288569</v>
      </c>
      <c r="X9" s="16" t="n">
        <v>0.669901024553669</v>
      </c>
      <c r="Y9" s="16" t="n">
        <v>0.761271335631294</v>
      </c>
      <c r="Z9" s="16" t="n">
        <v>1</v>
      </c>
      <c r="AA9" s="16" t="n">
        <v>0.54730913334744</v>
      </c>
      <c r="AB9" s="16"/>
      <c r="AC9" s="16" t="n">
        <v>0.683773043487446</v>
      </c>
      <c r="AD9" s="16" t="n">
        <v>0.733154350774142</v>
      </c>
      <c r="AE9" s="16" t="n">
        <v>0.602117676352435</v>
      </c>
      <c r="AF9" s="16"/>
      <c r="AG9" s="16" t="n">
        <v>0.781245889279554</v>
      </c>
      <c r="AH9" s="16" t="n">
        <v>0.738584724325712</v>
      </c>
      <c r="AI9" s="16" t="n">
        <v>0.65711976317816</v>
      </c>
      <c r="AJ9" s="16" t="n">
        <v>0.274118181158417</v>
      </c>
      <c r="AK9" s="16" t="n">
        <v>0.430536769004323</v>
      </c>
      <c r="AL9" s="16"/>
      <c r="AM9" s="16" t="n">
        <v>0.810481799422978</v>
      </c>
      <c r="AN9" s="16" t="n">
        <v>0.73854873393054</v>
      </c>
      <c r="AO9" s="16" t="n">
        <v>0.695112704793227</v>
      </c>
      <c r="AP9" s="16" t="n">
        <v>0.630855769928806</v>
      </c>
      <c r="AQ9" s="16" t="n">
        <v>0.338321494665972</v>
      </c>
      <c r="AR9" s="16"/>
      <c r="AS9" s="16" t="n">
        <v>0.757113747747379</v>
      </c>
      <c r="AT9" s="16" t="n">
        <v>0.876051250829419</v>
      </c>
      <c r="AU9" s="16" t="n">
        <v>0.50581210531007</v>
      </c>
      <c r="AV9" s="16" t="n">
        <v>0.541385329640216</v>
      </c>
      <c r="AW9" s="16" t="n">
        <v>0.591066364320666</v>
      </c>
      <c r="AX9" s="16" t="n">
        <v>0.583035422427374</v>
      </c>
      <c r="AY9" s="16"/>
      <c r="AZ9" s="16" t="n">
        <v>0.537107042294656</v>
      </c>
      <c r="BA9" s="16" t="n">
        <v>0.725663336913979</v>
      </c>
      <c r="BB9" s="16" t="n">
        <v>0.649860067955368</v>
      </c>
      <c r="BC9" s="16" t="n">
        <v>0.847725049417434</v>
      </c>
      <c r="BD9" s="16" t="n">
        <v>0.942387545216391</v>
      </c>
      <c r="BE9" s="16"/>
      <c r="BF9" s="16" t="s">
        <v>124</v>
      </c>
      <c r="BG9" s="16" t="n">
        <v>0.683623294421946</v>
      </c>
    </row>
    <row r="10">
      <c r="B10" s="17" t="s">
        <v>141</v>
      </c>
      <c r="C10" s="16" t="n">
        <v>0.286226506879971</v>
      </c>
      <c r="D10" s="16" t="n">
        <v>0.246173444472008</v>
      </c>
      <c r="E10" s="16" t="n">
        <v>0.320375476275432</v>
      </c>
      <c r="F10" s="16"/>
      <c r="G10" s="16" t="n">
        <v>0.265884993987209</v>
      </c>
      <c r="H10" s="16" t="n">
        <v>0.180749540746596</v>
      </c>
      <c r="I10" s="16" t="n">
        <v>0.246976706563037</v>
      </c>
      <c r="J10" s="16" t="n">
        <v>0.372555836186373</v>
      </c>
      <c r="K10" s="16" t="n">
        <v>0.493429786001005</v>
      </c>
      <c r="L10" s="16" t="n">
        <v>0</v>
      </c>
      <c r="M10" s="16"/>
      <c r="N10" s="16" t="n">
        <v>0.169998107649076</v>
      </c>
      <c r="O10" s="16" t="n">
        <v>0.347901226580791</v>
      </c>
      <c r="P10" s="16" t="n">
        <v>0.325098997013857</v>
      </c>
      <c r="Q10" s="16" t="n">
        <v>0.3426470225231</v>
      </c>
      <c r="R10" s="16"/>
      <c r="S10" s="16" t="n">
        <v>0.0485880133497804</v>
      </c>
      <c r="T10" s="16" t="n">
        <v>0.24161044535547</v>
      </c>
      <c r="U10" s="16" t="n">
        <v>0.411368101489595</v>
      </c>
      <c r="V10" s="16" t="n">
        <v>0.424504824449011</v>
      </c>
      <c r="W10" s="16" t="n">
        <v>0.58538966671143</v>
      </c>
      <c r="X10" s="16" t="n">
        <v>0.243345049184533</v>
      </c>
      <c r="Y10" s="16" t="n">
        <v>0.238728664368706</v>
      </c>
      <c r="Z10" s="16" t="n">
        <v>0</v>
      </c>
      <c r="AA10" s="16" t="n">
        <v>0.45269086665256</v>
      </c>
      <c r="AB10" s="16"/>
      <c r="AC10" s="16" t="n">
        <v>0.280971751428198</v>
      </c>
      <c r="AD10" s="16" t="n">
        <v>0.247937924965681</v>
      </c>
      <c r="AE10" s="16" t="n">
        <v>0.354491991252094</v>
      </c>
      <c r="AF10" s="16"/>
      <c r="AG10" s="16" t="n">
        <v>0.218754110720446</v>
      </c>
      <c r="AH10" s="16" t="n">
        <v>0.244728474206139</v>
      </c>
      <c r="AI10" s="16" t="n">
        <v>0.34288023682184</v>
      </c>
      <c r="AJ10" s="16" t="n">
        <v>0.298519485187778</v>
      </c>
      <c r="AK10" s="16" t="n">
        <v>0.474201542078117</v>
      </c>
      <c r="AL10" s="16"/>
      <c r="AM10" s="16" t="n">
        <v>0.189518200577022</v>
      </c>
      <c r="AN10" s="16" t="n">
        <v>0.23036972821943</v>
      </c>
      <c r="AO10" s="16" t="n">
        <v>0.304887295206773</v>
      </c>
      <c r="AP10" s="16" t="n">
        <v>0.308579598378071</v>
      </c>
      <c r="AQ10" s="16" t="n">
        <v>0.661678505334028</v>
      </c>
      <c r="AR10" s="16"/>
      <c r="AS10" s="16" t="n">
        <v>0.204888039709513</v>
      </c>
      <c r="AT10" s="16" t="n">
        <v>0.123948749170581</v>
      </c>
      <c r="AU10" s="16" t="n">
        <v>0.49418789468993</v>
      </c>
      <c r="AV10" s="16" t="n">
        <v>0.415507892710468</v>
      </c>
      <c r="AW10" s="16" t="n">
        <v>0.408933635679334</v>
      </c>
      <c r="AX10" s="16" t="n">
        <v>0.364031626537386</v>
      </c>
      <c r="AY10" s="16"/>
      <c r="AZ10" s="16" t="n">
        <v>0.441176422527308</v>
      </c>
      <c r="BA10" s="16" t="n">
        <v>0.274336663086021</v>
      </c>
      <c r="BB10" s="16" t="n">
        <v>0.227788693968291</v>
      </c>
      <c r="BC10" s="16" t="n">
        <v>0.152274950582566</v>
      </c>
      <c r="BD10" s="16" t="n">
        <v>0.057612454783609</v>
      </c>
      <c r="BE10" s="16"/>
      <c r="BF10" s="16" t="s">
        <v>124</v>
      </c>
      <c r="BG10" s="16" t="n">
        <v>0.286226506879971</v>
      </c>
    </row>
    <row r="11">
      <c r="B11" s="17" t="s">
        <v>78</v>
      </c>
      <c r="C11" s="25" t="n">
        <v>0.030150198698083</v>
      </c>
      <c r="D11" s="25" t="n">
        <v>0.0143589558041002</v>
      </c>
      <c r="E11" s="25" t="n">
        <v>0.0463243974713607</v>
      </c>
      <c r="F11" s="25"/>
      <c r="G11" s="25" t="n">
        <v>0</v>
      </c>
      <c r="H11" s="25" t="n">
        <v>0.0196730854580936</v>
      </c>
      <c r="I11" s="25" t="n">
        <v>0.0625544510831507</v>
      </c>
      <c r="J11" s="25" t="n">
        <v>0</v>
      </c>
      <c r="K11" s="25" t="n">
        <v>0</v>
      </c>
      <c r="L11" s="25" t="n">
        <v>0</v>
      </c>
      <c r="M11" s="25"/>
      <c r="N11" s="25" t="n">
        <v>0.0222361486962376</v>
      </c>
      <c r="O11" s="25" t="n">
        <v>0.0601632742224116</v>
      </c>
      <c r="P11" s="25" t="n">
        <v>0</v>
      </c>
      <c r="Q11" s="25" t="n">
        <v>0.0559862791044149</v>
      </c>
      <c r="R11" s="25"/>
      <c r="S11" s="25" t="n">
        <v>0.0762760096893849</v>
      </c>
      <c r="T11" s="25" t="n">
        <v>0</v>
      </c>
      <c r="U11" s="25" t="n">
        <v>0.0532632497996946</v>
      </c>
      <c r="V11" s="25" t="n">
        <v>0</v>
      </c>
      <c r="W11" s="25" t="n">
        <v>0</v>
      </c>
      <c r="X11" s="25" t="n">
        <v>0.0867539262617982</v>
      </c>
      <c r="Y11" s="25" t="n">
        <v>0</v>
      </c>
      <c r="Z11" s="25" t="n">
        <v>0</v>
      </c>
      <c r="AA11" s="25" t="n">
        <v>0</v>
      </c>
      <c r="AB11" s="25"/>
      <c r="AC11" s="25" t="n">
        <v>0.0352552050843562</v>
      </c>
      <c r="AD11" s="25" t="n">
        <v>0.018907724260177</v>
      </c>
      <c r="AE11" s="25" t="n">
        <v>0.0433903323954713</v>
      </c>
      <c r="AF11" s="25"/>
      <c r="AG11" s="25" t="n">
        <v>0</v>
      </c>
      <c r="AH11" s="25" t="n">
        <v>0.0166868014681486</v>
      </c>
      <c r="AI11" s="25" t="n">
        <v>0</v>
      </c>
      <c r="AJ11" s="25" t="n">
        <v>0.427362333653805</v>
      </c>
      <c r="AK11" s="25" t="n">
        <v>0.0952616889175594</v>
      </c>
      <c r="AL11" s="25"/>
      <c r="AM11" s="25" t="n">
        <v>0</v>
      </c>
      <c r="AN11" s="25" t="n">
        <v>0.03108153785003</v>
      </c>
      <c r="AO11" s="25" t="n">
        <v>0</v>
      </c>
      <c r="AP11" s="25" t="n">
        <v>0.060564631693123</v>
      </c>
      <c r="AQ11" s="25" t="n">
        <v>0</v>
      </c>
      <c r="AR11" s="25"/>
      <c r="AS11" s="25" t="n">
        <v>0.037998212543108</v>
      </c>
      <c r="AT11" s="25" t="n">
        <v>0</v>
      </c>
      <c r="AU11" s="25" t="n">
        <v>0</v>
      </c>
      <c r="AV11" s="25" t="n">
        <v>0.0431067776493161</v>
      </c>
      <c r="AW11" s="25" t="n">
        <v>0</v>
      </c>
      <c r="AX11" s="25" t="n">
        <v>0.0529329510352407</v>
      </c>
      <c r="AY11" s="25"/>
      <c r="AZ11" s="25" t="n">
        <v>0.0217165351780367</v>
      </c>
      <c r="BA11" s="25" t="n">
        <v>0</v>
      </c>
      <c r="BB11" s="25" t="n">
        <v>0.122351238076342</v>
      </c>
      <c r="BC11" s="25" t="n">
        <v>0</v>
      </c>
      <c r="BD11" s="25" t="n">
        <v>0</v>
      </c>
      <c r="BE11" s="25"/>
      <c r="BF11" s="25" t="s">
        <v>124</v>
      </c>
      <c r="BG11" s="25" t="n">
        <v>0.030150198698083</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144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140</v>
      </c>
      <c r="C9" s="16" t="n">
        <v>0.534611368720768</v>
      </c>
      <c r="D9" s="16" t="n">
        <v>0.550070986895418</v>
      </c>
      <c r="E9" s="16" t="n">
        <v>0.523684953386391</v>
      </c>
      <c r="F9" s="16"/>
      <c r="G9" s="16" t="n">
        <v>0.734115006012791</v>
      </c>
      <c r="H9" s="16" t="n">
        <v>0.682380629354315</v>
      </c>
      <c r="I9" s="16" t="n">
        <v>0.545154338916312</v>
      </c>
      <c r="J9" s="16" t="n">
        <v>0.404533429686985</v>
      </c>
      <c r="K9" s="16" t="n">
        <v>0.482392168153051</v>
      </c>
      <c r="L9" s="16" t="n">
        <v>1</v>
      </c>
      <c r="M9" s="16"/>
      <c r="N9" s="16" t="n">
        <v>0.614921285150502</v>
      </c>
      <c r="O9" s="16" t="n">
        <v>0.46856697494903</v>
      </c>
      <c r="P9" s="16" t="n">
        <v>0.53763828902822</v>
      </c>
      <c r="Q9" s="16" t="n">
        <v>0.475463736530481</v>
      </c>
      <c r="R9" s="16"/>
      <c r="S9" s="16" t="n">
        <v>0.690052462891656</v>
      </c>
      <c r="T9" s="16" t="n">
        <v>0.549680409859714</v>
      </c>
      <c r="U9" s="16" t="n">
        <v>0.432992232692274</v>
      </c>
      <c r="V9" s="16" t="n">
        <v>0.402786407429581</v>
      </c>
      <c r="W9" s="16" t="n">
        <v>0.346740160570373</v>
      </c>
      <c r="X9" s="16" t="n">
        <v>0.66214447270975</v>
      </c>
      <c r="Y9" s="16" t="n">
        <v>0.501514219892042</v>
      </c>
      <c r="Z9" s="16" t="n">
        <v>0.382389964305033</v>
      </c>
      <c r="AA9" s="16" t="n">
        <v>0.509464841260939</v>
      </c>
      <c r="AB9" s="16"/>
      <c r="AC9" s="16" t="n">
        <v>0.536583648647604</v>
      </c>
      <c r="AD9" s="16" t="n">
        <v>0.542841839338789</v>
      </c>
      <c r="AE9" s="16" t="n">
        <v>0.514665805572773</v>
      </c>
      <c r="AF9" s="16"/>
      <c r="AG9" s="16" t="n">
        <v>0.65526276873063</v>
      </c>
      <c r="AH9" s="16" t="n">
        <v>0.519469410599031</v>
      </c>
      <c r="AI9" s="16" t="n">
        <v>0.436981957232575</v>
      </c>
      <c r="AJ9" s="16" t="n">
        <v>0.298519485187778</v>
      </c>
      <c r="AK9" s="16" t="n">
        <v>0.443413329721409</v>
      </c>
      <c r="AL9" s="16"/>
      <c r="AM9" s="16" t="n">
        <v>0.650664742614132</v>
      </c>
      <c r="AN9" s="16" t="n">
        <v>0.552725033054962</v>
      </c>
      <c r="AO9" s="16" t="n">
        <v>0.558313168654977</v>
      </c>
      <c r="AP9" s="16" t="n">
        <v>0.565195563555414</v>
      </c>
      <c r="AQ9" s="16" t="n">
        <v>0.104920996902931</v>
      </c>
      <c r="AR9" s="16"/>
      <c r="AS9" s="16" t="n">
        <v>0.607694167609098</v>
      </c>
      <c r="AT9" s="16" t="n">
        <v>0.673319608749292</v>
      </c>
      <c r="AU9" s="16" t="n">
        <v>0.482009368387199</v>
      </c>
      <c r="AV9" s="16" t="n">
        <v>0.469645960911081</v>
      </c>
      <c r="AW9" s="16" t="n">
        <v>0.15905478466859</v>
      </c>
      <c r="AX9" s="16" t="n">
        <v>0.415041995721059</v>
      </c>
      <c r="AY9" s="16"/>
      <c r="AZ9" s="16" t="n">
        <v>0.50238151020311</v>
      </c>
      <c r="BA9" s="16" t="n">
        <v>0.459106840389579</v>
      </c>
      <c r="BB9" s="16" t="n">
        <v>0.542021079718192</v>
      </c>
      <c r="BC9" s="16" t="n">
        <v>0.672385511243845</v>
      </c>
      <c r="BD9" s="16" t="n">
        <v>0.561929324094861</v>
      </c>
      <c r="BE9" s="16"/>
      <c r="BF9" s="16" t="s">
        <v>124</v>
      </c>
      <c r="BG9" s="16" t="n">
        <v>0.534611368720768</v>
      </c>
    </row>
    <row r="10">
      <c r="B10" s="17" t="s">
        <v>141</v>
      </c>
      <c r="C10" s="16" t="n">
        <v>0.440982631246892</v>
      </c>
      <c r="D10" s="16" t="n">
        <v>0.435570057300481</v>
      </c>
      <c r="E10" s="16" t="n">
        <v>0.441572906308862</v>
      </c>
      <c r="F10" s="16"/>
      <c r="G10" s="16" t="n">
        <v>0.265884993987209</v>
      </c>
      <c r="H10" s="16" t="n">
        <v>0.317619370645685</v>
      </c>
      <c r="I10" s="16" t="n">
        <v>0.408483643127454</v>
      </c>
      <c r="J10" s="16" t="n">
        <v>0.577320017740119</v>
      </c>
      <c r="K10" s="16" t="n">
        <v>0.517607831846949</v>
      </c>
      <c r="L10" s="16" t="n">
        <v>0</v>
      </c>
      <c r="M10" s="16"/>
      <c r="N10" s="16" t="n">
        <v>0.385078714849498</v>
      </c>
      <c r="O10" s="16" t="n">
        <v>0.471269750828558</v>
      </c>
      <c r="P10" s="16" t="n">
        <v>0.46236171097178</v>
      </c>
      <c r="Q10" s="16" t="n">
        <v>0.462802758834219</v>
      </c>
      <c r="R10" s="16"/>
      <c r="S10" s="16" t="n">
        <v>0.270649481323727</v>
      </c>
      <c r="T10" s="16" t="n">
        <v>0.450319590140286</v>
      </c>
      <c r="U10" s="16" t="n">
        <v>0.567007767307726</v>
      </c>
      <c r="V10" s="16" t="n">
        <v>0.59721359257042</v>
      </c>
      <c r="W10" s="16" t="n">
        <v>0.653259839429627</v>
      </c>
      <c r="X10" s="16" t="n">
        <v>0.251101601028452</v>
      </c>
      <c r="Y10" s="16" t="n">
        <v>0.498485780107958</v>
      </c>
      <c r="Z10" s="16" t="n">
        <v>0.490773924907644</v>
      </c>
      <c r="AA10" s="16" t="n">
        <v>0.490535158739061</v>
      </c>
      <c r="AB10" s="16"/>
      <c r="AC10" s="16" t="n">
        <v>0.414989713344729</v>
      </c>
      <c r="AD10" s="16" t="n">
        <v>0.457158160661211</v>
      </c>
      <c r="AE10" s="16" t="n">
        <v>0.459912154499464</v>
      </c>
      <c r="AF10" s="16"/>
      <c r="AG10" s="16" t="n">
        <v>0.34473723126937</v>
      </c>
      <c r="AH10" s="16" t="n">
        <v>0.480530589400969</v>
      </c>
      <c r="AI10" s="16" t="n">
        <v>0.563018042767425</v>
      </c>
      <c r="AJ10" s="16" t="n">
        <v>0.274118181158417</v>
      </c>
      <c r="AK10" s="16" t="n">
        <v>0.485199742563598</v>
      </c>
      <c r="AL10" s="16"/>
      <c r="AM10" s="16" t="n">
        <v>0.349335257385868</v>
      </c>
      <c r="AN10" s="16" t="n">
        <v>0.419939175456014</v>
      </c>
      <c r="AO10" s="16" t="n">
        <v>0.441686831345023</v>
      </c>
      <c r="AP10" s="16" t="n">
        <v>0.374239804751463</v>
      </c>
      <c r="AQ10" s="16" t="n">
        <v>0.895079003097068</v>
      </c>
      <c r="AR10" s="16"/>
      <c r="AS10" s="16" t="n">
        <v>0.372728826693885</v>
      </c>
      <c r="AT10" s="16" t="n">
        <v>0.326680391250708</v>
      </c>
      <c r="AU10" s="16" t="n">
        <v>0.517990631612801</v>
      </c>
      <c r="AV10" s="16" t="n">
        <v>0.487247261439603</v>
      </c>
      <c r="AW10" s="16" t="n">
        <v>0.759318471658649</v>
      </c>
      <c r="AX10" s="16" t="n">
        <v>0.5320250532437</v>
      </c>
      <c r="AY10" s="16"/>
      <c r="AZ10" s="16" t="n">
        <v>0.47051859565087</v>
      </c>
      <c r="BA10" s="16" t="n">
        <v>0.540893159610421</v>
      </c>
      <c r="BB10" s="16" t="n">
        <v>0.367298717699218</v>
      </c>
      <c r="BC10" s="16" t="n">
        <v>0.327614488756155</v>
      </c>
      <c r="BD10" s="16" t="n">
        <v>0.438070675905139</v>
      </c>
      <c r="BE10" s="16"/>
      <c r="BF10" s="16" t="s">
        <v>124</v>
      </c>
      <c r="BG10" s="16" t="n">
        <v>0.440982631246892</v>
      </c>
    </row>
    <row r="11">
      <c r="B11" s="17" t="s">
        <v>78</v>
      </c>
      <c r="C11" s="25" t="n">
        <v>0.0244060000323393</v>
      </c>
      <c r="D11" s="25" t="n">
        <v>0.0143589558041002</v>
      </c>
      <c r="E11" s="25" t="n">
        <v>0.0347421403047466</v>
      </c>
      <c r="F11" s="25"/>
      <c r="G11" s="25" t="n">
        <v>0</v>
      </c>
      <c r="H11" s="25" t="n">
        <v>0</v>
      </c>
      <c r="I11" s="25" t="n">
        <v>0.0463620179562342</v>
      </c>
      <c r="J11" s="25" t="n">
        <v>0.0181465525728954</v>
      </c>
      <c r="K11" s="25" t="n">
        <v>0</v>
      </c>
      <c r="L11" s="25" t="n">
        <v>0</v>
      </c>
      <c r="M11" s="25"/>
      <c r="N11" s="25" t="n">
        <v>0</v>
      </c>
      <c r="O11" s="25" t="n">
        <v>0.0601632742224116</v>
      </c>
      <c r="P11" s="25" t="n">
        <v>0</v>
      </c>
      <c r="Q11" s="25" t="n">
        <v>0.0617335046352997</v>
      </c>
      <c r="R11" s="25"/>
      <c r="S11" s="25" t="n">
        <v>0.0392980557846173</v>
      </c>
      <c r="T11" s="25" t="n">
        <v>0</v>
      </c>
      <c r="U11" s="25" t="n">
        <v>0</v>
      </c>
      <c r="V11" s="25" t="n">
        <v>0</v>
      </c>
      <c r="W11" s="25" t="n">
        <v>0</v>
      </c>
      <c r="X11" s="25" t="n">
        <v>0.0867539262617982</v>
      </c>
      <c r="Y11" s="25" t="n">
        <v>0</v>
      </c>
      <c r="Z11" s="25" t="n">
        <v>0.126836110787323</v>
      </c>
      <c r="AA11" s="25" t="n">
        <v>0</v>
      </c>
      <c r="AB11" s="25"/>
      <c r="AC11" s="25" t="n">
        <v>0.0484266380076668</v>
      </c>
      <c r="AD11" s="25" t="n">
        <v>0</v>
      </c>
      <c r="AE11" s="25" t="n">
        <v>0.0254220399277632</v>
      </c>
      <c r="AF11" s="25"/>
      <c r="AG11" s="25" t="n">
        <v>0</v>
      </c>
      <c r="AH11" s="25" t="n">
        <v>0</v>
      </c>
      <c r="AI11" s="25" t="n">
        <v>0</v>
      </c>
      <c r="AJ11" s="25" t="n">
        <v>0.427362333653805</v>
      </c>
      <c r="AK11" s="25" t="n">
        <v>0.0713869277149932</v>
      </c>
      <c r="AL11" s="25"/>
      <c r="AM11" s="25" t="n">
        <v>0</v>
      </c>
      <c r="AN11" s="25" t="n">
        <v>0.0273357914890246</v>
      </c>
      <c r="AO11" s="25" t="n">
        <v>0</v>
      </c>
      <c r="AP11" s="25" t="n">
        <v>0.060564631693123</v>
      </c>
      <c r="AQ11" s="25" t="n">
        <v>0</v>
      </c>
      <c r="AR11" s="25"/>
      <c r="AS11" s="25" t="n">
        <v>0.0195770056970169</v>
      </c>
      <c r="AT11" s="25" t="n">
        <v>0</v>
      </c>
      <c r="AU11" s="25" t="n">
        <v>0</v>
      </c>
      <c r="AV11" s="25" t="n">
        <v>0.0431067776493161</v>
      </c>
      <c r="AW11" s="25" t="n">
        <v>0.0816267436727602</v>
      </c>
      <c r="AX11" s="25" t="n">
        <v>0.0529329510352407</v>
      </c>
      <c r="AY11" s="25"/>
      <c r="AZ11" s="25" t="n">
        <v>0.0270998941460197</v>
      </c>
      <c r="BA11" s="25" t="n">
        <v>0</v>
      </c>
      <c r="BB11" s="25" t="n">
        <v>0.0906802025825901</v>
      </c>
      <c r="BC11" s="25" t="n">
        <v>0</v>
      </c>
      <c r="BD11" s="25" t="n">
        <v>0</v>
      </c>
      <c r="BE11" s="25"/>
      <c r="BF11" s="25" t="s">
        <v>124</v>
      </c>
      <c r="BG11" s="25" t="n">
        <v>0.0244060000323393</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145</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140</v>
      </c>
      <c r="C9" s="16" t="n">
        <v>0.773683958557518</v>
      </c>
      <c r="D9" s="16" t="n">
        <v>0.758905592418949</v>
      </c>
      <c r="E9" s="16" t="n">
        <v>0.795306549125046</v>
      </c>
      <c r="F9" s="16"/>
      <c r="G9" s="16" t="n">
        <v>0.734115006012791</v>
      </c>
      <c r="H9" s="16" t="n">
        <v>0.78216784790207</v>
      </c>
      <c r="I9" s="16" t="n">
        <v>0.751153719690084</v>
      </c>
      <c r="J9" s="16" t="n">
        <v>0.800098034948975</v>
      </c>
      <c r="K9" s="16" t="n">
        <v>0.765691511453334</v>
      </c>
      <c r="L9" s="16" t="n">
        <v>1</v>
      </c>
      <c r="M9" s="16"/>
      <c r="N9" s="16" t="n">
        <v>0.8005061440265</v>
      </c>
      <c r="O9" s="16" t="n">
        <v>0.737424467880366</v>
      </c>
      <c r="P9" s="16" t="n">
        <v>0.763244853773568</v>
      </c>
      <c r="Q9" s="16" t="n">
        <v>0.791487995484487</v>
      </c>
      <c r="R9" s="16"/>
      <c r="S9" s="16" t="n">
        <v>0.86179049145982</v>
      </c>
      <c r="T9" s="16" t="n">
        <v>0.935110926625973</v>
      </c>
      <c r="U9" s="16" t="n">
        <v>0.796169531532999</v>
      </c>
      <c r="V9" s="16" t="n">
        <v>0.833150287702426</v>
      </c>
      <c r="W9" s="16" t="n">
        <v>0.785057440886643</v>
      </c>
      <c r="X9" s="16" t="n">
        <v>0.529891296588805</v>
      </c>
      <c r="Y9" s="16" t="n">
        <v>0.714817843168437</v>
      </c>
      <c r="Z9" s="16" t="n">
        <v>0.509471413430695</v>
      </c>
      <c r="AA9" s="16" t="n">
        <v>0.772195757213206</v>
      </c>
      <c r="AB9" s="16"/>
      <c r="AC9" s="16" t="n">
        <v>0.746037904394477</v>
      </c>
      <c r="AD9" s="16" t="n">
        <v>0.826265996116227</v>
      </c>
      <c r="AE9" s="16" t="n">
        <v>0.747190320750905</v>
      </c>
      <c r="AF9" s="16"/>
      <c r="AG9" s="16" t="n">
        <v>0.830016384442211</v>
      </c>
      <c r="AH9" s="16" t="n">
        <v>0.797147827711278</v>
      </c>
      <c r="AI9" s="16" t="n">
        <v>0.681744640912859</v>
      </c>
      <c r="AJ9" s="16" t="n">
        <v>0.572637666346195</v>
      </c>
      <c r="AK9" s="16" t="n">
        <v>0.622021098737466</v>
      </c>
      <c r="AL9" s="16"/>
      <c r="AM9" s="16" t="n">
        <v>0.820418385659741</v>
      </c>
      <c r="AN9" s="16" t="n">
        <v>0.772216191036625</v>
      </c>
      <c r="AO9" s="16" t="n">
        <v>0.79424396384511</v>
      </c>
      <c r="AP9" s="16" t="n">
        <v>0.758173882974091</v>
      </c>
      <c r="AQ9" s="16" t="n">
        <v>0.748137648542966</v>
      </c>
      <c r="AR9" s="16"/>
      <c r="AS9" s="16" t="n">
        <v>0.786191638567075</v>
      </c>
      <c r="AT9" s="16" t="n">
        <v>0.885798262401755</v>
      </c>
      <c r="AU9" s="16" t="n">
        <v>0.7813505463892</v>
      </c>
      <c r="AV9" s="16" t="n">
        <v>0.750933859812267</v>
      </c>
      <c r="AW9" s="16" t="n">
        <v>0.782580640964251</v>
      </c>
      <c r="AX9" s="16" t="n">
        <v>0.56219877352687</v>
      </c>
      <c r="AY9" s="16"/>
      <c r="AZ9" s="16" t="n">
        <v>0.757998897512109</v>
      </c>
      <c r="BA9" s="16" t="n">
        <v>0.785604825187042</v>
      </c>
      <c r="BB9" s="16" t="n">
        <v>0.667524218003233</v>
      </c>
      <c r="BC9" s="16" t="n">
        <v>0.818827548327887</v>
      </c>
      <c r="BD9" s="16" t="n">
        <v>1</v>
      </c>
      <c r="BE9" s="16"/>
      <c r="BF9" s="16" t="s">
        <v>124</v>
      </c>
      <c r="BG9" s="16" t="n">
        <v>0.773683958557518</v>
      </c>
    </row>
    <row r="10">
      <c r="B10" s="17" t="s">
        <v>141</v>
      </c>
      <c r="C10" s="16" t="n">
        <v>0.197695897845717</v>
      </c>
      <c r="D10" s="16" t="n">
        <v>0.226735451776951</v>
      </c>
      <c r="E10" s="16" t="n">
        <v>0.161454164607745</v>
      </c>
      <c r="F10" s="16"/>
      <c r="G10" s="16" t="n">
        <v>0.265884993987209</v>
      </c>
      <c r="H10" s="16" t="n">
        <v>0.197440854504668</v>
      </c>
      <c r="I10" s="16" t="n">
        <v>0.202484262353682</v>
      </c>
      <c r="J10" s="16" t="n">
        <v>0.18175541247813</v>
      </c>
      <c r="K10" s="16" t="n">
        <v>0.234308488546666</v>
      </c>
      <c r="L10" s="16" t="n">
        <v>0</v>
      </c>
      <c r="M10" s="16"/>
      <c r="N10" s="16" t="n">
        <v>0.1994938559735</v>
      </c>
      <c r="O10" s="16" t="n">
        <v>0.202412257897223</v>
      </c>
      <c r="P10" s="16" t="n">
        <v>0.222482583150857</v>
      </c>
      <c r="Q10" s="16" t="n">
        <v>0.146778499880214</v>
      </c>
      <c r="R10" s="16"/>
      <c r="S10" s="16" t="n">
        <v>0.0989114527555627</v>
      </c>
      <c r="T10" s="16" t="n">
        <v>0.064889073374027</v>
      </c>
      <c r="U10" s="16" t="n">
        <v>0.203830468467001</v>
      </c>
      <c r="V10" s="16" t="n">
        <v>0.166849712297574</v>
      </c>
      <c r="W10" s="16" t="n">
        <v>0.214942559113357</v>
      </c>
      <c r="X10" s="16" t="n">
        <v>0.353281423034763</v>
      </c>
      <c r="Y10" s="16" t="n">
        <v>0.285182156831563</v>
      </c>
      <c r="Z10" s="16" t="n">
        <v>0.363692475781981</v>
      </c>
      <c r="AA10" s="16" t="n">
        <v>0.227804242786795</v>
      </c>
      <c r="AB10" s="16"/>
      <c r="AC10" s="16" t="n">
        <v>0.205535457597856</v>
      </c>
      <c r="AD10" s="16" t="n">
        <v>0.173734003883773</v>
      </c>
      <c r="AE10" s="16" t="n">
        <v>0.208763372185795</v>
      </c>
      <c r="AF10" s="16"/>
      <c r="AG10" s="16" t="n">
        <v>0.169983615557789</v>
      </c>
      <c r="AH10" s="16" t="n">
        <v>0.202852172288722</v>
      </c>
      <c r="AI10" s="16" t="n">
        <v>0.318255359087141</v>
      </c>
      <c r="AJ10" s="16" t="n">
        <v>0</v>
      </c>
      <c r="AK10" s="16" t="n">
        <v>0.281845608180165</v>
      </c>
      <c r="AL10" s="16"/>
      <c r="AM10" s="16" t="n">
        <v>0.179581614340259</v>
      </c>
      <c r="AN10" s="16" t="n">
        <v>0.19104362816923</v>
      </c>
      <c r="AO10" s="16" t="n">
        <v>0.205756036154889</v>
      </c>
      <c r="AP10" s="16" t="n">
        <v>0.181261485332786</v>
      </c>
      <c r="AQ10" s="16" t="n">
        <v>0.251862351457034</v>
      </c>
      <c r="AR10" s="16"/>
      <c r="AS10" s="16" t="n">
        <v>0.194231355735908</v>
      </c>
      <c r="AT10" s="16" t="n">
        <v>0.114201737598245</v>
      </c>
      <c r="AU10" s="16" t="n">
        <v>0.2186494536108</v>
      </c>
      <c r="AV10" s="16" t="n">
        <v>0.205959362538417</v>
      </c>
      <c r="AW10" s="16" t="n">
        <v>0.135792615362989</v>
      </c>
      <c r="AX10" s="16" t="n">
        <v>0.346089427510897</v>
      </c>
      <c r="AY10" s="16"/>
      <c r="AZ10" s="16" t="n">
        <v>0.214901208341871</v>
      </c>
      <c r="BA10" s="16" t="n">
        <v>0.214395174812958</v>
      </c>
      <c r="BB10" s="16" t="n">
        <v>0.222028821121109</v>
      </c>
      <c r="BC10" s="16" t="n">
        <v>0.181172451672113</v>
      </c>
      <c r="BD10" s="16" t="n">
        <v>0</v>
      </c>
      <c r="BE10" s="16"/>
      <c r="BF10" s="16" t="s">
        <v>124</v>
      </c>
      <c r="BG10" s="16" t="n">
        <v>0.197695897845717</v>
      </c>
    </row>
    <row r="11">
      <c r="B11" s="17" t="s">
        <v>78</v>
      </c>
      <c r="C11" s="25" t="n">
        <v>0.0286201435967649</v>
      </c>
      <c r="D11" s="25" t="n">
        <v>0.0143589558041002</v>
      </c>
      <c r="E11" s="25" t="n">
        <v>0.0432392862672097</v>
      </c>
      <c r="F11" s="25"/>
      <c r="G11" s="25" t="n">
        <v>0</v>
      </c>
      <c r="H11" s="25" t="n">
        <v>0.0203912975932614</v>
      </c>
      <c r="I11" s="25" t="n">
        <v>0.0463620179562342</v>
      </c>
      <c r="J11" s="25" t="n">
        <v>0.0181465525728954</v>
      </c>
      <c r="K11" s="25" t="n">
        <v>0</v>
      </c>
      <c r="L11" s="25" t="n">
        <v>0</v>
      </c>
      <c r="M11" s="25"/>
      <c r="N11" s="25" t="n">
        <v>0</v>
      </c>
      <c r="O11" s="25" t="n">
        <v>0.0601632742224116</v>
      </c>
      <c r="P11" s="25" t="n">
        <v>0.0142725630755755</v>
      </c>
      <c r="Q11" s="25" t="n">
        <v>0.0617335046352997</v>
      </c>
      <c r="R11" s="25"/>
      <c r="S11" s="25" t="n">
        <v>0.0392980557846173</v>
      </c>
      <c r="T11" s="25" t="n">
        <v>0</v>
      </c>
      <c r="U11" s="25" t="n">
        <v>0</v>
      </c>
      <c r="V11" s="25" t="n">
        <v>0</v>
      </c>
      <c r="W11" s="25" t="n">
        <v>0</v>
      </c>
      <c r="X11" s="25" t="n">
        <v>0.116827280376432</v>
      </c>
      <c r="Y11" s="25" t="n">
        <v>0</v>
      </c>
      <c r="Z11" s="25" t="n">
        <v>0.126836110787323</v>
      </c>
      <c r="AA11" s="25" t="n">
        <v>0</v>
      </c>
      <c r="AB11" s="25"/>
      <c r="AC11" s="25" t="n">
        <v>0.0484266380076668</v>
      </c>
      <c r="AD11" s="25" t="n">
        <v>0</v>
      </c>
      <c r="AE11" s="25" t="n">
        <v>0.0440463070633007</v>
      </c>
      <c r="AF11" s="25"/>
      <c r="AG11" s="25" t="n">
        <v>0</v>
      </c>
      <c r="AH11" s="25" t="n">
        <v>0</v>
      </c>
      <c r="AI11" s="25" t="n">
        <v>0</v>
      </c>
      <c r="AJ11" s="25" t="n">
        <v>0.427362333653805</v>
      </c>
      <c r="AK11" s="25" t="n">
        <v>0.0961332930823683</v>
      </c>
      <c r="AL11" s="25"/>
      <c r="AM11" s="25" t="n">
        <v>0</v>
      </c>
      <c r="AN11" s="25" t="n">
        <v>0.0367401807941453</v>
      </c>
      <c r="AO11" s="25" t="n">
        <v>0</v>
      </c>
      <c r="AP11" s="25" t="n">
        <v>0.060564631693123</v>
      </c>
      <c r="AQ11" s="25" t="n">
        <v>0</v>
      </c>
      <c r="AR11" s="25"/>
      <c r="AS11" s="25" t="n">
        <v>0.0195770056970169</v>
      </c>
      <c r="AT11" s="25" t="n">
        <v>0</v>
      </c>
      <c r="AU11" s="25" t="n">
        <v>0</v>
      </c>
      <c r="AV11" s="25" t="n">
        <v>0.0431067776493161</v>
      </c>
      <c r="AW11" s="25" t="n">
        <v>0.0816267436727602</v>
      </c>
      <c r="AX11" s="25" t="n">
        <v>0.0917117989622325</v>
      </c>
      <c r="AY11" s="25"/>
      <c r="AZ11" s="25" t="n">
        <v>0.0270998941460197</v>
      </c>
      <c r="BA11" s="25" t="n">
        <v>0</v>
      </c>
      <c r="BB11" s="25" t="n">
        <v>0.110446960875658</v>
      </c>
      <c r="BC11" s="25" t="n">
        <v>0</v>
      </c>
      <c r="BD11" s="25" t="n">
        <v>0</v>
      </c>
      <c r="BE11" s="25"/>
      <c r="BF11" s="25" t="s">
        <v>124</v>
      </c>
      <c r="BG11" s="25" t="n">
        <v>0.0286201435967649</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146</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140</v>
      </c>
      <c r="C9" s="16" t="n">
        <v>0.727155122663583</v>
      </c>
      <c r="D9" s="16" t="n">
        <v>0.766177836773546</v>
      </c>
      <c r="E9" s="16" t="n">
        <v>0.694160797903013</v>
      </c>
      <c r="F9" s="16"/>
      <c r="G9" s="16" t="n">
        <v>0.792185063979464</v>
      </c>
      <c r="H9" s="16" t="n">
        <v>0.838198724846381</v>
      </c>
      <c r="I9" s="16" t="n">
        <v>0.766449953056411</v>
      </c>
      <c r="J9" s="16" t="n">
        <v>0.615706317134863</v>
      </c>
      <c r="K9" s="16" t="n">
        <v>0.588997555656617</v>
      </c>
      <c r="L9" s="16" t="n">
        <v>1</v>
      </c>
      <c r="M9" s="16"/>
      <c r="N9" s="16" t="n">
        <v>0.844740040286433</v>
      </c>
      <c r="O9" s="16" t="n">
        <v>0.643157391698242</v>
      </c>
      <c r="P9" s="16" t="n">
        <v>0.685395573777545</v>
      </c>
      <c r="Q9" s="16" t="n">
        <v>0.701979883284592</v>
      </c>
      <c r="R9" s="16"/>
      <c r="S9" s="16" t="n">
        <v>0.787581357251705</v>
      </c>
      <c r="T9" s="16" t="n">
        <v>0.785909117312503</v>
      </c>
      <c r="U9" s="16" t="n">
        <v>0.676174126766333</v>
      </c>
      <c r="V9" s="16" t="n">
        <v>0.742540764242312</v>
      </c>
      <c r="W9" s="16" t="n">
        <v>0.414610333288569</v>
      </c>
      <c r="X9" s="16" t="n">
        <v>0.848783920883399</v>
      </c>
      <c r="Y9" s="16" t="n">
        <v>0.658701378804208</v>
      </c>
      <c r="Z9" s="16" t="n">
        <v>0.699639849308473</v>
      </c>
      <c r="AA9" s="16" t="n">
        <v>0.68429422854265</v>
      </c>
      <c r="AB9" s="16"/>
      <c r="AC9" s="16" t="n">
        <v>0.734376532534555</v>
      </c>
      <c r="AD9" s="16" t="n">
        <v>0.767776675758941</v>
      </c>
      <c r="AE9" s="16" t="n">
        <v>0.650356476108933</v>
      </c>
      <c r="AF9" s="16"/>
      <c r="AG9" s="16" t="n">
        <v>0.744958397577854</v>
      </c>
      <c r="AH9" s="16" t="n">
        <v>0.730366419625287</v>
      </c>
      <c r="AI9" s="16" t="n">
        <v>1</v>
      </c>
      <c r="AJ9" s="16" t="n">
        <v>0.298519485187778</v>
      </c>
      <c r="AK9" s="16" t="n">
        <v>0.629081369898003</v>
      </c>
      <c r="AL9" s="16"/>
      <c r="AM9" s="16" t="n">
        <v>0.759960142808328</v>
      </c>
      <c r="AN9" s="16" t="n">
        <v>0.757468717892751</v>
      </c>
      <c r="AO9" s="16" t="n">
        <v>0.793621833407556</v>
      </c>
      <c r="AP9" s="16" t="n">
        <v>0.727400712011141</v>
      </c>
      <c r="AQ9" s="16" t="n">
        <v>0.748137648542966</v>
      </c>
      <c r="AR9" s="16"/>
      <c r="AS9" s="16" t="n">
        <v>0.793193645116462</v>
      </c>
      <c r="AT9" s="16" t="n">
        <v>0.802914399428249</v>
      </c>
      <c r="AU9" s="16" t="n">
        <v>0.658095963759368</v>
      </c>
      <c r="AV9" s="16" t="n">
        <v>0.609398082977177</v>
      </c>
      <c r="AW9" s="16" t="n">
        <v>0.782580640964251</v>
      </c>
      <c r="AX9" s="16" t="n">
        <v>0.668141995156239</v>
      </c>
      <c r="AY9" s="16"/>
      <c r="AZ9" s="16" t="n">
        <v>0.642951393883031</v>
      </c>
      <c r="BA9" s="16" t="n">
        <v>0.687622612328385</v>
      </c>
      <c r="BB9" s="16" t="n">
        <v>0.710077912930389</v>
      </c>
      <c r="BC9" s="16" t="n">
        <v>0.892972565697844</v>
      </c>
      <c r="BD9" s="16" t="n">
        <v>1</v>
      </c>
      <c r="BE9" s="16"/>
      <c r="BF9" s="16" t="s">
        <v>124</v>
      </c>
      <c r="BG9" s="16" t="n">
        <v>0.727155122663583</v>
      </c>
    </row>
    <row r="10">
      <c r="B10" s="17" t="s">
        <v>141</v>
      </c>
      <c r="C10" s="16" t="n">
        <v>0.233673861121306</v>
      </c>
      <c r="D10" s="16" t="n">
        <v>0.208280334724442</v>
      </c>
      <c r="E10" s="16" t="n">
        <v>0.252594075186535</v>
      </c>
      <c r="F10" s="16"/>
      <c r="G10" s="16" t="n">
        <v>0.207814936020536</v>
      </c>
      <c r="H10" s="16" t="n">
        <v>0.142128189695525</v>
      </c>
      <c r="I10" s="16" t="n">
        <v>0.174931559242265</v>
      </c>
      <c r="J10" s="16" t="n">
        <v>0.346158870820983</v>
      </c>
      <c r="K10" s="16" t="n">
        <v>0.411002444343383</v>
      </c>
      <c r="L10" s="16" t="n">
        <v>0</v>
      </c>
      <c r="M10" s="16"/>
      <c r="N10" s="16" t="n">
        <v>0.155259959713567</v>
      </c>
      <c r="O10" s="16" t="n">
        <v>0.325052532197381</v>
      </c>
      <c r="P10" s="16" t="n">
        <v>0.276159052634493</v>
      </c>
      <c r="Q10" s="16" t="n">
        <v>0.180300332975694</v>
      </c>
      <c r="R10" s="16"/>
      <c r="S10" s="16" t="n">
        <v>0.173120586963678</v>
      </c>
      <c r="T10" s="16" t="n">
        <v>0.13802237244948</v>
      </c>
      <c r="U10" s="16" t="n">
        <v>0.270562623433973</v>
      </c>
      <c r="V10" s="16" t="n">
        <v>0.257459235757688</v>
      </c>
      <c r="W10" s="16" t="n">
        <v>0.58538966671143</v>
      </c>
      <c r="X10" s="16" t="n">
        <v>0.0691160959601975</v>
      </c>
      <c r="Y10" s="16" t="n">
        <v>0.341298621195792</v>
      </c>
      <c r="Z10" s="16" t="n">
        <v>0.173524039904203</v>
      </c>
      <c r="AA10" s="16" t="n">
        <v>0.31570577145735</v>
      </c>
      <c r="AB10" s="16"/>
      <c r="AC10" s="16" t="n">
        <v>0.233823300198922</v>
      </c>
      <c r="AD10" s="16" t="n">
        <v>0.216573914179597</v>
      </c>
      <c r="AE10" s="16" t="n">
        <v>0.255361951197684</v>
      </c>
      <c r="AF10" s="16"/>
      <c r="AG10" s="16" t="n">
        <v>0.255041602422146</v>
      </c>
      <c r="AH10" s="16" t="n">
        <v>0.241606365289642</v>
      </c>
      <c r="AI10" s="16" t="n">
        <v>0</v>
      </c>
      <c r="AJ10" s="16" t="n">
        <v>0.274118181158417</v>
      </c>
      <c r="AK10" s="16" t="n">
        <v>0.27942385371999</v>
      </c>
      <c r="AL10" s="16"/>
      <c r="AM10" s="16" t="n">
        <v>0.240039857191672</v>
      </c>
      <c r="AN10" s="16" t="n">
        <v>0.189887115810092</v>
      </c>
      <c r="AO10" s="16" t="n">
        <v>0.206378166592444</v>
      </c>
      <c r="AP10" s="16" t="n">
        <v>0.272599287988859</v>
      </c>
      <c r="AQ10" s="16" t="n">
        <v>0.251862351457034</v>
      </c>
      <c r="AR10" s="16"/>
      <c r="AS10" s="16" t="n">
        <v>0.156289020245264</v>
      </c>
      <c r="AT10" s="16" t="n">
        <v>0.197085600571751</v>
      </c>
      <c r="AU10" s="16" t="n">
        <v>0.341904036240632</v>
      </c>
      <c r="AV10" s="16" t="n">
        <v>0.390601917022823</v>
      </c>
      <c r="AW10" s="16" t="n">
        <v>0.135792615362989</v>
      </c>
      <c r="AX10" s="16" t="n">
        <v>0.278925053808521</v>
      </c>
      <c r="AY10" s="16"/>
      <c r="AZ10" s="16" t="n">
        <v>0.308232176792912</v>
      </c>
      <c r="BA10" s="16" t="n">
        <v>0.272009461211561</v>
      </c>
      <c r="BB10" s="16" t="n">
        <v>0.229282385672527</v>
      </c>
      <c r="BC10" s="16" t="n">
        <v>0.107027434302156</v>
      </c>
      <c r="BD10" s="16" t="n">
        <v>0</v>
      </c>
      <c r="BE10" s="16"/>
      <c r="BF10" s="16" t="s">
        <v>124</v>
      </c>
      <c r="BG10" s="16" t="n">
        <v>0.233673861121306</v>
      </c>
    </row>
    <row r="11">
      <c r="B11" s="17" t="s">
        <v>78</v>
      </c>
      <c r="C11" s="25" t="n">
        <v>0.0391710162151109</v>
      </c>
      <c r="D11" s="25" t="n">
        <v>0.0255418285020119</v>
      </c>
      <c r="E11" s="25" t="n">
        <v>0.0532451269104526</v>
      </c>
      <c r="F11" s="25"/>
      <c r="G11" s="25" t="n">
        <v>0</v>
      </c>
      <c r="H11" s="25" t="n">
        <v>0.0196730854580936</v>
      </c>
      <c r="I11" s="25" t="n">
        <v>0.0586184877013238</v>
      </c>
      <c r="J11" s="25" t="n">
        <v>0.0381348120441543</v>
      </c>
      <c r="K11" s="25" t="n">
        <v>0</v>
      </c>
      <c r="L11" s="25" t="n">
        <v>0</v>
      </c>
      <c r="M11" s="25"/>
      <c r="N11" s="25" t="n">
        <v>0</v>
      </c>
      <c r="O11" s="25" t="n">
        <v>0.031790076104377</v>
      </c>
      <c r="P11" s="25" t="n">
        <v>0.0384453735879621</v>
      </c>
      <c r="Q11" s="25" t="n">
        <v>0.117719783739715</v>
      </c>
      <c r="R11" s="25"/>
      <c r="S11" s="25" t="n">
        <v>0.0392980557846173</v>
      </c>
      <c r="T11" s="25" t="n">
        <v>0.0760685102380175</v>
      </c>
      <c r="U11" s="25" t="n">
        <v>0.0532632497996946</v>
      </c>
      <c r="V11" s="25" t="n">
        <v>0</v>
      </c>
      <c r="W11" s="25" t="n">
        <v>0</v>
      </c>
      <c r="X11" s="25" t="n">
        <v>0.0820999831564036</v>
      </c>
      <c r="Y11" s="25" t="n">
        <v>0</v>
      </c>
      <c r="Z11" s="25" t="n">
        <v>0.126836110787323</v>
      </c>
      <c r="AA11" s="25" t="n">
        <v>0</v>
      </c>
      <c r="AB11" s="25"/>
      <c r="AC11" s="25" t="n">
        <v>0.0318001672665223</v>
      </c>
      <c r="AD11" s="25" t="n">
        <v>0.0156494100614615</v>
      </c>
      <c r="AE11" s="25" t="n">
        <v>0.0942815726933827</v>
      </c>
      <c r="AF11" s="25"/>
      <c r="AG11" s="25" t="n">
        <v>0</v>
      </c>
      <c r="AH11" s="25" t="n">
        <v>0.0280272150850705</v>
      </c>
      <c r="AI11" s="25" t="n">
        <v>0</v>
      </c>
      <c r="AJ11" s="25" t="n">
        <v>0.427362333653805</v>
      </c>
      <c r="AK11" s="25" t="n">
        <v>0.0914947763820071</v>
      </c>
      <c r="AL11" s="25"/>
      <c r="AM11" s="25" t="n">
        <v>0</v>
      </c>
      <c r="AN11" s="25" t="n">
        <v>0.0526441662971571</v>
      </c>
      <c r="AO11" s="25" t="n">
        <v>0</v>
      </c>
      <c r="AP11" s="25" t="n">
        <v>0</v>
      </c>
      <c r="AQ11" s="25" t="n">
        <v>0</v>
      </c>
      <c r="AR11" s="25"/>
      <c r="AS11" s="25" t="n">
        <v>0.050517334638274</v>
      </c>
      <c r="AT11" s="25" t="n">
        <v>0</v>
      </c>
      <c r="AU11" s="25" t="n">
        <v>0</v>
      </c>
      <c r="AV11" s="25" t="n">
        <v>0</v>
      </c>
      <c r="AW11" s="25" t="n">
        <v>0.0816267436727602</v>
      </c>
      <c r="AX11" s="25" t="n">
        <v>0.0529329510352407</v>
      </c>
      <c r="AY11" s="25"/>
      <c r="AZ11" s="25" t="n">
        <v>0.0488164293240564</v>
      </c>
      <c r="BA11" s="25" t="n">
        <v>0.0403679264600539</v>
      </c>
      <c r="BB11" s="25" t="n">
        <v>0.0606397013970837</v>
      </c>
      <c r="BC11" s="25" t="n">
        <v>0</v>
      </c>
      <c r="BD11" s="25" t="n">
        <v>0</v>
      </c>
      <c r="BE11" s="25"/>
      <c r="BF11" s="25" t="s">
        <v>124</v>
      </c>
      <c r="BG11" s="25" t="n">
        <v>0.0391710162151109</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s>
  <sheetData>
    <row r="2" ht="40" customHeight="1">
      <c r="D2" s="15" t="s">
        <v>151</v>
      </c>
    </row>
    <row r="6" ht="50" customHeight="1">
      <c r="B6" s="19" t="s">
        <v>15</v>
      </c>
      <c r="C6" s="19" t="s">
        <v>147</v>
      </c>
      <c r="D6" s="19" t="s">
        <v>148</v>
      </c>
    </row>
    <row r="7">
      <c r="B7" s="17" t="s">
        <v>149</v>
      </c>
      <c r="C7" s="16" t="n">
        <v>0.844978862410952</v>
      </c>
      <c r="D7" s="16" t="n">
        <v>0.746023277481706</v>
      </c>
    </row>
    <row r="8">
      <c r="B8" s="17" t="s">
        <v>150</v>
      </c>
      <c r="C8" s="16" t="n">
        <v>0.131335257544934</v>
      </c>
      <c r="D8" s="16" t="n">
        <v>0.163796447840421</v>
      </c>
    </row>
    <row r="9">
      <c r="B9" s="17" t="s">
        <v>78</v>
      </c>
      <c r="C9" s="16" t="n">
        <v>0.0236858800441135</v>
      </c>
      <c r="D9" s="16" t="n">
        <v>0.0901802746778729</v>
      </c>
    </row>
    <row r="10">
      <c r="B10" s="18" t="s">
        <v>126</v>
      </c>
      <c r="C10" s="18"/>
      <c r="D10" s="18"/>
    </row>
    <row r="11">
      <c r="B11" t="s">
        <v>83</v>
      </c>
    </row>
    <row r="12">
      <c r="B12" t="s">
        <v>84</v>
      </c>
    </row>
    <row r="16">
      <c r="B16" s="9" t="str">
        <f>=HYPERLINK("#'Contents'!A1", "Return to Contents")</f>
      </c>
    </row>
  </sheetData>
  <mergeCells count="1">
    <mergeCell ref="D2:E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152</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149</v>
      </c>
      <c r="C9" s="16" t="n">
        <v>0.844978862410952</v>
      </c>
      <c r="D9" s="16" t="n">
        <v>0.8663146524971</v>
      </c>
      <c r="E9" s="16" t="n">
        <v>0.822131337120176</v>
      </c>
      <c r="F9" s="16"/>
      <c r="G9" s="16" t="n">
        <v>1</v>
      </c>
      <c r="H9" s="16" t="n">
        <v>0.941699407988597</v>
      </c>
      <c r="I9" s="16" t="n">
        <v>0.860253229753605</v>
      </c>
      <c r="J9" s="16" t="n">
        <v>0.774482544083423</v>
      </c>
      <c r="K9" s="16" t="n">
        <v>0.720672389988485</v>
      </c>
      <c r="L9" s="16" t="n">
        <v>1</v>
      </c>
      <c r="M9" s="16"/>
      <c r="N9" s="16" t="n">
        <v>0.904322155721533</v>
      </c>
      <c r="O9" s="16" t="n">
        <v>0.782323435985597</v>
      </c>
      <c r="P9" s="16" t="n">
        <v>0.880665968167439</v>
      </c>
      <c r="Q9" s="16" t="n">
        <v>0.762783760025782</v>
      </c>
      <c r="R9" s="16"/>
      <c r="S9" s="16" t="n">
        <v>0.901416205770776</v>
      </c>
      <c r="T9" s="16" t="n">
        <v>0.78481363338753</v>
      </c>
      <c r="U9" s="16" t="n">
        <v>0.794101865669592</v>
      </c>
      <c r="V9" s="16" t="n">
        <v>0.82352237660057</v>
      </c>
      <c r="W9" s="16" t="n">
        <v>0.655300435830191</v>
      </c>
      <c r="X9" s="16" t="n">
        <v>0.92064809411375</v>
      </c>
      <c r="Y9" s="16" t="n">
        <v>0.904360864949456</v>
      </c>
      <c r="Z9" s="16" t="n">
        <v>0.856274154900763</v>
      </c>
      <c r="AA9" s="16" t="n">
        <v>0.86282197744374</v>
      </c>
      <c r="AB9" s="16"/>
      <c r="AC9" s="16" t="n">
        <v>0.872289281808298</v>
      </c>
      <c r="AD9" s="16" t="n">
        <v>0.837550127242334</v>
      </c>
      <c r="AE9" s="16" t="n">
        <v>0.788679747365238</v>
      </c>
      <c r="AF9" s="16"/>
      <c r="AG9" s="16" t="n">
        <v>0.804359520160324</v>
      </c>
      <c r="AH9" s="16" t="n">
        <v>0.907204704150381</v>
      </c>
      <c r="AI9" s="16" t="n">
        <v>0.755237316319716</v>
      </c>
      <c r="AJ9" s="16" t="n">
        <v>1</v>
      </c>
      <c r="AK9" s="16" t="n">
        <v>0.807584477025156</v>
      </c>
      <c r="AL9" s="16"/>
      <c r="AM9" s="16" t="n">
        <v>0.866706233335887</v>
      </c>
      <c r="AN9" s="16" t="n">
        <v>0.914015238776378</v>
      </c>
      <c r="AO9" s="16" t="n">
        <v>0.735110971617941</v>
      </c>
      <c r="AP9" s="16" t="n">
        <v>0.821139986763502</v>
      </c>
      <c r="AQ9" s="16" t="n">
        <v>0.534007299743552</v>
      </c>
      <c r="AR9" s="16"/>
      <c r="AS9" s="16" t="n">
        <v>0.933628816342162</v>
      </c>
      <c r="AT9" s="16" t="n">
        <v>0.821114955302104</v>
      </c>
      <c r="AU9" s="16" t="n">
        <v>0.769708583589561</v>
      </c>
      <c r="AV9" s="16" t="n">
        <v>0.744549401678255</v>
      </c>
      <c r="AW9" s="16" t="n">
        <v>0.748758132599745</v>
      </c>
      <c r="AX9" s="16" t="n">
        <v>0.89307210626043</v>
      </c>
      <c r="AY9" s="16"/>
      <c r="AZ9" s="16" t="n">
        <v>0.842960801046033</v>
      </c>
      <c r="BA9" s="16" t="n">
        <v>0.730611259189426</v>
      </c>
      <c r="BB9" s="16" t="n">
        <v>0.934024088692287</v>
      </c>
      <c r="BC9" s="16" t="n">
        <v>0.921790770005465</v>
      </c>
      <c r="BD9" s="16" t="n">
        <v>0.875128453734326</v>
      </c>
      <c r="BE9" s="16"/>
      <c r="BF9" s="16" t="s">
        <v>124</v>
      </c>
      <c r="BG9" s="16" t="n">
        <v>0.844978862410952</v>
      </c>
    </row>
    <row r="10">
      <c r="B10" s="17" t="s">
        <v>150</v>
      </c>
      <c r="C10" s="16" t="n">
        <v>0.131335257544934</v>
      </c>
      <c r="D10" s="16" t="n">
        <v>0.118261626606626</v>
      </c>
      <c r="E10" s="16" t="n">
        <v>0.145651428717983</v>
      </c>
      <c r="F10" s="16"/>
      <c r="G10" s="16" t="n">
        <v>0</v>
      </c>
      <c r="H10" s="16" t="n">
        <v>0.0353494053287904</v>
      </c>
      <c r="I10" s="16" t="n">
        <v>0.125675170192322</v>
      </c>
      <c r="J10" s="16" t="n">
        <v>0.206320690005744</v>
      </c>
      <c r="K10" s="16" t="n">
        <v>0.179870548438896</v>
      </c>
      <c r="L10" s="16" t="n">
        <v>0</v>
      </c>
      <c r="M10" s="16"/>
      <c r="N10" s="16" t="n">
        <v>0.080057412264015</v>
      </c>
      <c r="O10" s="16" t="n">
        <v>0.191681269005109</v>
      </c>
      <c r="P10" s="16" t="n">
        <v>0.0750512884536674</v>
      </c>
      <c r="Q10" s="16" t="n">
        <v>0.237216239974218</v>
      </c>
      <c r="R10" s="16"/>
      <c r="S10" s="16" t="n">
        <v>0.0985837942292242</v>
      </c>
      <c r="T10" s="16" t="n">
        <v>0.21518636661247</v>
      </c>
      <c r="U10" s="16" t="n">
        <v>0.0768702382944765</v>
      </c>
      <c r="V10" s="16" t="n">
        <v>0.17647762339943</v>
      </c>
      <c r="W10" s="16" t="n">
        <v>0.277075654828284</v>
      </c>
      <c r="X10" s="16" t="n">
        <v>0.0410499915782018</v>
      </c>
      <c r="Y10" s="16" t="n">
        <v>0.0477375432311643</v>
      </c>
      <c r="Z10" s="16" t="n">
        <v>0.143725845099237</v>
      </c>
      <c r="AA10" s="16" t="n">
        <v>0.13717802255626</v>
      </c>
      <c r="AB10" s="16"/>
      <c r="AC10" s="16" t="n">
        <v>0.118036454703269</v>
      </c>
      <c r="AD10" s="16" t="n">
        <v>0.130988895787559</v>
      </c>
      <c r="AE10" s="16" t="n">
        <v>0.172762604098649</v>
      </c>
      <c r="AF10" s="16"/>
      <c r="AG10" s="16" t="n">
        <v>0.149702734503996</v>
      </c>
      <c r="AH10" s="16" t="n">
        <v>0.0795309786214746</v>
      </c>
      <c r="AI10" s="16" t="n">
        <v>0.244762683680284</v>
      </c>
      <c r="AJ10" s="16" t="n">
        <v>0</v>
      </c>
      <c r="AK10" s="16" t="n">
        <v>0.169036333230595</v>
      </c>
      <c r="AL10" s="16"/>
      <c r="AM10" s="16" t="n">
        <v>0.109902663931883</v>
      </c>
      <c r="AN10" s="16" t="n">
        <v>0.0634221771470243</v>
      </c>
      <c r="AO10" s="16" t="n">
        <v>0.264889028382059</v>
      </c>
      <c r="AP10" s="16" t="n">
        <v>0.178860013236498</v>
      </c>
      <c r="AQ10" s="16" t="n">
        <v>0.465992700256448</v>
      </c>
      <c r="AR10" s="16"/>
      <c r="AS10" s="16" t="n">
        <v>0.0517281898043891</v>
      </c>
      <c r="AT10" s="16" t="n">
        <v>0.149680146738729</v>
      </c>
      <c r="AU10" s="16" t="n">
        <v>0.230291416410439</v>
      </c>
      <c r="AV10" s="16" t="n">
        <v>0.203571175545786</v>
      </c>
      <c r="AW10" s="16" t="n">
        <v>0.251241867400255</v>
      </c>
      <c r="AX10" s="16" t="n">
        <v>0.0529329510352407</v>
      </c>
      <c r="AY10" s="16"/>
      <c r="AZ10" s="16" t="n">
        <v>0.157039198953967</v>
      </c>
      <c r="BA10" s="16" t="n">
        <v>0.212567658387743</v>
      </c>
      <c r="BB10" s="16" t="n">
        <v>0.065975911307713</v>
      </c>
      <c r="BC10" s="16" t="n">
        <v>0.0782092299945346</v>
      </c>
      <c r="BD10" s="16" t="n">
        <v>0.124871546265674</v>
      </c>
      <c r="BE10" s="16"/>
      <c r="BF10" s="16" t="s">
        <v>124</v>
      </c>
      <c r="BG10" s="16" t="n">
        <v>0.131335257544934</v>
      </c>
    </row>
    <row r="11">
      <c r="B11" s="17" t="s">
        <v>78</v>
      </c>
      <c r="C11" s="25" t="n">
        <v>0.0236858800441135</v>
      </c>
      <c r="D11" s="25" t="n">
        <v>0.0154237208962741</v>
      </c>
      <c r="E11" s="25" t="n">
        <v>0.0322172341618414</v>
      </c>
      <c r="F11" s="25"/>
      <c r="G11" s="25" t="n">
        <v>0</v>
      </c>
      <c r="H11" s="25" t="n">
        <v>0.0229511866826128</v>
      </c>
      <c r="I11" s="25" t="n">
        <v>0.0140716000540724</v>
      </c>
      <c r="J11" s="25" t="n">
        <v>0.0191967659108321</v>
      </c>
      <c r="K11" s="25" t="n">
        <v>0.0994570615726193</v>
      </c>
      <c r="L11" s="25" t="n">
        <v>0</v>
      </c>
      <c r="M11" s="25"/>
      <c r="N11" s="25" t="n">
        <v>0.0156204320144518</v>
      </c>
      <c r="O11" s="25" t="n">
        <v>0.0259952950092934</v>
      </c>
      <c r="P11" s="25" t="n">
        <v>0.0442827433788931</v>
      </c>
      <c r="Q11" s="25" t="n">
        <v>0</v>
      </c>
      <c r="R11" s="25"/>
      <c r="S11" s="25" t="n">
        <v>0</v>
      </c>
      <c r="T11" s="25" t="n">
        <v>0</v>
      </c>
      <c r="U11" s="25" t="n">
        <v>0.129027896035931</v>
      </c>
      <c r="V11" s="25" t="n">
        <v>0</v>
      </c>
      <c r="W11" s="25" t="n">
        <v>0.0676239093415251</v>
      </c>
      <c r="X11" s="25" t="n">
        <v>0.0383019143080481</v>
      </c>
      <c r="Y11" s="25" t="n">
        <v>0.0479015918193799</v>
      </c>
      <c r="Z11" s="25" t="n">
        <v>0</v>
      </c>
      <c r="AA11" s="25" t="n">
        <v>0</v>
      </c>
      <c r="AB11" s="25"/>
      <c r="AC11" s="25" t="n">
        <v>0.00967426348843284</v>
      </c>
      <c r="AD11" s="25" t="n">
        <v>0.0314609769701066</v>
      </c>
      <c r="AE11" s="25" t="n">
        <v>0.0385576485361133</v>
      </c>
      <c r="AF11" s="25"/>
      <c r="AG11" s="25" t="n">
        <v>0.0459377453356795</v>
      </c>
      <c r="AH11" s="25" t="n">
        <v>0.0132643172281444</v>
      </c>
      <c r="AI11" s="25" t="n">
        <v>0</v>
      </c>
      <c r="AJ11" s="25" t="n">
        <v>0</v>
      </c>
      <c r="AK11" s="25" t="n">
        <v>0.0233791897442494</v>
      </c>
      <c r="AL11" s="25"/>
      <c r="AM11" s="25" t="n">
        <v>0.02339110273223</v>
      </c>
      <c r="AN11" s="25" t="n">
        <v>0.0225625840765978</v>
      </c>
      <c r="AO11" s="25" t="n">
        <v>0</v>
      </c>
      <c r="AP11" s="25" t="n">
        <v>0</v>
      </c>
      <c r="AQ11" s="25" t="n">
        <v>0</v>
      </c>
      <c r="AR11" s="25"/>
      <c r="AS11" s="25" t="n">
        <v>0.0146429938534487</v>
      </c>
      <c r="AT11" s="25" t="n">
        <v>0.0292048979591666</v>
      </c>
      <c r="AU11" s="25" t="n">
        <v>0</v>
      </c>
      <c r="AV11" s="25" t="n">
        <v>0.0518794227759587</v>
      </c>
      <c r="AW11" s="25" t="n">
        <v>0</v>
      </c>
      <c r="AX11" s="25" t="n">
        <v>0.0539949427043295</v>
      </c>
      <c r="AY11" s="25"/>
      <c r="AZ11" s="25" t="n">
        <v>0</v>
      </c>
      <c r="BA11" s="25" t="n">
        <v>0.0568210824228311</v>
      </c>
      <c r="BB11" s="25" t="n">
        <v>0</v>
      </c>
      <c r="BC11" s="25" t="n">
        <v>0</v>
      </c>
      <c r="BD11" s="25" t="n">
        <v>0</v>
      </c>
      <c r="BE11" s="25"/>
      <c r="BF11" s="25" t="s">
        <v>124</v>
      </c>
      <c r="BG11" s="25" t="n">
        <v>0.0236858800441135</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153</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149</v>
      </c>
      <c r="C9" s="16" t="n">
        <v>0.746023277481706</v>
      </c>
      <c r="D9" s="16" t="n">
        <v>0.706566805686922</v>
      </c>
      <c r="E9" s="16" t="n">
        <v>0.783571492975476</v>
      </c>
      <c r="F9" s="16"/>
      <c r="G9" s="16" t="n">
        <v>0.734115006012791</v>
      </c>
      <c r="H9" s="16" t="n">
        <v>0.846932866178816</v>
      </c>
      <c r="I9" s="16" t="n">
        <v>0.730621825279604</v>
      </c>
      <c r="J9" s="16" t="n">
        <v>0.717477877240098</v>
      </c>
      <c r="K9" s="16" t="n">
        <v>0.644605402781821</v>
      </c>
      <c r="L9" s="16" t="n">
        <v>1</v>
      </c>
      <c r="M9" s="16"/>
      <c r="N9" s="16" t="n">
        <v>0.804777886113623</v>
      </c>
      <c r="O9" s="16" t="n">
        <v>0.777190519650605</v>
      </c>
      <c r="P9" s="16" t="n">
        <v>0.650975380017874</v>
      </c>
      <c r="Q9" s="16" t="n">
        <v>0.764202184157086</v>
      </c>
      <c r="R9" s="16"/>
      <c r="S9" s="16" t="n">
        <v>0.759482544208409</v>
      </c>
      <c r="T9" s="16" t="n">
        <v>0.640357641479709</v>
      </c>
      <c r="U9" s="16" t="n">
        <v>0.683368064166725</v>
      </c>
      <c r="V9" s="16" t="n">
        <v>0.810407904103053</v>
      </c>
      <c r="W9" s="16" t="n">
        <v>0.593813786478361</v>
      </c>
      <c r="X9" s="16" t="n">
        <v>0.852138044042435</v>
      </c>
      <c r="Y9" s="16" t="n">
        <v>0.885479455226356</v>
      </c>
      <c r="Z9" s="16" t="n">
        <v>0.826475960095797</v>
      </c>
      <c r="AA9" s="16" t="n">
        <v>0.695103312359979</v>
      </c>
      <c r="AB9" s="16"/>
      <c r="AC9" s="16" t="n">
        <v>0.757237741130772</v>
      </c>
      <c r="AD9" s="16" t="n">
        <v>0.712523990785292</v>
      </c>
      <c r="AE9" s="16" t="n">
        <v>0.785388309897805</v>
      </c>
      <c r="AF9" s="16"/>
      <c r="AG9" s="16" t="n">
        <v>0.67218696876235</v>
      </c>
      <c r="AH9" s="16" t="n">
        <v>0.770449374634717</v>
      </c>
      <c r="AI9" s="16" t="n">
        <v>0.648057778600823</v>
      </c>
      <c r="AJ9" s="16" t="n">
        <v>0.701480514812222</v>
      </c>
      <c r="AK9" s="16" t="n">
        <v>0.836282556060911</v>
      </c>
      <c r="AL9" s="16"/>
      <c r="AM9" s="16" t="n">
        <v>0.794592646395117</v>
      </c>
      <c r="AN9" s="16" t="n">
        <v>0.819327995592417</v>
      </c>
      <c r="AO9" s="16" t="n">
        <v>0.602153783085248</v>
      </c>
      <c r="AP9" s="16" t="n">
        <v>0.757664167392718</v>
      </c>
      <c r="AQ9" s="16" t="n">
        <v>0.46708082670727</v>
      </c>
      <c r="AR9" s="16"/>
      <c r="AS9" s="16" t="n">
        <v>0.77524513965683</v>
      </c>
      <c r="AT9" s="16" t="n">
        <v>0.832914941414282</v>
      </c>
      <c r="AU9" s="16" t="n">
        <v>0.693430622812611</v>
      </c>
      <c r="AV9" s="16" t="n">
        <v>0.692145488968795</v>
      </c>
      <c r="AW9" s="16" t="n">
        <v>0.769243035307421</v>
      </c>
      <c r="AX9" s="16" t="n">
        <v>0.781608162458713</v>
      </c>
      <c r="AY9" s="16"/>
      <c r="AZ9" s="16" t="n">
        <v>0.640798141597939</v>
      </c>
      <c r="BA9" s="16" t="n">
        <v>0.769495184164424</v>
      </c>
      <c r="BB9" s="16" t="n">
        <v>0.7550738816586</v>
      </c>
      <c r="BC9" s="16" t="n">
        <v>0.759414068680441</v>
      </c>
      <c r="BD9" s="16" t="n">
        <v>1</v>
      </c>
      <c r="BE9" s="16"/>
      <c r="BF9" s="16" t="s">
        <v>124</v>
      </c>
      <c r="BG9" s="16" t="n">
        <v>0.746023277481706</v>
      </c>
    </row>
    <row r="10">
      <c r="B10" s="17" t="s">
        <v>150</v>
      </c>
      <c r="C10" s="16" t="n">
        <v>0.163796447840421</v>
      </c>
      <c r="D10" s="16" t="n">
        <v>0.192774591087068</v>
      </c>
      <c r="E10" s="16" t="n">
        <v>0.136022010681622</v>
      </c>
      <c r="F10" s="16"/>
      <c r="G10" s="16" t="n">
        <v>0</v>
      </c>
      <c r="H10" s="16" t="n">
        <v>0.114581015984047</v>
      </c>
      <c r="I10" s="16" t="n">
        <v>0.157752661248438</v>
      </c>
      <c r="J10" s="16" t="n">
        <v>0.216174039699561</v>
      </c>
      <c r="K10" s="16" t="n">
        <v>0.179303474169326</v>
      </c>
      <c r="L10" s="16" t="n">
        <v>0</v>
      </c>
      <c r="M10" s="16"/>
      <c r="N10" s="16" t="n">
        <v>0.0910008699517437</v>
      </c>
      <c r="O10" s="16" t="n">
        <v>0.129564971156871</v>
      </c>
      <c r="P10" s="16" t="n">
        <v>0.237095675620565</v>
      </c>
      <c r="Q10" s="16" t="n">
        <v>0.210492662354815</v>
      </c>
      <c r="R10" s="16"/>
      <c r="S10" s="16" t="n">
        <v>0.143714269556437</v>
      </c>
      <c r="T10" s="16" t="n">
        <v>0.226193245521198</v>
      </c>
      <c r="U10" s="16" t="n">
        <v>0.112801467366273</v>
      </c>
      <c r="V10" s="16" t="n">
        <v>0.130160207665509</v>
      </c>
      <c r="W10" s="16" t="n">
        <v>0.406186213521639</v>
      </c>
      <c r="X10" s="16" t="n">
        <v>0.0704898471679406</v>
      </c>
      <c r="Y10" s="16" t="n">
        <v>0.0666189529542639</v>
      </c>
      <c r="Z10" s="16" t="n">
        <v>0</v>
      </c>
      <c r="AA10" s="16" t="n">
        <v>0.246508895203418</v>
      </c>
      <c r="AB10" s="16"/>
      <c r="AC10" s="16" t="n">
        <v>0.162101070472728</v>
      </c>
      <c r="AD10" s="16" t="n">
        <v>0.190706322060236</v>
      </c>
      <c r="AE10" s="16" t="n">
        <v>0.121493748262942</v>
      </c>
      <c r="AF10" s="16"/>
      <c r="AG10" s="16" t="n">
        <v>0.218709413939737</v>
      </c>
      <c r="AH10" s="16" t="n">
        <v>0.135009686874715</v>
      </c>
      <c r="AI10" s="16" t="n">
        <v>0.244762683680284</v>
      </c>
      <c r="AJ10" s="16" t="n">
        <v>0.298519485187778</v>
      </c>
      <c r="AK10" s="16" t="n">
        <v>0.114279564367354</v>
      </c>
      <c r="AL10" s="16"/>
      <c r="AM10" s="16" t="n">
        <v>0.134153151692386</v>
      </c>
      <c r="AN10" s="16" t="n">
        <v>0.111798205934913</v>
      </c>
      <c r="AO10" s="16" t="n">
        <v>0.325102336514315</v>
      </c>
      <c r="AP10" s="16" t="n">
        <v>0.193456035381765</v>
      </c>
      <c r="AQ10" s="16" t="n">
        <v>0.250774225006211</v>
      </c>
      <c r="AR10" s="16"/>
      <c r="AS10" s="16" t="n">
        <v>0.155727441467458</v>
      </c>
      <c r="AT10" s="16" t="n">
        <v>0.167085058585718</v>
      </c>
      <c r="AU10" s="16" t="n">
        <v>0.181665310599327</v>
      </c>
      <c r="AV10" s="16" t="n">
        <v>0.174465788852928</v>
      </c>
      <c r="AW10" s="16" t="n">
        <v>0.135205947543253</v>
      </c>
      <c r="AX10" s="16" t="n">
        <v>0.105964098021501</v>
      </c>
      <c r="AY10" s="16"/>
      <c r="AZ10" s="16" t="n">
        <v>0.285609163566653</v>
      </c>
      <c r="BA10" s="16" t="n">
        <v>0.132074067497809</v>
      </c>
      <c r="BB10" s="16" t="n">
        <v>0.140565069452305</v>
      </c>
      <c r="BC10" s="16" t="n">
        <v>0.131821000449522</v>
      </c>
      <c r="BD10" s="16" t="n">
        <v>0</v>
      </c>
      <c r="BE10" s="16"/>
      <c r="BF10" s="16" t="s">
        <v>124</v>
      </c>
      <c r="BG10" s="16" t="n">
        <v>0.163796447840421</v>
      </c>
    </row>
    <row r="11">
      <c r="B11" s="17" t="s">
        <v>78</v>
      </c>
      <c r="C11" s="25" t="n">
        <v>0.0901802746778729</v>
      </c>
      <c r="D11" s="25" t="n">
        <v>0.10065860322601</v>
      </c>
      <c r="E11" s="25" t="n">
        <v>0.0804064963429019</v>
      </c>
      <c r="F11" s="25"/>
      <c r="G11" s="25" t="n">
        <v>0.265884993987209</v>
      </c>
      <c r="H11" s="25" t="n">
        <v>0.0384861178371375</v>
      </c>
      <c r="I11" s="25" t="n">
        <v>0.111625513471959</v>
      </c>
      <c r="J11" s="25" t="n">
        <v>0.066348083060341</v>
      </c>
      <c r="K11" s="25" t="n">
        <v>0.176091123048853</v>
      </c>
      <c r="L11" s="25" t="n">
        <v>0</v>
      </c>
      <c r="M11" s="25"/>
      <c r="N11" s="25" t="n">
        <v>0.104221243934633</v>
      </c>
      <c r="O11" s="25" t="n">
        <v>0.0932445091925241</v>
      </c>
      <c r="P11" s="25" t="n">
        <v>0.111928944361561</v>
      </c>
      <c r="Q11" s="25" t="n">
        <v>0.0253051534880989</v>
      </c>
      <c r="R11" s="25"/>
      <c r="S11" s="25" t="n">
        <v>0.0968031862351539</v>
      </c>
      <c r="T11" s="25" t="n">
        <v>0.133449112999093</v>
      </c>
      <c r="U11" s="25" t="n">
        <v>0.203830468467001</v>
      </c>
      <c r="V11" s="25" t="n">
        <v>0.059431888231438</v>
      </c>
      <c r="W11" s="25" t="n">
        <v>0</v>
      </c>
      <c r="X11" s="25" t="n">
        <v>0.0773721087896241</v>
      </c>
      <c r="Y11" s="25" t="n">
        <v>0.0479015918193799</v>
      </c>
      <c r="Z11" s="25" t="n">
        <v>0.173524039904203</v>
      </c>
      <c r="AA11" s="25" t="n">
        <v>0.0583877924366025</v>
      </c>
      <c r="AB11" s="25"/>
      <c r="AC11" s="25" t="n">
        <v>0.0806611883965</v>
      </c>
      <c r="AD11" s="25" t="n">
        <v>0.0967696871544719</v>
      </c>
      <c r="AE11" s="25" t="n">
        <v>0.093117941839253</v>
      </c>
      <c r="AF11" s="25"/>
      <c r="AG11" s="25" t="n">
        <v>0.109103617297913</v>
      </c>
      <c r="AH11" s="25" t="n">
        <v>0.0945409384905679</v>
      </c>
      <c r="AI11" s="25" t="n">
        <v>0.107179537718893</v>
      </c>
      <c r="AJ11" s="25" t="n">
        <v>0</v>
      </c>
      <c r="AK11" s="25" t="n">
        <v>0.0494378795717357</v>
      </c>
      <c r="AL11" s="25"/>
      <c r="AM11" s="25" t="n">
        <v>0.0712542019124976</v>
      </c>
      <c r="AN11" s="25" t="n">
        <v>0.0688737984726707</v>
      </c>
      <c r="AO11" s="25" t="n">
        <v>0.0727438804004371</v>
      </c>
      <c r="AP11" s="25" t="n">
        <v>0.0488797972255165</v>
      </c>
      <c r="AQ11" s="25" t="n">
        <v>0.282144948286519</v>
      </c>
      <c r="AR11" s="25"/>
      <c r="AS11" s="25" t="n">
        <v>0.0690274188757118</v>
      </c>
      <c r="AT11" s="25" t="n">
        <v>0</v>
      </c>
      <c r="AU11" s="25" t="n">
        <v>0.124904066588061</v>
      </c>
      <c r="AV11" s="25" t="n">
        <v>0.133388722178277</v>
      </c>
      <c r="AW11" s="25" t="n">
        <v>0.0955510171493258</v>
      </c>
      <c r="AX11" s="25" t="n">
        <v>0.112427739519786</v>
      </c>
      <c r="AY11" s="25"/>
      <c r="AZ11" s="25" t="n">
        <v>0.0735926948354082</v>
      </c>
      <c r="BA11" s="25" t="n">
        <v>0.0984307483377672</v>
      </c>
      <c r="BB11" s="25" t="n">
        <v>0.104361048889095</v>
      </c>
      <c r="BC11" s="25" t="n">
        <v>0.108764930870037</v>
      </c>
      <c r="BD11" s="25" t="n">
        <v>0</v>
      </c>
      <c r="BE11" s="25"/>
      <c r="BF11" s="25" t="s">
        <v>124</v>
      </c>
      <c r="BG11" s="25" t="n">
        <v>0.0901802746778729</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168</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154</v>
      </c>
      <c r="C9" s="16" t="n">
        <v>0.411299499997632</v>
      </c>
      <c r="D9" s="16" t="n">
        <v>0.367232482653719</v>
      </c>
      <c r="E9" s="16" t="n">
        <v>0.45469224641829</v>
      </c>
      <c r="F9" s="16"/>
      <c r="G9" s="16" t="n">
        <v>0.378449545250128</v>
      </c>
      <c r="H9" s="16" t="n">
        <v>0.489987294702913</v>
      </c>
      <c r="I9" s="16" t="n">
        <v>0.414800962485542</v>
      </c>
      <c r="J9" s="16" t="n">
        <v>0.449126635525422</v>
      </c>
      <c r="K9" s="16" t="n">
        <v>0.44115131769925</v>
      </c>
      <c r="L9" s="16" t="n">
        <v>0.319140750235209</v>
      </c>
      <c r="M9" s="16"/>
      <c r="N9" s="16" t="n">
        <v>0.293305619060748</v>
      </c>
      <c r="O9" s="16" t="n">
        <v>0.351185796350208</v>
      </c>
      <c r="P9" s="16" t="n">
        <v>0.473542486637778</v>
      </c>
      <c r="Q9" s="16" t="n">
        <v>0.537388942537449</v>
      </c>
      <c r="R9" s="16"/>
      <c r="S9" s="16" t="n">
        <v>0.365905437933224</v>
      </c>
      <c r="T9" s="16" t="n">
        <v>0.460112102941495</v>
      </c>
      <c r="U9" s="16" t="n">
        <v>0.366085734206416</v>
      </c>
      <c r="V9" s="16" t="n">
        <v>0.40386916729827</v>
      </c>
      <c r="W9" s="16" t="n">
        <v>0.458502404068625</v>
      </c>
      <c r="X9" s="16" t="n">
        <v>0.357375765743188</v>
      </c>
      <c r="Y9" s="16" t="n">
        <v>0.459649713008207</v>
      </c>
      <c r="Z9" s="16" t="n">
        <v>0.425308552018123</v>
      </c>
      <c r="AA9" s="16" t="n">
        <v>0.416960455588831</v>
      </c>
      <c r="AB9" s="16"/>
      <c r="AC9" s="16" t="n">
        <v>0.393702923671907</v>
      </c>
      <c r="AD9" s="16" t="n">
        <v>0.390383907811352</v>
      </c>
      <c r="AE9" s="16" t="n">
        <v>0.553312100050689</v>
      </c>
      <c r="AF9" s="16"/>
      <c r="AG9" s="16" t="n">
        <v>0.39037129218788</v>
      </c>
      <c r="AH9" s="16" t="n">
        <v>0.394963354464777</v>
      </c>
      <c r="AI9" s="16" t="n">
        <v>0.333531869690729</v>
      </c>
      <c r="AJ9" s="16" t="n">
        <v>0.470575142491624</v>
      </c>
      <c r="AK9" s="16" t="n">
        <v>0.567303873920588</v>
      </c>
      <c r="AL9" s="16"/>
      <c r="AM9" s="16" t="n">
        <v>0.363743856199999</v>
      </c>
      <c r="AN9" s="16" t="n">
        <v>0.397816928410502</v>
      </c>
      <c r="AO9" s="16" t="n">
        <v>0.369427599832994</v>
      </c>
      <c r="AP9" s="16" t="n">
        <v>0.391578215027527</v>
      </c>
      <c r="AQ9" s="16" t="n">
        <v>0.401446843441245</v>
      </c>
      <c r="AR9" s="16"/>
      <c r="AS9" s="16" t="n">
        <v>0.372823399861115</v>
      </c>
      <c r="AT9" s="16" t="n">
        <v>0.382683339716417</v>
      </c>
      <c r="AU9" s="16" t="n">
        <v>0.398460348514079</v>
      </c>
      <c r="AV9" s="16" t="n">
        <v>0.433850056753704</v>
      </c>
      <c r="AW9" s="16" t="n">
        <v>0.393289592955853</v>
      </c>
      <c r="AX9" s="16" t="n">
        <v>0.465172182438792</v>
      </c>
      <c r="AY9" s="16"/>
      <c r="AZ9" s="16" t="n">
        <v>0.516168530689716</v>
      </c>
      <c r="BA9" s="16" t="n">
        <v>0.427133720010914</v>
      </c>
      <c r="BB9" s="16" t="n">
        <v>0.332864335748499</v>
      </c>
      <c r="BC9" s="16" t="n">
        <v>0.313412748387001</v>
      </c>
      <c r="BD9" s="16" t="n">
        <v>0.458672330885374</v>
      </c>
      <c r="BE9" s="16"/>
      <c r="BF9" s="16" t="n">
        <v>0.405151698197561</v>
      </c>
      <c r="BG9" s="16" t="n">
        <v>0.415095815105358</v>
      </c>
    </row>
    <row r="10">
      <c r="B10" s="17" t="s">
        <v>155</v>
      </c>
      <c r="C10" s="16" t="n">
        <v>0.377991228930039</v>
      </c>
      <c r="D10" s="16" t="n">
        <v>0.3820651957821</v>
      </c>
      <c r="E10" s="16" t="n">
        <v>0.376060640231864</v>
      </c>
      <c r="F10" s="16"/>
      <c r="G10" s="16" t="n">
        <v>0.363740857477766</v>
      </c>
      <c r="H10" s="16" t="n">
        <v>0.340352825206269</v>
      </c>
      <c r="I10" s="16" t="n">
        <v>0.322171559543881</v>
      </c>
      <c r="J10" s="16" t="n">
        <v>0.411394694097368</v>
      </c>
      <c r="K10" s="16" t="n">
        <v>0.356705420521606</v>
      </c>
      <c r="L10" s="16" t="n">
        <v>0.441354514662552</v>
      </c>
      <c r="M10" s="16"/>
      <c r="N10" s="16" t="n">
        <v>0.361753237346608</v>
      </c>
      <c r="O10" s="16" t="n">
        <v>0.343150213042344</v>
      </c>
      <c r="P10" s="16" t="n">
        <v>0.40721446030257</v>
      </c>
      <c r="Q10" s="16" t="n">
        <v>0.411561790199074</v>
      </c>
      <c r="R10" s="16"/>
      <c r="S10" s="16" t="n">
        <v>0.399690227965326</v>
      </c>
      <c r="T10" s="16" t="n">
        <v>0.352196396335761</v>
      </c>
      <c r="U10" s="16" t="n">
        <v>0.343142666858789</v>
      </c>
      <c r="V10" s="16" t="n">
        <v>0.326383498346931</v>
      </c>
      <c r="W10" s="16" t="n">
        <v>0.459951956510758</v>
      </c>
      <c r="X10" s="16" t="n">
        <v>0.370945734611256</v>
      </c>
      <c r="Y10" s="16" t="n">
        <v>0.455810044879022</v>
      </c>
      <c r="Z10" s="16" t="n">
        <v>0.368274896996021</v>
      </c>
      <c r="AA10" s="16" t="n">
        <v>0.35211152646288</v>
      </c>
      <c r="AB10" s="16"/>
      <c r="AC10" s="16" t="n">
        <v>0.450510199364772</v>
      </c>
      <c r="AD10" s="16" t="n">
        <v>0.321029073659259</v>
      </c>
      <c r="AE10" s="16" t="n">
        <v>0.37911961582577</v>
      </c>
      <c r="AF10" s="16"/>
      <c r="AG10" s="16" t="n">
        <v>0.487322716168739</v>
      </c>
      <c r="AH10" s="16" t="n">
        <v>0.256547706127227</v>
      </c>
      <c r="AI10" s="16" t="n">
        <v>0.300941687886395</v>
      </c>
      <c r="AJ10" s="16" t="n">
        <v>0.5106108222361</v>
      </c>
      <c r="AK10" s="16" t="n">
        <v>0.391921978706588</v>
      </c>
      <c r="AL10" s="16"/>
      <c r="AM10" s="16" t="n">
        <v>0.510339470332932</v>
      </c>
      <c r="AN10" s="16" t="n">
        <v>0.281545983591751</v>
      </c>
      <c r="AO10" s="16" t="n">
        <v>0.316555170483423</v>
      </c>
      <c r="AP10" s="16" t="n">
        <v>0.540995832607413</v>
      </c>
      <c r="AQ10" s="16" t="n">
        <v>0.23241112680516</v>
      </c>
      <c r="AR10" s="16"/>
      <c r="AS10" s="16" t="n">
        <v>0.278704176881545</v>
      </c>
      <c r="AT10" s="16" t="n">
        <v>0.503823173711972</v>
      </c>
      <c r="AU10" s="16" t="n">
        <v>0.305708726170451</v>
      </c>
      <c r="AV10" s="16" t="n">
        <v>0.471082437215206</v>
      </c>
      <c r="AW10" s="16" t="n">
        <v>0.357886036566734</v>
      </c>
      <c r="AX10" s="16" t="n">
        <v>0.340072697032789</v>
      </c>
      <c r="AY10" s="16"/>
      <c r="AZ10" s="16" t="n">
        <v>0.353263381894225</v>
      </c>
      <c r="BA10" s="16" t="n">
        <v>0.366458333459466</v>
      </c>
      <c r="BB10" s="16" t="n">
        <v>0.375335724028676</v>
      </c>
      <c r="BC10" s="16" t="n">
        <v>0.362805308095071</v>
      </c>
      <c r="BD10" s="16" t="n">
        <v>0.52193171209442</v>
      </c>
      <c r="BE10" s="16"/>
      <c r="BF10" s="16" t="n">
        <v>0.371296267284143</v>
      </c>
      <c r="BG10" s="16" t="n">
        <v>0.382125419469765</v>
      </c>
    </row>
    <row r="11">
      <c r="B11" s="17" t="s">
        <v>156</v>
      </c>
      <c r="C11" s="16" t="n">
        <v>0.278812784412459</v>
      </c>
      <c r="D11" s="16" t="n">
        <v>0.309292350896678</v>
      </c>
      <c r="E11" s="16" t="n">
        <v>0.251574045744482</v>
      </c>
      <c r="F11" s="16"/>
      <c r="G11" s="16" t="n">
        <v>0.239462038060809</v>
      </c>
      <c r="H11" s="16" t="n">
        <v>0.215461919932551</v>
      </c>
      <c r="I11" s="16" t="n">
        <v>0.225625951974316</v>
      </c>
      <c r="J11" s="16" t="n">
        <v>0.280342647459403</v>
      </c>
      <c r="K11" s="16" t="n">
        <v>0.343941375602835</v>
      </c>
      <c r="L11" s="16" t="n">
        <v>0.334371862252536</v>
      </c>
      <c r="M11" s="16"/>
      <c r="N11" s="16" t="n">
        <v>0.33332775593519</v>
      </c>
      <c r="O11" s="16" t="n">
        <v>0.316807233876366</v>
      </c>
      <c r="P11" s="16" t="n">
        <v>0.25460056043532</v>
      </c>
      <c r="Q11" s="16" t="n">
        <v>0.197883678124849</v>
      </c>
      <c r="R11" s="16"/>
      <c r="S11" s="16" t="n">
        <v>0.291782400821716</v>
      </c>
      <c r="T11" s="16" t="n">
        <v>0.295054029523559</v>
      </c>
      <c r="U11" s="16" t="n">
        <v>0.241143638664921</v>
      </c>
      <c r="V11" s="16" t="n">
        <v>0.260136809436141</v>
      </c>
      <c r="W11" s="16" t="n">
        <v>0.268249920728514</v>
      </c>
      <c r="X11" s="16" t="n">
        <v>0.353844506153688</v>
      </c>
      <c r="Y11" s="16" t="n">
        <v>0.249153213611373</v>
      </c>
      <c r="Z11" s="16" t="n">
        <v>0.294929364701233</v>
      </c>
      <c r="AA11" s="16" t="n">
        <v>0.251154949212973</v>
      </c>
      <c r="AB11" s="16"/>
      <c r="AC11" s="16" t="n">
        <v>0.284345414453688</v>
      </c>
      <c r="AD11" s="16" t="n">
        <v>0.321858360763963</v>
      </c>
      <c r="AE11" s="16" t="n">
        <v>0.182076487684094</v>
      </c>
      <c r="AF11" s="16"/>
      <c r="AG11" s="16" t="n">
        <v>0.318159117214832</v>
      </c>
      <c r="AH11" s="16" t="n">
        <v>0.279258560536762</v>
      </c>
      <c r="AI11" s="16" t="n">
        <v>0.316657306591631</v>
      </c>
      <c r="AJ11" s="16" t="n">
        <v>0.366354214778297</v>
      </c>
      <c r="AK11" s="16" t="n">
        <v>0.170222632282764</v>
      </c>
      <c r="AL11" s="16"/>
      <c r="AM11" s="16" t="n">
        <v>0.34362480038772</v>
      </c>
      <c r="AN11" s="16" t="n">
        <v>0.292616891094859</v>
      </c>
      <c r="AO11" s="16" t="n">
        <v>0.307819378005285</v>
      </c>
      <c r="AP11" s="16" t="n">
        <v>0.261784916128822</v>
      </c>
      <c r="AQ11" s="16" t="n">
        <v>0.257233032554918</v>
      </c>
      <c r="AR11" s="16"/>
      <c r="AS11" s="16" t="n">
        <v>0.287526919018358</v>
      </c>
      <c r="AT11" s="16" t="n">
        <v>0.327154974294374</v>
      </c>
      <c r="AU11" s="16" t="n">
        <v>0.210524999082559</v>
      </c>
      <c r="AV11" s="16" t="n">
        <v>0.281439353011234</v>
      </c>
      <c r="AW11" s="16" t="n">
        <v>0.271626689809475</v>
      </c>
      <c r="AX11" s="16" t="n">
        <v>0.272396042039439</v>
      </c>
      <c r="AY11" s="16"/>
      <c r="AZ11" s="16" t="n">
        <v>0.255037249711757</v>
      </c>
      <c r="BA11" s="16" t="n">
        <v>0.24172512071582</v>
      </c>
      <c r="BB11" s="16" t="n">
        <v>0.305190099295468</v>
      </c>
      <c r="BC11" s="16" t="n">
        <v>0.324166119868235</v>
      </c>
      <c r="BD11" s="16" t="n">
        <v>0.441080419426138</v>
      </c>
      <c r="BE11" s="16"/>
      <c r="BF11" s="16" t="n">
        <v>0.253161881440549</v>
      </c>
      <c r="BG11" s="16" t="n">
        <v>0.294652415169249</v>
      </c>
    </row>
    <row r="12">
      <c r="B12" s="17" t="s">
        <v>157</v>
      </c>
      <c r="C12" s="16" t="n">
        <v>0.278803167999275</v>
      </c>
      <c r="D12" s="16" t="n">
        <v>0.268834911642725</v>
      </c>
      <c r="E12" s="16" t="n">
        <v>0.284369389496711</v>
      </c>
      <c r="F12" s="16"/>
      <c r="G12" s="16" t="n">
        <v>0.319130422890801</v>
      </c>
      <c r="H12" s="16" t="n">
        <v>0.339643883722111</v>
      </c>
      <c r="I12" s="16" t="n">
        <v>0.337907320109114</v>
      </c>
      <c r="J12" s="16" t="n">
        <v>0.242570894411585</v>
      </c>
      <c r="K12" s="16" t="n">
        <v>0.230191405940924</v>
      </c>
      <c r="L12" s="16" t="n">
        <v>0.234038595151053</v>
      </c>
      <c r="M12" s="16"/>
      <c r="N12" s="16" t="n">
        <v>0.333043767888438</v>
      </c>
      <c r="O12" s="16" t="n">
        <v>0.272730665350044</v>
      </c>
      <c r="P12" s="16" t="n">
        <v>0.245765799361617</v>
      </c>
      <c r="Q12" s="16" t="n">
        <v>0.259351499460352</v>
      </c>
      <c r="R12" s="16"/>
      <c r="S12" s="16" t="n">
        <v>0.320997058175922</v>
      </c>
      <c r="T12" s="16" t="n">
        <v>0.275942202046966</v>
      </c>
      <c r="U12" s="16" t="n">
        <v>0.216269880383003</v>
      </c>
      <c r="V12" s="16" t="n">
        <v>0.283393215716341</v>
      </c>
      <c r="W12" s="16" t="n">
        <v>0.230431025443588</v>
      </c>
      <c r="X12" s="16" t="n">
        <v>0.236766627988653</v>
      </c>
      <c r="Y12" s="16" t="n">
        <v>0.288182244338915</v>
      </c>
      <c r="Z12" s="16" t="n">
        <v>0.332940699572066</v>
      </c>
      <c r="AA12" s="16" t="n">
        <v>0.315301393228149</v>
      </c>
      <c r="AB12" s="16"/>
      <c r="AC12" s="16" t="n">
        <v>0.201634496792728</v>
      </c>
      <c r="AD12" s="16" t="n">
        <v>0.335119872366209</v>
      </c>
      <c r="AE12" s="16" t="n">
        <v>0.263290306297679</v>
      </c>
      <c r="AF12" s="16"/>
      <c r="AG12" s="16" t="n">
        <v>0.213908994259337</v>
      </c>
      <c r="AH12" s="16" t="n">
        <v>0.348217956880617</v>
      </c>
      <c r="AI12" s="16" t="n">
        <v>0.358561458377935</v>
      </c>
      <c r="AJ12" s="16" t="n">
        <v>0.225767792147367</v>
      </c>
      <c r="AK12" s="16" t="n">
        <v>0.241054032481844</v>
      </c>
      <c r="AL12" s="16"/>
      <c r="AM12" s="16" t="n">
        <v>0.198217243911339</v>
      </c>
      <c r="AN12" s="16" t="n">
        <v>0.364164546102621</v>
      </c>
      <c r="AO12" s="16" t="n">
        <v>0.313649005827729</v>
      </c>
      <c r="AP12" s="16" t="n">
        <v>0.209492622486277</v>
      </c>
      <c r="AQ12" s="16" t="n">
        <v>0.342195233609531</v>
      </c>
      <c r="AR12" s="16"/>
      <c r="AS12" s="16" t="n">
        <v>0.354754689029024</v>
      </c>
      <c r="AT12" s="16" t="n">
        <v>0.191931236042685</v>
      </c>
      <c r="AU12" s="16" t="n">
        <v>0.324207131506273</v>
      </c>
      <c r="AV12" s="16" t="n">
        <v>0.170309224948101</v>
      </c>
      <c r="AW12" s="16" t="n">
        <v>0.369201721586308</v>
      </c>
      <c r="AX12" s="16" t="n">
        <v>0.400305239857091</v>
      </c>
      <c r="AY12" s="16"/>
      <c r="AZ12" s="16" t="n">
        <v>0.2411518402805</v>
      </c>
      <c r="BA12" s="16" t="n">
        <v>0.270921978770909</v>
      </c>
      <c r="BB12" s="16" t="n">
        <v>0.32525354972159</v>
      </c>
      <c r="BC12" s="16" t="n">
        <v>0.38964852431237</v>
      </c>
      <c r="BD12" s="16" t="n">
        <v>0.152743461299802</v>
      </c>
      <c r="BE12" s="16"/>
      <c r="BF12" s="16" t="n">
        <v>0.286793220161797</v>
      </c>
      <c r="BG12" s="16" t="n">
        <v>0.273869249060029</v>
      </c>
    </row>
    <row r="13">
      <c r="B13" s="17" t="s">
        <v>158</v>
      </c>
      <c r="C13" s="16" t="n">
        <v>0.25704060397859</v>
      </c>
      <c r="D13" s="16" t="n">
        <v>0.217444187038774</v>
      </c>
      <c r="E13" s="16" t="n">
        <v>0.290093456257055</v>
      </c>
      <c r="F13" s="16"/>
      <c r="G13" s="16" t="n">
        <v>0.38921934364024</v>
      </c>
      <c r="H13" s="16" t="n">
        <v>0.321102561315409</v>
      </c>
      <c r="I13" s="16" t="n">
        <v>0.339171341889336</v>
      </c>
      <c r="J13" s="16" t="n">
        <v>0.265470988719871</v>
      </c>
      <c r="K13" s="16" t="n">
        <v>0.191276228499881</v>
      </c>
      <c r="L13" s="16" t="n">
        <v>0.132104215177008</v>
      </c>
      <c r="M13" s="16"/>
      <c r="N13" s="16" t="n">
        <v>0.25945110315341</v>
      </c>
      <c r="O13" s="16" t="n">
        <v>0.250886995335418</v>
      </c>
      <c r="P13" s="16" t="n">
        <v>0.270484227822366</v>
      </c>
      <c r="Q13" s="16" t="n">
        <v>0.256168452336629</v>
      </c>
      <c r="R13" s="16"/>
      <c r="S13" s="16" t="n">
        <v>0.26079804910706</v>
      </c>
      <c r="T13" s="16" t="n">
        <v>0.213555086490235</v>
      </c>
      <c r="U13" s="16" t="n">
        <v>0.194737691082277</v>
      </c>
      <c r="V13" s="16" t="n">
        <v>0.304719426389218</v>
      </c>
      <c r="W13" s="16" t="n">
        <v>0.255291101645851</v>
      </c>
      <c r="X13" s="16" t="n">
        <v>0.282150629798718</v>
      </c>
      <c r="Y13" s="16" t="n">
        <v>0.229855598170198</v>
      </c>
      <c r="Z13" s="16" t="n">
        <v>0.380591813418833</v>
      </c>
      <c r="AA13" s="16" t="n">
        <v>0.270552636023495</v>
      </c>
      <c r="AB13" s="16"/>
      <c r="AC13" s="16" t="n">
        <v>0.153915104438423</v>
      </c>
      <c r="AD13" s="16" t="n">
        <v>0.290245724553034</v>
      </c>
      <c r="AE13" s="16" t="n">
        <v>0.360144858958371</v>
      </c>
      <c r="AF13" s="16"/>
      <c r="AG13" s="16" t="n">
        <v>0.16013076126408</v>
      </c>
      <c r="AH13" s="16" t="n">
        <v>0.368783419889309</v>
      </c>
      <c r="AI13" s="16" t="n">
        <v>0.215733294021384</v>
      </c>
      <c r="AJ13" s="16" t="n">
        <v>0.0909359492164263</v>
      </c>
      <c r="AK13" s="16" t="n">
        <v>0.300579648189173</v>
      </c>
      <c r="AL13" s="16"/>
      <c r="AM13" s="16" t="n">
        <v>0.16288646777137</v>
      </c>
      <c r="AN13" s="16" t="n">
        <v>0.291761131930607</v>
      </c>
      <c r="AO13" s="16" t="n">
        <v>0.283370899248239</v>
      </c>
      <c r="AP13" s="16" t="n">
        <v>0.195299159492231</v>
      </c>
      <c r="AQ13" s="16" t="n">
        <v>0.395707009067254</v>
      </c>
      <c r="AR13" s="16"/>
      <c r="AS13" s="16" t="n">
        <v>0.306722429463689</v>
      </c>
      <c r="AT13" s="16" t="n">
        <v>0.187093664646907</v>
      </c>
      <c r="AU13" s="16" t="n">
        <v>0.293046423326778</v>
      </c>
      <c r="AV13" s="16" t="n">
        <v>0.196583746790109</v>
      </c>
      <c r="AW13" s="16" t="n">
        <v>0.400041920643724</v>
      </c>
      <c r="AX13" s="16" t="n">
        <v>0.233048645635579</v>
      </c>
      <c r="AY13" s="16"/>
      <c r="AZ13" s="16" t="n">
        <v>0.222906609443755</v>
      </c>
      <c r="BA13" s="16" t="n">
        <v>0.295696255653852</v>
      </c>
      <c r="BB13" s="16" t="n">
        <v>0.249653991615946</v>
      </c>
      <c r="BC13" s="16" t="n">
        <v>0.280072051429864</v>
      </c>
      <c r="BD13" s="16" t="n">
        <v>0.420991152365573</v>
      </c>
      <c r="BE13" s="16"/>
      <c r="BF13" s="16" t="n">
        <v>0.278236159749704</v>
      </c>
      <c r="BG13" s="16" t="n">
        <v>0.243952184539046</v>
      </c>
    </row>
    <row r="14">
      <c r="B14" s="17" t="s">
        <v>159</v>
      </c>
      <c r="C14" s="16" t="n">
        <v>0.239249145781339</v>
      </c>
      <c r="D14" s="16" t="n">
        <v>0.215180140878235</v>
      </c>
      <c r="E14" s="16" t="n">
        <v>0.26050059356915</v>
      </c>
      <c r="F14" s="16"/>
      <c r="G14" s="16" t="n">
        <v>0.133321322590797</v>
      </c>
      <c r="H14" s="16" t="n">
        <v>0.17439448206767</v>
      </c>
      <c r="I14" s="16" t="n">
        <v>0.222333215197704</v>
      </c>
      <c r="J14" s="16" t="n">
        <v>0.290470174559615</v>
      </c>
      <c r="K14" s="16" t="n">
        <v>0.329384611270991</v>
      </c>
      <c r="L14" s="16" t="n">
        <v>0.248304436882229</v>
      </c>
      <c r="M14" s="16"/>
      <c r="N14" s="16" t="n">
        <v>0.222614641320962</v>
      </c>
      <c r="O14" s="16" t="n">
        <v>0.255563696903256</v>
      </c>
      <c r="P14" s="16" t="n">
        <v>0.237901266710091</v>
      </c>
      <c r="Q14" s="16" t="n">
        <v>0.232342609377812</v>
      </c>
      <c r="R14" s="16"/>
      <c r="S14" s="16" t="n">
        <v>0.204748652084624</v>
      </c>
      <c r="T14" s="16" t="n">
        <v>0.253411300240591</v>
      </c>
      <c r="U14" s="16" t="n">
        <v>0.327618034723737</v>
      </c>
      <c r="V14" s="16" t="n">
        <v>0.212920414483195</v>
      </c>
      <c r="W14" s="16" t="n">
        <v>0.215125254676223</v>
      </c>
      <c r="X14" s="16" t="n">
        <v>0.226942787403072</v>
      </c>
      <c r="Y14" s="16" t="n">
        <v>0.305955538192467</v>
      </c>
      <c r="Z14" s="16" t="n">
        <v>0.143609999494569</v>
      </c>
      <c r="AA14" s="16" t="n">
        <v>0.227541197303928</v>
      </c>
      <c r="AB14" s="16"/>
      <c r="AC14" s="16" t="n">
        <v>0.321558990166087</v>
      </c>
      <c r="AD14" s="16" t="n">
        <v>0.223311883463995</v>
      </c>
      <c r="AE14" s="16" t="n">
        <v>0.146776013539035</v>
      </c>
      <c r="AF14" s="16"/>
      <c r="AG14" s="16" t="n">
        <v>0.278452392957129</v>
      </c>
      <c r="AH14" s="16" t="n">
        <v>0.222539547122241</v>
      </c>
      <c r="AI14" s="16" t="n">
        <v>0.20630471322353</v>
      </c>
      <c r="AJ14" s="16" t="n">
        <v>0.531463300654546</v>
      </c>
      <c r="AK14" s="16" t="n">
        <v>0.174431105566748</v>
      </c>
      <c r="AL14" s="16"/>
      <c r="AM14" s="16" t="n">
        <v>0.29364780507592</v>
      </c>
      <c r="AN14" s="16" t="n">
        <v>0.217920326888475</v>
      </c>
      <c r="AO14" s="16" t="n">
        <v>0.235286426850803</v>
      </c>
      <c r="AP14" s="16" t="n">
        <v>0.297708580479493</v>
      </c>
      <c r="AQ14" s="16" t="n">
        <v>0.242275449428269</v>
      </c>
      <c r="AR14" s="16"/>
      <c r="AS14" s="16" t="n">
        <v>0.205505364126</v>
      </c>
      <c r="AT14" s="16" t="n">
        <v>0.256310941764453</v>
      </c>
      <c r="AU14" s="16" t="n">
        <v>0.2632076245529</v>
      </c>
      <c r="AV14" s="16" t="n">
        <v>0.306961915535619</v>
      </c>
      <c r="AW14" s="16" t="n">
        <v>0.229643786565139</v>
      </c>
      <c r="AX14" s="16" t="n">
        <v>0.168206083298636</v>
      </c>
      <c r="AY14" s="16"/>
      <c r="AZ14" s="16" t="n">
        <v>0.275937342116304</v>
      </c>
      <c r="BA14" s="16" t="n">
        <v>0.264525712780519</v>
      </c>
      <c r="BB14" s="16" t="n">
        <v>0.196990426623287</v>
      </c>
      <c r="BC14" s="16" t="n">
        <v>0.223019459332562</v>
      </c>
      <c r="BD14" s="16" t="n">
        <v>0.035900590084577</v>
      </c>
      <c r="BE14" s="16"/>
      <c r="BF14" s="16" t="n">
        <v>0.206256937902707</v>
      </c>
      <c r="BG14" s="16" t="n">
        <v>0.25962208903488</v>
      </c>
    </row>
    <row r="15">
      <c r="B15" s="17" t="s">
        <v>160</v>
      </c>
      <c r="C15" s="16" t="n">
        <v>0.178013003199761</v>
      </c>
      <c r="D15" s="16" t="n">
        <v>0.143011910755345</v>
      </c>
      <c r="E15" s="16" t="n">
        <v>0.206362542662689</v>
      </c>
      <c r="F15" s="16"/>
      <c r="G15" s="16" t="n">
        <v>0.15623479234554</v>
      </c>
      <c r="H15" s="16" t="n">
        <v>0.177899983589635</v>
      </c>
      <c r="I15" s="16" t="n">
        <v>0.194611182396882</v>
      </c>
      <c r="J15" s="16" t="n">
        <v>0.171096756459431</v>
      </c>
      <c r="K15" s="16" t="n">
        <v>0.175603076458079</v>
      </c>
      <c r="L15" s="16" t="n">
        <v>0.182973566194197</v>
      </c>
      <c r="M15" s="16"/>
      <c r="N15" s="16" t="n">
        <v>0.18588112149628</v>
      </c>
      <c r="O15" s="16" t="n">
        <v>0.171733672749953</v>
      </c>
      <c r="P15" s="16" t="n">
        <v>0.170627810509382</v>
      </c>
      <c r="Q15" s="16" t="n">
        <v>0.187514452586275</v>
      </c>
      <c r="R15" s="16"/>
      <c r="S15" s="16" t="n">
        <v>0.189974899781068</v>
      </c>
      <c r="T15" s="16" t="n">
        <v>0.179143702297382</v>
      </c>
      <c r="U15" s="16" t="n">
        <v>0.176308051598685</v>
      </c>
      <c r="V15" s="16" t="n">
        <v>0.237023915034515</v>
      </c>
      <c r="W15" s="16" t="n">
        <v>0.17869935808203</v>
      </c>
      <c r="X15" s="16" t="n">
        <v>0.184509267888791</v>
      </c>
      <c r="Y15" s="16" t="n">
        <v>0.149878948952479</v>
      </c>
      <c r="Z15" s="16" t="n">
        <v>0.0966921906262871</v>
      </c>
      <c r="AA15" s="16" t="n">
        <v>0.159131836505603</v>
      </c>
      <c r="AB15" s="16"/>
      <c r="AC15" s="16" t="n">
        <v>0.153248437544872</v>
      </c>
      <c r="AD15" s="16" t="n">
        <v>0.203215959966239</v>
      </c>
      <c r="AE15" s="16" t="n">
        <v>0.171361111419704</v>
      </c>
      <c r="AF15" s="16"/>
      <c r="AG15" s="16" t="n">
        <v>0.139335777112796</v>
      </c>
      <c r="AH15" s="16" t="n">
        <v>0.241841431188145</v>
      </c>
      <c r="AI15" s="16" t="n">
        <v>0.211284226194381</v>
      </c>
      <c r="AJ15" s="16" t="n">
        <v>0.0587796070495794</v>
      </c>
      <c r="AK15" s="16" t="n">
        <v>0.17180501300897</v>
      </c>
      <c r="AL15" s="16"/>
      <c r="AM15" s="16" t="n">
        <v>0.13982360813513</v>
      </c>
      <c r="AN15" s="16" t="n">
        <v>0.202447578461318</v>
      </c>
      <c r="AO15" s="16" t="n">
        <v>0.21430390861086</v>
      </c>
      <c r="AP15" s="16" t="n">
        <v>0.106594750100704</v>
      </c>
      <c r="AQ15" s="16" t="n">
        <v>0.210416342267286</v>
      </c>
      <c r="AR15" s="16"/>
      <c r="AS15" s="16" t="n">
        <v>0.202602135892871</v>
      </c>
      <c r="AT15" s="16" t="n">
        <v>0.137677434907303</v>
      </c>
      <c r="AU15" s="16" t="n">
        <v>0.195063990257058</v>
      </c>
      <c r="AV15" s="16" t="n">
        <v>0.128985464001372</v>
      </c>
      <c r="AW15" s="16" t="n">
        <v>0.232387071176919</v>
      </c>
      <c r="AX15" s="16" t="n">
        <v>0.17704689019285</v>
      </c>
      <c r="AY15" s="16"/>
      <c r="AZ15" s="16" t="n">
        <v>0.164849308998794</v>
      </c>
      <c r="BA15" s="16" t="n">
        <v>0.15227854092337</v>
      </c>
      <c r="BB15" s="16" t="n">
        <v>0.211515289020129</v>
      </c>
      <c r="BC15" s="16" t="n">
        <v>0.196012680955058</v>
      </c>
      <c r="BD15" s="16" t="n">
        <v>0.188114132558223</v>
      </c>
      <c r="BE15" s="16"/>
      <c r="BF15" s="16" t="n">
        <v>0.162070897401471</v>
      </c>
      <c r="BG15" s="16" t="n">
        <v>0.187857376694415</v>
      </c>
    </row>
    <row r="16">
      <c r="B16" s="17" t="s">
        <v>161</v>
      </c>
      <c r="C16" s="16" t="n">
        <v>0.166281828118788</v>
      </c>
      <c r="D16" s="16" t="n">
        <v>0.189279099401291</v>
      </c>
      <c r="E16" s="16" t="n">
        <v>0.146386972532314</v>
      </c>
      <c r="F16" s="16"/>
      <c r="G16" s="16" t="n">
        <v>0.141633312127163</v>
      </c>
      <c r="H16" s="16" t="n">
        <v>0.123926684483142</v>
      </c>
      <c r="I16" s="16" t="n">
        <v>0.108509687472051</v>
      </c>
      <c r="J16" s="16" t="n">
        <v>0.173650497375446</v>
      </c>
      <c r="K16" s="16" t="n">
        <v>0.197177527654378</v>
      </c>
      <c r="L16" s="16" t="n">
        <v>0.222220623808922</v>
      </c>
      <c r="M16" s="16"/>
      <c r="N16" s="16" t="n">
        <v>0.207019990620839</v>
      </c>
      <c r="O16" s="16" t="n">
        <v>0.193334869476597</v>
      </c>
      <c r="P16" s="16" t="n">
        <v>0.103616539409922</v>
      </c>
      <c r="Q16" s="16" t="n">
        <v>0.142323372715451</v>
      </c>
      <c r="R16" s="16"/>
      <c r="S16" s="16" t="n">
        <v>0.150210257680867</v>
      </c>
      <c r="T16" s="16" t="n">
        <v>0.185461271974329</v>
      </c>
      <c r="U16" s="16" t="n">
        <v>0.199774593055029</v>
      </c>
      <c r="V16" s="16" t="n">
        <v>0.164955204439861</v>
      </c>
      <c r="W16" s="16" t="n">
        <v>0.145304812840414</v>
      </c>
      <c r="X16" s="16" t="n">
        <v>0.164038622651095</v>
      </c>
      <c r="Y16" s="16" t="n">
        <v>0.164533542559724</v>
      </c>
      <c r="Z16" s="16" t="n">
        <v>0.149303949038306</v>
      </c>
      <c r="AA16" s="16" t="n">
        <v>0.159792592406165</v>
      </c>
      <c r="AB16" s="16"/>
      <c r="AC16" s="16" t="n">
        <v>0.149712412802367</v>
      </c>
      <c r="AD16" s="16" t="n">
        <v>0.20357646839613</v>
      </c>
      <c r="AE16" s="16" t="n">
        <v>0.113968989950884</v>
      </c>
      <c r="AF16" s="16"/>
      <c r="AG16" s="16" t="n">
        <v>0.167778103357028</v>
      </c>
      <c r="AH16" s="16" t="n">
        <v>0.179333500268638</v>
      </c>
      <c r="AI16" s="16" t="n">
        <v>0.242357151631798</v>
      </c>
      <c r="AJ16" s="16" t="n">
        <v>0.118535011578113</v>
      </c>
      <c r="AK16" s="16" t="n">
        <v>0.135800265578663</v>
      </c>
      <c r="AL16" s="16"/>
      <c r="AM16" s="16" t="n">
        <v>0.151909618490229</v>
      </c>
      <c r="AN16" s="16" t="n">
        <v>0.195223420051097</v>
      </c>
      <c r="AO16" s="16" t="n">
        <v>0.24143636314556</v>
      </c>
      <c r="AP16" s="16" t="n">
        <v>0.139481025576499</v>
      </c>
      <c r="AQ16" s="16" t="n">
        <v>0.171571875306407</v>
      </c>
      <c r="AR16" s="16"/>
      <c r="AS16" s="16" t="n">
        <v>0.215781488968894</v>
      </c>
      <c r="AT16" s="16" t="n">
        <v>0.152560318769209</v>
      </c>
      <c r="AU16" s="16" t="n">
        <v>0.227512010923558</v>
      </c>
      <c r="AV16" s="16" t="n">
        <v>0.128847393820948</v>
      </c>
      <c r="AW16" s="16" t="n">
        <v>0.172014165155752</v>
      </c>
      <c r="AX16" s="16" t="n">
        <v>0.0922111446772379</v>
      </c>
      <c r="AY16" s="16"/>
      <c r="AZ16" s="16" t="n">
        <v>0.12828001286911</v>
      </c>
      <c r="BA16" s="16" t="n">
        <v>0.144638632416065</v>
      </c>
      <c r="BB16" s="16" t="n">
        <v>0.204336444046524</v>
      </c>
      <c r="BC16" s="16" t="n">
        <v>0.185425798646257</v>
      </c>
      <c r="BD16" s="16" t="n">
        <v>0.0898620366025268</v>
      </c>
      <c r="BE16" s="16"/>
      <c r="BF16" s="16" t="n">
        <v>0.174334038071657</v>
      </c>
      <c r="BG16" s="16" t="n">
        <v>0.16130952626379</v>
      </c>
    </row>
    <row r="17">
      <c r="B17" s="17" t="s">
        <v>162</v>
      </c>
      <c r="C17" s="16" t="n">
        <v>0.154527898078059</v>
      </c>
      <c r="D17" s="16" t="n">
        <v>0.185417525685302</v>
      </c>
      <c r="E17" s="16" t="n">
        <v>0.127141949375538</v>
      </c>
      <c r="F17" s="16"/>
      <c r="G17" s="16" t="n">
        <v>0.155819521677904</v>
      </c>
      <c r="H17" s="16" t="n">
        <v>0.14936742249878</v>
      </c>
      <c r="I17" s="16" t="n">
        <v>0.120776306021071</v>
      </c>
      <c r="J17" s="16" t="n">
        <v>0.167602654434787</v>
      </c>
      <c r="K17" s="16" t="n">
        <v>0.152489975613674</v>
      </c>
      <c r="L17" s="16" t="n">
        <v>0.173257264312527</v>
      </c>
      <c r="M17" s="16"/>
      <c r="N17" s="16" t="n">
        <v>0.131814589031507</v>
      </c>
      <c r="O17" s="16" t="n">
        <v>0.131347839535942</v>
      </c>
      <c r="P17" s="16" t="n">
        <v>0.181977003632435</v>
      </c>
      <c r="Q17" s="16" t="n">
        <v>0.180343131253506</v>
      </c>
      <c r="R17" s="16"/>
      <c r="S17" s="16" t="n">
        <v>0.13335235922577</v>
      </c>
      <c r="T17" s="16" t="n">
        <v>0.127508720649968</v>
      </c>
      <c r="U17" s="16" t="n">
        <v>0.162802504133906</v>
      </c>
      <c r="V17" s="16" t="n">
        <v>0.190885114527945</v>
      </c>
      <c r="W17" s="16" t="n">
        <v>0.217881901134989</v>
      </c>
      <c r="X17" s="16" t="n">
        <v>0.13865501127378</v>
      </c>
      <c r="Y17" s="16" t="n">
        <v>0.149168560271868</v>
      </c>
      <c r="Z17" s="16" t="n">
        <v>0.10522612123367</v>
      </c>
      <c r="AA17" s="16" t="n">
        <v>0.169640456033378</v>
      </c>
      <c r="AB17" s="16"/>
      <c r="AC17" s="16" t="n">
        <v>0.182045308451131</v>
      </c>
      <c r="AD17" s="16" t="n">
        <v>0.146046194925611</v>
      </c>
      <c r="AE17" s="16" t="n">
        <v>0.104217570954132</v>
      </c>
      <c r="AF17" s="16"/>
      <c r="AG17" s="16" t="n">
        <v>0.191064822979879</v>
      </c>
      <c r="AH17" s="16" t="n">
        <v>0.121130585742022</v>
      </c>
      <c r="AI17" s="16" t="n">
        <v>0.147133802471534</v>
      </c>
      <c r="AJ17" s="16" t="n">
        <v>0.130695927308267</v>
      </c>
      <c r="AK17" s="16" t="n">
        <v>0.138687632590427</v>
      </c>
      <c r="AL17" s="16"/>
      <c r="AM17" s="16" t="n">
        <v>0.165433093482382</v>
      </c>
      <c r="AN17" s="16" t="n">
        <v>0.142559902297255</v>
      </c>
      <c r="AO17" s="16" t="n">
        <v>0.125289997703696</v>
      </c>
      <c r="AP17" s="16" t="n">
        <v>0.224412077731058</v>
      </c>
      <c r="AQ17" s="16" t="n">
        <v>0.107626944772347</v>
      </c>
      <c r="AR17" s="16"/>
      <c r="AS17" s="16" t="n">
        <v>0.135576798015269</v>
      </c>
      <c r="AT17" s="16" t="n">
        <v>0.177879786171692</v>
      </c>
      <c r="AU17" s="16" t="n">
        <v>0.11564115807662</v>
      </c>
      <c r="AV17" s="16" t="n">
        <v>0.20799717805114</v>
      </c>
      <c r="AW17" s="16" t="n">
        <v>0.138732047817581</v>
      </c>
      <c r="AX17" s="16" t="n">
        <v>0.113435505028773</v>
      </c>
      <c r="AY17" s="16"/>
      <c r="AZ17" s="16" t="n">
        <v>0.170127317200262</v>
      </c>
      <c r="BA17" s="16" t="n">
        <v>0.201271009979158</v>
      </c>
      <c r="BB17" s="16" t="n">
        <v>0.131627150356053</v>
      </c>
      <c r="BC17" s="16" t="n">
        <v>0.0754694073170531</v>
      </c>
      <c r="BD17" s="16" t="n">
        <v>0.187584912890018</v>
      </c>
      <c r="BE17" s="16"/>
      <c r="BF17" s="16" t="n">
        <v>0.146979245348695</v>
      </c>
      <c r="BG17" s="16" t="n">
        <v>0.159189249457202</v>
      </c>
    </row>
    <row r="18">
      <c r="B18" s="17" t="s">
        <v>163</v>
      </c>
      <c r="C18" s="16" t="n">
        <v>0.145132234465171</v>
      </c>
      <c r="D18" s="16" t="n">
        <v>0.180084116998623</v>
      </c>
      <c r="E18" s="16" t="n">
        <v>0.112424045530746</v>
      </c>
      <c r="F18" s="16"/>
      <c r="G18" s="16" t="n">
        <v>0.131449823695012</v>
      </c>
      <c r="H18" s="16" t="n">
        <v>0.106449595162353</v>
      </c>
      <c r="I18" s="16" t="n">
        <v>0.195981114821108</v>
      </c>
      <c r="J18" s="16" t="n">
        <v>0.132959248154062</v>
      </c>
      <c r="K18" s="16" t="n">
        <v>0.139088959450756</v>
      </c>
      <c r="L18" s="16" t="n">
        <v>0.156877922615881</v>
      </c>
      <c r="M18" s="16"/>
      <c r="N18" s="16" t="n">
        <v>0.210096137258202</v>
      </c>
      <c r="O18" s="16" t="n">
        <v>0.121132265332608</v>
      </c>
      <c r="P18" s="16" t="n">
        <v>0.14503502167401</v>
      </c>
      <c r="Q18" s="16" t="n">
        <v>0.0998707126297167</v>
      </c>
      <c r="R18" s="16"/>
      <c r="S18" s="16" t="n">
        <v>0.144621101413783</v>
      </c>
      <c r="T18" s="16" t="n">
        <v>0.125545044279728</v>
      </c>
      <c r="U18" s="16" t="n">
        <v>0.172167455360951</v>
      </c>
      <c r="V18" s="16" t="n">
        <v>0.190620255309617</v>
      </c>
      <c r="W18" s="16" t="n">
        <v>0.146771716150407</v>
      </c>
      <c r="X18" s="16" t="n">
        <v>0.142302692612051</v>
      </c>
      <c r="Y18" s="16" t="n">
        <v>0.121438295919371</v>
      </c>
      <c r="Z18" s="16" t="n">
        <v>0.110133336431653</v>
      </c>
      <c r="AA18" s="16" t="n">
        <v>0.142480619716</v>
      </c>
      <c r="AB18" s="16"/>
      <c r="AC18" s="16" t="n">
        <v>0.186408303917472</v>
      </c>
      <c r="AD18" s="16" t="n">
        <v>0.117262663248486</v>
      </c>
      <c r="AE18" s="16" t="n">
        <v>0.137695389414711</v>
      </c>
      <c r="AF18" s="16"/>
      <c r="AG18" s="16" t="n">
        <v>0.198064627605979</v>
      </c>
      <c r="AH18" s="16" t="n">
        <v>0.105399027776151</v>
      </c>
      <c r="AI18" s="16" t="n">
        <v>0.0990524855971882</v>
      </c>
      <c r="AJ18" s="16" t="n">
        <v>0.238913347935981</v>
      </c>
      <c r="AK18" s="16" t="n">
        <v>0.0969124058142052</v>
      </c>
      <c r="AL18" s="16"/>
      <c r="AM18" s="16" t="n">
        <v>0.223356591532146</v>
      </c>
      <c r="AN18" s="16" t="n">
        <v>0.116562784924768</v>
      </c>
      <c r="AO18" s="16" t="n">
        <v>0.0930340199167504</v>
      </c>
      <c r="AP18" s="16" t="n">
        <v>0.220628304207682</v>
      </c>
      <c r="AQ18" s="16" t="n">
        <v>0.0930965072227549</v>
      </c>
      <c r="AR18" s="16"/>
      <c r="AS18" s="16" t="n">
        <v>0.126140047912391</v>
      </c>
      <c r="AT18" s="16" t="n">
        <v>0.209725468646668</v>
      </c>
      <c r="AU18" s="16" t="n">
        <v>0.0912818290058417</v>
      </c>
      <c r="AV18" s="16" t="n">
        <v>0.22821143720538</v>
      </c>
      <c r="AW18" s="16" t="n">
        <v>0.0454904950190827</v>
      </c>
      <c r="AX18" s="16" t="n">
        <v>0.0861642353386131</v>
      </c>
      <c r="AY18" s="16"/>
      <c r="AZ18" s="16" t="n">
        <v>0.147131666991028</v>
      </c>
      <c r="BA18" s="16" t="n">
        <v>0.113848604957016</v>
      </c>
      <c r="BB18" s="16" t="n">
        <v>0.128499204707499</v>
      </c>
      <c r="BC18" s="16" t="n">
        <v>0.249183484045096</v>
      </c>
      <c r="BD18" s="16" t="n">
        <v>0.240473358241877</v>
      </c>
      <c r="BE18" s="16"/>
      <c r="BF18" s="16" t="n">
        <v>0.122453509396268</v>
      </c>
      <c r="BG18" s="16" t="n">
        <v>0.159136522404649</v>
      </c>
    </row>
    <row r="19">
      <c r="B19" s="17" t="s">
        <v>164</v>
      </c>
      <c r="C19" s="16" t="n">
        <v>0.109535133093331</v>
      </c>
      <c r="D19" s="16" t="n">
        <v>0.108100409428638</v>
      </c>
      <c r="E19" s="16" t="n">
        <v>0.111932269520411</v>
      </c>
      <c r="F19" s="16"/>
      <c r="G19" s="16" t="n">
        <v>0.155649612730059</v>
      </c>
      <c r="H19" s="16" t="n">
        <v>0.145427793234859</v>
      </c>
      <c r="I19" s="16" t="n">
        <v>0.130639471703733</v>
      </c>
      <c r="J19" s="16" t="n">
        <v>0.121433056869259</v>
      </c>
      <c r="K19" s="16" t="n">
        <v>0.0765825974341385</v>
      </c>
      <c r="L19" s="16" t="n">
        <v>0.0617636734437484</v>
      </c>
      <c r="M19" s="16"/>
      <c r="N19" s="16" t="n">
        <v>0.112445517857031</v>
      </c>
      <c r="O19" s="16" t="n">
        <v>0.129240612611737</v>
      </c>
      <c r="P19" s="16" t="n">
        <v>0.100699686884424</v>
      </c>
      <c r="Q19" s="16" t="n">
        <v>0.0929262758138302</v>
      </c>
      <c r="R19" s="16"/>
      <c r="S19" s="16" t="n">
        <v>0.180085445623203</v>
      </c>
      <c r="T19" s="16" t="n">
        <v>0.0873889981869304</v>
      </c>
      <c r="U19" s="16" t="n">
        <v>0.149367324243891</v>
      </c>
      <c r="V19" s="16" t="n">
        <v>0.0781015962531101</v>
      </c>
      <c r="W19" s="16" t="n">
        <v>0.0896039666828498</v>
      </c>
      <c r="X19" s="16" t="n">
        <v>0.0754897642569227</v>
      </c>
      <c r="Y19" s="16" t="n">
        <v>0.0760606338322509</v>
      </c>
      <c r="Z19" s="16" t="n">
        <v>0.0795190407835887</v>
      </c>
      <c r="AA19" s="16" t="n">
        <v>0.125073524090214</v>
      </c>
      <c r="AB19" s="16"/>
      <c r="AC19" s="16" t="n">
        <v>0.0926960275399534</v>
      </c>
      <c r="AD19" s="16" t="n">
        <v>0.113540833626176</v>
      </c>
      <c r="AE19" s="16" t="n">
        <v>0.0820641260261995</v>
      </c>
      <c r="AF19" s="16"/>
      <c r="AG19" s="16" t="n">
        <v>0.0927213142657851</v>
      </c>
      <c r="AH19" s="16" t="n">
        <v>0.13477374973026</v>
      </c>
      <c r="AI19" s="16" t="n">
        <v>0.0533683398351558</v>
      </c>
      <c r="AJ19" s="16" t="n">
        <v>0.0915047263163724</v>
      </c>
      <c r="AK19" s="16" t="n">
        <v>0.102363415374366</v>
      </c>
      <c r="AL19" s="16"/>
      <c r="AM19" s="16" t="n">
        <v>0.0709736002668037</v>
      </c>
      <c r="AN19" s="16" t="n">
        <v>0.145301731298946</v>
      </c>
      <c r="AO19" s="16" t="n">
        <v>0.0588372507647677</v>
      </c>
      <c r="AP19" s="16" t="n">
        <v>0.151063155362384</v>
      </c>
      <c r="AQ19" s="16" t="n">
        <v>0.0823938089620669</v>
      </c>
      <c r="AR19" s="16"/>
      <c r="AS19" s="16" t="n">
        <v>0.150828422262351</v>
      </c>
      <c r="AT19" s="16" t="n">
        <v>0.0785256378343688</v>
      </c>
      <c r="AU19" s="16" t="n">
        <v>0.0483982699868062</v>
      </c>
      <c r="AV19" s="16" t="n">
        <v>0.137863810588564</v>
      </c>
      <c r="AW19" s="16" t="n">
        <v>0.11355860042523</v>
      </c>
      <c r="AX19" s="16" t="n">
        <v>0.095741525699493</v>
      </c>
      <c r="AY19" s="16"/>
      <c r="AZ19" s="16" t="n">
        <v>0.0881155963712271</v>
      </c>
      <c r="BA19" s="16" t="n">
        <v>0.116717641432423</v>
      </c>
      <c r="BB19" s="16" t="n">
        <v>0.138949666523568</v>
      </c>
      <c r="BC19" s="16" t="n">
        <v>0.117919636818075</v>
      </c>
      <c r="BD19" s="16" t="n">
        <v>0.0888852706810659</v>
      </c>
      <c r="BE19" s="16"/>
      <c r="BF19" s="16" t="n">
        <v>0.1145487639304</v>
      </c>
      <c r="BG19" s="16" t="n">
        <v>0.106439177317543</v>
      </c>
    </row>
    <row r="20">
      <c r="B20" s="17" t="s">
        <v>165</v>
      </c>
      <c r="C20" s="16" t="n">
        <v>0.105395588099397</v>
      </c>
      <c r="D20" s="16" t="n">
        <v>0.11860067855308</v>
      </c>
      <c r="E20" s="16" t="n">
        <v>0.0940675074722443</v>
      </c>
      <c r="F20" s="16"/>
      <c r="G20" s="16" t="n">
        <v>0.168358827941437</v>
      </c>
      <c r="H20" s="16" t="n">
        <v>0.107729922062363</v>
      </c>
      <c r="I20" s="16" t="n">
        <v>0.095825873788582</v>
      </c>
      <c r="J20" s="16" t="n">
        <v>0.0892734484497627</v>
      </c>
      <c r="K20" s="16" t="n">
        <v>0.101483205818943</v>
      </c>
      <c r="L20" s="16" t="n">
        <v>0.0960231589496816</v>
      </c>
      <c r="M20" s="16"/>
      <c r="N20" s="16" t="n">
        <v>0.139089835344621</v>
      </c>
      <c r="O20" s="16" t="n">
        <v>0.0946595949926886</v>
      </c>
      <c r="P20" s="16" t="n">
        <v>0.102558599872031</v>
      </c>
      <c r="Q20" s="16" t="n">
        <v>0.0815498775124108</v>
      </c>
      <c r="R20" s="16"/>
      <c r="S20" s="16" t="n">
        <v>0.158468430672679</v>
      </c>
      <c r="T20" s="16" t="n">
        <v>0.137964193008187</v>
      </c>
      <c r="U20" s="16" t="n">
        <v>0.104621258568135</v>
      </c>
      <c r="V20" s="16" t="n">
        <v>0.0623888067353574</v>
      </c>
      <c r="W20" s="16" t="n">
        <v>0.104612871708887</v>
      </c>
      <c r="X20" s="16" t="n">
        <v>0.0425080209195592</v>
      </c>
      <c r="Y20" s="16" t="n">
        <v>0.0803268195083731</v>
      </c>
      <c r="Z20" s="16" t="n">
        <v>0.160884917714395</v>
      </c>
      <c r="AA20" s="16" t="n">
        <v>0.0874635552571715</v>
      </c>
      <c r="AB20" s="16"/>
      <c r="AC20" s="16" t="n">
        <v>0.0867699351484761</v>
      </c>
      <c r="AD20" s="16" t="n">
        <v>0.120460441018529</v>
      </c>
      <c r="AE20" s="16" t="n">
        <v>0.0848856782109416</v>
      </c>
      <c r="AF20" s="16"/>
      <c r="AG20" s="16" t="n">
        <v>0.0974116631287738</v>
      </c>
      <c r="AH20" s="16" t="n">
        <v>0.118873164325784</v>
      </c>
      <c r="AI20" s="16" t="n">
        <v>0.0995069913907831</v>
      </c>
      <c r="AJ20" s="16" t="n">
        <v>0.0420710385403243</v>
      </c>
      <c r="AK20" s="16" t="n">
        <v>0.102105539048343</v>
      </c>
      <c r="AL20" s="16"/>
      <c r="AM20" s="16" t="n">
        <v>0.0847232821980033</v>
      </c>
      <c r="AN20" s="16" t="n">
        <v>0.123939611792579</v>
      </c>
      <c r="AO20" s="16" t="n">
        <v>0.13111415793889</v>
      </c>
      <c r="AP20" s="16" t="n">
        <v>0.0889998999120694</v>
      </c>
      <c r="AQ20" s="16" t="n">
        <v>0.191424870347816</v>
      </c>
      <c r="AR20" s="16"/>
      <c r="AS20" s="16" t="n">
        <v>0.13263315116039</v>
      </c>
      <c r="AT20" s="16" t="n">
        <v>0.0986875079594039</v>
      </c>
      <c r="AU20" s="16" t="n">
        <v>0.101871225465837</v>
      </c>
      <c r="AV20" s="16" t="n">
        <v>0.0714167125279355</v>
      </c>
      <c r="AW20" s="16" t="n">
        <v>0.121843198974339</v>
      </c>
      <c r="AX20" s="16" t="n">
        <v>0.0952701315199586</v>
      </c>
      <c r="AY20" s="16"/>
      <c r="AZ20" s="16" t="n">
        <v>0.0785856151434778</v>
      </c>
      <c r="BA20" s="16" t="n">
        <v>0.0864988739904542</v>
      </c>
      <c r="BB20" s="16" t="n">
        <v>0.100783035985373</v>
      </c>
      <c r="BC20" s="16" t="n">
        <v>0.133573595914246</v>
      </c>
      <c r="BD20" s="16" t="n">
        <v>0.0870185004301828</v>
      </c>
      <c r="BE20" s="16"/>
      <c r="BF20" s="16" t="n">
        <v>0.112822206205884</v>
      </c>
      <c r="BG20" s="16" t="n">
        <v>0.100809594042687</v>
      </c>
    </row>
    <row r="21">
      <c r="B21" s="17" t="s">
        <v>78</v>
      </c>
      <c r="C21" s="16" t="n">
        <v>0.0390373781710469</v>
      </c>
      <c r="D21" s="16" t="n">
        <v>0.0424597289192564</v>
      </c>
      <c r="E21" s="16" t="n">
        <v>0.0362144953016371</v>
      </c>
      <c r="F21" s="16"/>
      <c r="G21" s="16" t="n">
        <v>0.0183068628184951</v>
      </c>
      <c r="H21" s="16" t="n">
        <v>0.0309605083030589</v>
      </c>
      <c r="I21" s="16" t="n">
        <v>0.0173221585351874</v>
      </c>
      <c r="J21" s="16" t="n">
        <v>0.0211718918658363</v>
      </c>
      <c r="K21" s="16" t="n">
        <v>0.0479624064415977</v>
      </c>
      <c r="L21" s="16" t="n">
        <v>0.0761025627600957</v>
      </c>
      <c r="M21" s="16"/>
      <c r="N21" s="16" t="n">
        <v>0.0178352172577393</v>
      </c>
      <c r="O21" s="16" t="n">
        <v>0.0605406064906411</v>
      </c>
      <c r="P21" s="16" t="n">
        <v>0.0263653292937586</v>
      </c>
      <c r="Q21" s="16" t="n">
        <v>0.0518151768370642</v>
      </c>
      <c r="R21" s="16"/>
      <c r="S21" s="16" t="n">
        <v>0.0160698332562451</v>
      </c>
      <c r="T21" s="16" t="n">
        <v>0.0576901405620802</v>
      </c>
      <c r="U21" s="16" t="n">
        <v>0.0334171068322785</v>
      </c>
      <c r="V21" s="16" t="n">
        <v>0.042850275830358</v>
      </c>
      <c r="W21" s="16" t="n">
        <v>0.027446626272038</v>
      </c>
      <c r="X21" s="16" t="n">
        <v>0.0481931236392783</v>
      </c>
      <c r="Y21" s="16" t="n">
        <v>0.0277803770991417</v>
      </c>
      <c r="Z21" s="16" t="n">
        <v>0.0624951245730855</v>
      </c>
      <c r="AA21" s="16" t="n">
        <v>0.0443913076595862</v>
      </c>
      <c r="AB21" s="16"/>
      <c r="AC21" s="16" t="n">
        <v>0.0555306125881129</v>
      </c>
      <c r="AD21" s="16" t="n">
        <v>0.0255708752865768</v>
      </c>
      <c r="AE21" s="16" t="n">
        <v>0.0408282691471012</v>
      </c>
      <c r="AF21" s="16"/>
      <c r="AG21" s="16" t="n">
        <v>0.0322206950763079</v>
      </c>
      <c r="AH21" s="16" t="n">
        <v>0.0161621700221333</v>
      </c>
      <c r="AI21" s="16" t="n">
        <v>0.0752794361472087</v>
      </c>
      <c r="AJ21" s="16" t="n">
        <v>0</v>
      </c>
      <c r="AK21" s="16" t="n">
        <v>0.073398286209449</v>
      </c>
      <c r="AL21" s="16"/>
      <c r="AM21" s="16" t="n">
        <v>0.0422900737011272</v>
      </c>
      <c r="AN21" s="16" t="n">
        <v>0.00998588848089278</v>
      </c>
      <c r="AO21" s="16" t="n">
        <v>0.0718396756001386</v>
      </c>
      <c r="AP21" s="16" t="n">
        <v>0.00767358371606088</v>
      </c>
      <c r="AQ21" s="16" t="n">
        <v>0.0534488388987215</v>
      </c>
      <c r="AR21" s="16"/>
      <c r="AS21" s="16" t="n">
        <v>0.0132125927299358</v>
      </c>
      <c r="AT21" s="16" t="n">
        <v>0.0363456676769191</v>
      </c>
      <c r="AU21" s="16" t="n">
        <v>0.0942602772850249</v>
      </c>
      <c r="AV21" s="16" t="n">
        <v>0.019466886068641</v>
      </c>
      <c r="AW21" s="16" t="n">
        <v>0.023860159615263</v>
      </c>
      <c r="AX21" s="16" t="n">
        <v>0.0725910641426631</v>
      </c>
      <c r="AY21" s="16"/>
      <c r="AZ21" s="16" t="n">
        <v>0.0572856405764826</v>
      </c>
      <c r="BA21" s="16" t="n">
        <v>0.0416973434508519</v>
      </c>
      <c r="BB21" s="16" t="n">
        <v>0.0309204141377843</v>
      </c>
      <c r="BC21" s="16" t="n">
        <v>0.00809834809916193</v>
      </c>
      <c r="BD21" s="16" t="n">
        <v>0</v>
      </c>
      <c r="BE21" s="16"/>
      <c r="BF21" s="16" t="n">
        <v>0.0518507101077176</v>
      </c>
      <c r="BG21" s="16" t="n">
        <v>0.0311250467079667</v>
      </c>
    </row>
    <row r="22">
      <c r="B22" s="17" t="s">
        <v>166</v>
      </c>
      <c r="C22" s="16" t="n">
        <v>0.0121506356072446</v>
      </c>
      <c r="D22" s="16" t="n">
        <v>0.0108168443370933</v>
      </c>
      <c r="E22" s="16" t="n">
        <v>0.0135146010156866</v>
      </c>
      <c r="F22" s="16"/>
      <c r="G22" s="16" t="n">
        <v>0.00568468286894837</v>
      </c>
      <c r="H22" s="16" t="n">
        <v>0.0135182362239479</v>
      </c>
      <c r="I22" s="16" t="n">
        <v>0.0181707767895418</v>
      </c>
      <c r="J22" s="16" t="n">
        <v>0.0121891102058574</v>
      </c>
      <c r="K22" s="16" t="n">
        <v>0.0136839592512972</v>
      </c>
      <c r="L22" s="16" t="n">
        <v>0.00881956384974943</v>
      </c>
      <c r="M22" s="16"/>
      <c r="N22" s="16" t="n">
        <v>0.0101301764429199</v>
      </c>
      <c r="O22" s="16" t="n">
        <v>0.0083949228885814</v>
      </c>
      <c r="P22" s="16" t="n">
        <v>0.0205864673711479</v>
      </c>
      <c r="Q22" s="16" t="n">
        <v>0.0111487275695204</v>
      </c>
      <c r="R22" s="16"/>
      <c r="S22" s="16" t="n">
        <v>0</v>
      </c>
      <c r="T22" s="16" t="n">
        <v>0</v>
      </c>
      <c r="U22" s="16" t="n">
        <v>0.0313781345997583</v>
      </c>
      <c r="V22" s="16" t="n">
        <v>0.0205869240250399</v>
      </c>
      <c r="W22" s="16" t="n">
        <v>0.0202842477177941</v>
      </c>
      <c r="X22" s="16" t="n">
        <v>0.0223858326029029</v>
      </c>
      <c r="Y22" s="16" t="n">
        <v>0.00990082649536967</v>
      </c>
      <c r="Z22" s="16" t="n">
        <v>0.0208021632769982</v>
      </c>
      <c r="AA22" s="16" t="n">
        <v>0.00461620115327184</v>
      </c>
      <c r="AB22" s="16"/>
      <c r="AC22" s="16" t="n">
        <v>0.00725391875235978</v>
      </c>
      <c r="AD22" s="16" t="n">
        <v>0.00428360349755459</v>
      </c>
      <c r="AE22" s="16" t="n">
        <v>0.0375053146324779</v>
      </c>
      <c r="AF22" s="16"/>
      <c r="AG22" s="16" t="n">
        <v>0.00563765088877314</v>
      </c>
      <c r="AH22" s="16" t="n">
        <v>0.00579997521242078</v>
      </c>
      <c r="AI22" s="16" t="n">
        <v>0.0161615305491536</v>
      </c>
      <c r="AJ22" s="16" t="n">
        <v>0</v>
      </c>
      <c r="AK22" s="16" t="n">
        <v>0.0291197146400261</v>
      </c>
      <c r="AL22" s="16"/>
      <c r="AM22" s="16" t="n">
        <v>0</v>
      </c>
      <c r="AN22" s="16" t="n">
        <v>0.0123726896440573</v>
      </c>
      <c r="AO22" s="16" t="n">
        <v>0.0129607501662736</v>
      </c>
      <c r="AP22" s="16" t="n">
        <v>0</v>
      </c>
      <c r="AQ22" s="16" t="n">
        <v>0.0200433070650449</v>
      </c>
      <c r="AR22" s="16"/>
      <c r="AS22" s="16" t="n">
        <v>0.00584596633309878</v>
      </c>
      <c r="AT22" s="16" t="n">
        <v>0.00460730979524779</v>
      </c>
      <c r="AU22" s="16" t="n">
        <v>0.032852362486491</v>
      </c>
      <c r="AV22" s="16" t="n">
        <v>0.0101267271035396</v>
      </c>
      <c r="AW22" s="16" t="n">
        <v>0.0134862566734191</v>
      </c>
      <c r="AX22" s="16" t="n">
        <v>0.0310805118111278</v>
      </c>
      <c r="AY22" s="16"/>
      <c r="AZ22" s="16" t="n">
        <v>0.0189411227617219</v>
      </c>
      <c r="BA22" s="16" t="n">
        <v>0.00745816273184634</v>
      </c>
      <c r="BB22" s="16" t="n">
        <v>0.0103462544665158</v>
      </c>
      <c r="BC22" s="16" t="n">
        <v>0</v>
      </c>
      <c r="BD22" s="16" t="n">
        <v>0.0289140408134075</v>
      </c>
      <c r="BE22" s="16"/>
      <c r="BF22" s="16" t="n">
        <v>0.00629948078454122</v>
      </c>
      <c r="BG22" s="16" t="n">
        <v>0.0157637689146347</v>
      </c>
    </row>
    <row r="23">
      <c r="B23" s="17" t="s">
        <v>167</v>
      </c>
      <c r="C23" s="25" t="n">
        <v>0.00938323588334733</v>
      </c>
      <c r="D23" s="25" t="n">
        <v>0.0093926710582036</v>
      </c>
      <c r="E23" s="25" t="n">
        <v>0.00946487342601344</v>
      </c>
      <c r="F23" s="25"/>
      <c r="G23" s="25" t="n">
        <v>0</v>
      </c>
      <c r="H23" s="25" t="n">
        <v>0.00473982033252418</v>
      </c>
      <c r="I23" s="25" t="n">
        <v>0.00568850554069221</v>
      </c>
      <c r="J23" s="25" t="n">
        <v>0.0137004534970428</v>
      </c>
      <c r="K23" s="25" t="n">
        <v>0</v>
      </c>
      <c r="L23" s="25" t="n">
        <v>0.0228880664430898</v>
      </c>
      <c r="M23" s="25"/>
      <c r="N23" s="25" t="n">
        <v>0.00707464451357945</v>
      </c>
      <c r="O23" s="25" t="n">
        <v>0.0108307285928844</v>
      </c>
      <c r="P23" s="25" t="n">
        <v>0.0177634203652199</v>
      </c>
      <c r="Q23" s="25" t="n">
        <v>0.00325373207740117</v>
      </c>
      <c r="R23" s="25"/>
      <c r="S23" s="25" t="n">
        <v>0.00593271534835425</v>
      </c>
      <c r="T23" s="25" t="n">
        <v>0.00500400043162412</v>
      </c>
      <c r="U23" s="25" t="n">
        <v>0.018874212999459</v>
      </c>
      <c r="V23" s="25" t="n">
        <v>0</v>
      </c>
      <c r="W23" s="25" t="n">
        <v>0.00902357431573766</v>
      </c>
      <c r="X23" s="25" t="n">
        <v>0</v>
      </c>
      <c r="Y23" s="25" t="n">
        <v>0.0403380055743719</v>
      </c>
      <c r="Z23" s="25" t="n">
        <v>0</v>
      </c>
      <c r="AA23" s="25" t="n">
        <v>0.00759994703358691</v>
      </c>
      <c r="AB23" s="25"/>
      <c r="AC23" s="25" t="n">
        <v>0.010420525190814</v>
      </c>
      <c r="AD23" s="25" t="n">
        <v>0.00512537454636625</v>
      </c>
      <c r="AE23" s="25" t="n">
        <v>0.0226488299529315</v>
      </c>
      <c r="AF23" s="25"/>
      <c r="AG23" s="25" t="n">
        <v>0.00753712715790515</v>
      </c>
      <c r="AH23" s="25" t="n">
        <v>0.00284676184227346</v>
      </c>
      <c r="AI23" s="25" t="n">
        <v>0.0164383070267449</v>
      </c>
      <c r="AJ23" s="25" t="n">
        <v>0.123793119747002</v>
      </c>
      <c r="AK23" s="25" t="n">
        <v>0.0170001380792358</v>
      </c>
      <c r="AL23" s="25"/>
      <c r="AM23" s="25" t="n">
        <v>0.0170612999742976</v>
      </c>
      <c r="AN23" s="25" t="n">
        <v>0.00228470173284507</v>
      </c>
      <c r="AO23" s="25" t="n">
        <v>0.01096814320692</v>
      </c>
      <c r="AP23" s="25" t="n">
        <v>0.00848712316863383</v>
      </c>
      <c r="AQ23" s="25" t="n">
        <v>0.025179841451304</v>
      </c>
      <c r="AR23" s="25"/>
      <c r="AS23" s="25" t="n">
        <v>0.00286933534692381</v>
      </c>
      <c r="AT23" s="25" t="n">
        <v>0.0119833288662829</v>
      </c>
      <c r="AU23" s="25" t="n">
        <v>0.0106689144807769</v>
      </c>
      <c r="AV23" s="25" t="n">
        <v>0.0120392198157554</v>
      </c>
      <c r="AW23" s="25" t="n">
        <v>0.0169424039509183</v>
      </c>
      <c r="AX23" s="25" t="n">
        <v>0.010091691718925</v>
      </c>
      <c r="AY23" s="25"/>
      <c r="AZ23" s="25" t="n">
        <v>0.0034030314069177</v>
      </c>
      <c r="BA23" s="25" t="n">
        <v>0</v>
      </c>
      <c r="BB23" s="25" t="n">
        <v>0.016244738939153</v>
      </c>
      <c r="BC23" s="25" t="n">
        <v>0.0106778249819883</v>
      </c>
      <c r="BD23" s="25" t="n">
        <v>0</v>
      </c>
      <c r="BE23" s="25"/>
      <c r="BF23" s="25" t="n">
        <v>0.00733233372273806</v>
      </c>
      <c r="BG23" s="25" t="n">
        <v>0.0106496838122148</v>
      </c>
    </row>
    <row r="24">
      <c r="B24" s="18"/>
    </row>
    <row r="25">
      <c r="B25" t="s">
        <v>83</v>
      </c>
    </row>
    <row r="26">
      <c r="B26" t="s">
        <v>84</v>
      </c>
    </row>
    <row r="28">
      <c r="B2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174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169</v>
      </c>
      <c r="C9" s="16" t="n">
        <v>0.0232720433558233</v>
      </c>
      <c r="D9" s="16" t="n">
        <v>0.0331755148080537</v>
      </c>
      <c r="E9" s="16" t="n">
        <v>0.0142386203134391</v>
      </c>
      <c r="F9" s="16"/>
      <c r="G9" s="16" t="n">
        <v>0.0306073225576552</v>
      </c>
      <c r="H9" s="16" t="n">
        <v>0.0519988002474805</v>
      </c>
      <c r="I9" s="16" t="n">
        <v>0.0277528143525508</v>
      </c>
      <c r="J9" s="16" t="n">
        <v>0</v>
      </c>
      <c r="K9" s="16" t="n">
        <v>0.0168203455265535</v>
      </c>
      <c r="L9" s="16" t="n">
        <v>0.0169199851451089</v>
      </c>
      <c r="M9" s="16"/>
      <c r="N9" s="16" t="n">
        <v>0.0431281926609591</v>
      </c>
      <c r="O9" s="16" t="n">
        <v>0.0154846206575417</v>
      </c>
      <c r="P9" s="16" t="n">
        <v>0.0288665476426631</v>
      </c>
      <c r="Q9" s="16" t="n">
        <v>0.00565459203573917</v>
      </c>
      <c r="R9" s="16"/>
      <c r="S9" s="16" t="n">
        <v>0.0223359570591132</v>
      </c>
      <c r="T9" s="16" t="n">
        <v>0.0136232450260978</v>
      </c>
      <c r="U9" s="16" t="n">
        <v>0.0191705802871524</v>
      </c>
      <c r="V9" s="16" t="n">
        <v>0.0415398773980768</v>
      </c>
      <c r="W9" s="16" t="n">
        <v>0.0221499282544401</v>
      </c>
      <c r="X9" s="16" t="n">
        <v>0.0177217405507225</v>
      </c>
      <c r="Y9" s="16" t="n">
        <v>0.0235337870955959</v>
      </c>
      <c r="Z9" s="16" t="n">
        <v>0</v>
      </c>
      <c r="AA9" s="16" t="n">
        <v>0.037795608148561</v>
      </c>
      <c r="AB9" s="16"/>
      <c r="AC9" s="16" t="n">
        <v>0.0256736633111392</v>
      </c>
      <c r="AD9" s="16" t="n">
        <v>0.0270202534414539</v>
      </c>
      <c r="AE9" s="16" t="n">
        <v>0.0168662274863308</v>
      </c>
      <c r="AF9" s="16"/>
      <c r="AG9" s="16" t="n">
        <v>0.0293795999880272</v>
      </c>
      <c r="AH9" s="16" t="n">
        <v>0.0242289634042754</v>
      </c>
      <c r="AI9" s="16" t="n">
        <v>0.0450164939842256</v>
      </c>
      <c r="AJ9" s="16" t="n">
        <v>0</v>
      </c>
      <c r="AK9" s="16" t="n">
        <v>0.0057645151447204</v>
      </c>
      <c r="AL9" s="16"/>
      <c r="AM9" s="16" t="n">
        <v>0.0297318411473829</v>
      </c>
      <c r="AN9" s="16" t="n">
        <v>0.0273699430456604</v>
      </c>
      <c r="AO9" s="16" t="n">
        <v>0.0457629231417792</v>
      </c>
      <c r="AP9" s="16" t="n">
        <v>0</v>
      </c>
      <c r="AQ9" s="16" t="n">
        <v>0</v>
      </c>
      <c r="AR9" s="16"/>
      <c r="AS9" s="16" t="n">
        <v>0.0328969815093156</v>
      </c>
      <c r="AT9" s="16" t="n">
        <v>0.0278004392656487</v>
      </c>
      <c r="AU9" s="16" t="n">
        <v>0.0443008495024726</v>
      </c>
      <c r="AV9" s="16" t="n">
        <v>0.00533845360323584</v>
      </c>
      <c r="AW9" s="16" t="n">
        <v>0</v>
      </c>
      <c r="AX9" s="16" t="n">
        <v>0.00853162805179079</v>
      </c>
      <c r="AY9" s="16"/>
      <c r="AZ9" s="16" t="n">
        <v>0.021423700523076</v>
      </c>
      <c r="BA9" s="16" t="n">
        <v>0.00960845237853765</v>
      </c>
      <c r="BB9" s="16" t="n">
        <v>0.0144172654282393</v>
      </c>
      <c r="BC9" s="16" t="n">
        <v>0.0907363514584312</v>
      </c>
      <c r="BD9" s="16" t="n">
        <v>0</v>
      </c>
      <c r="BE9" s="16"/>
      <c r="BF9" s="16" t="n">
        <v>0.0199855248867495</v>
      </c>
      <c r="BG9" s="16" t="n">
        <v>0.0253014939011905</v>
      </c>
    </row>
    <row r="10">
      <c r="B10" s="17" t="s">
        <v>170</v>
      </c>
      <c r="C10" s="16" t="n">
        <v>0.257212529836893</v>
      </c>
      <c r="D10" s="16" t="n">
        <v>0.277216943610213</v>
      </c>
      <c r="E10" s="16" t="n">
        <v>0.23696969975248</v>
      </c>
      <c r="F10" s="16"/>
      <c r="G10" s="16" t="n">
        <v>0.200029594523718</v>
      </c>
      <c r="H10" s="16" t="n">
        <v>0.297127567415242</v>
      </c>
      <c r="I10" s="16" t="n">
        <v>0.333040064224851</v>
      </c>
      <c r="J10" s="16" t="n">
        <v>0.289911814780166</v>
      </c>
      <c r="K10" s="16" t="n">
        <v>0.211270093234442</v>
      </c>
      <c r="L10" s="16" t="n">
        <v>0.209166310144171</v>
      </c>
      <c r="M10" s="16"/>
      <c r="N10" s="16" t="n">
        <v>0.306646088732897</v>
      </c>
      <c r="O10" s="16" t="n">
        <v>0.23597553383251</v>
      </c>
      <c r="P10" s="16" t="n">
        <v>0.25118914224874</v>
      </c>
      <c r="Q10" s="16" t="n">
        <v>0.225872167370076</v>
      </c>
      <c r="R10" s="16"/>
      <c r="S10" s="16" t="n">
        <v>0.290711102173595</v>
      </c>
      <c r="T10" s="16" t="n">
        <v>0.249755339175135</v>
      </c>
      <c r="U10" s="16" t="n">
        <v>0.194976932331121</v>
      </c>
      <c r="V10" s="16" t="n">
        <v>0.27168936927165</v>
      </c>
      <c r="W10" s="16" t="n">
        <v>0.230233873961086</v>
      </c>
      <c r="X10" s="16" t="n">
        <v>0.293612509001219</v>
      </c>
      <c r="Y10" s="16" t="n">
        <v>0.29092078911495</v>
      </c>
      <c r="Z10" s="16" t="n">
        <v>0.263443703932291</v>
      </c>
      <c r="AA10" s="16" t="n">
        <v>0.22365871823602</v>
      </c>
      <c r="AB10" s="16"/>
      <c r="AC10" s="16" t="n">
        <v>0.2315304737358</v>
      </c>
      <c r="AD10" s="16" t="n">
        <v>0.303933107128815</v>
      </c>
      <c r="AE10" s="16" t="n">
        <v>0.22899933527957</v>
      </c>
      <c r="AF10" s="16"/>
      <c r="AG10" s="16" t="n">
        <v>0.22801156412225</v>
      </c>
      <c r="AH10" s="16" t="n">
        <v>0.329399079897922</v>
      </c>
      <c r="AI10" s="16" t="n">
        <v>0.333026341945219</v>
      </c>
      <c r="AJ10" s="16" t="n">
        <v>0.176278782455149</v>
      </c>
      <c r="AK10" s="16" t="n">
        <v>0.236055301943674</v>
      </c>
      <c r="AL10" s="16"/>
      <c r="AM10" s="16" t="n">
        <v>0.238764629883928</v>
      </c>
      <c r="AN10" s="16" t="n">
        <v>0.316519167821032</v>
      </c>
      <c r="AO10" s="16" t="n">
        <v>0.346708524728632</v>
      </c>
      <c r="AP10" s="16" t="n">
        <v>0.144264488781877</v>
      </c>
      <c r="AQ10" s="16" t="n">
        <v>0.167651930453709</v>
      </c>
      <c r="AR10" s="16"/>
      <c r="AS10" s="16" t="n">
        <v>0.355548818293933</v>
      </c>
      <c r="AT10" s="16" t="n">
        <v>0.200560421182397</v>
      </c>
      <c r="AU10" s="16" t="n">
        <v>0.314305062294467</v>
      </c>
      <c r="AV10" s="16" t="n">
        <v>0.199532042088971</v>
      </c>
      <c r="AW10" s="16" t="n">
        <v>0.163615470482181</v>
      </c>
      <c r="AX10" s="16" t="n">
        <v>0.243287926216152</v>
      </c>
      <c r="AY10" s="16"/>
      <c r="AZ10" s="16" t="n">
        <v>0.23528230360076</v>
      </c>
      <c r="BA10" s="16" t="n">
        <v>0.217747023440348</v>
      </c>
      <c r="BB10" s="16" t="n">
        <v>0.263588310132772</v>
      </c>
      <c r="BC10" s="16" t="n">
        <v>0.331467737390599</v>
      </c>
      <c r="BD10" s="16" t="n">
        <v>0.445229152039932</v>
      </c>
      <c r="BE10" s="16"/>
      <c r="BF10" s="16" t="n">
        <v>0.183000564352817</v>
      </c>
      <c r="BG10" s="16" t="n">
        <v>0.303038991864011</v>
      </c>
    </row>
    <row r="11">
      <c r="B11" s="17" t="s">
        <v>171</v>
      </c>
      <c r="C11" s="16" t="n">
        <v>0.282924432668105</v>
      </c>
      <c r="D11" s="16" t="n">
        <v>0.273535730835058</v>
      </c>
      <c r="E11" s="16" t="n">
        <v>0.288810451921827</v>
      </c>
      <c r="F11" s="16"/>
      <c r="G11" s="16" t="n">
        <v>0.310219752110626</v>
      </c>
      <c r="H11" s="16" t="n">
        <v>0.282278784731831</v>
      </c>
      <c r="I11" s="16" t="n">
        <v>0.237688088585949</v>
      </c>
      <c r="J11" s="16" t="n">
        <v>0.259249160426222</v>
      </c>
      <c r="K11" s="16" t="n">
        <v>0.287729951176833</v>
      </c>
      <c r="L11" s="16" t="n">
        <v>0.316165372170566</v>
      </c>
      <c r="M11" s="16"/>
      <c r="N11" s="16" t="n">
        <v>0.266839611132752</v>
      </c>
      <c r="O11" s="16" t="n">
        <v>0.305573922078307</v>
      </c>
      <c r="P11" s="16" t="n">
        <v>0.294759657663624</v>
      </c>
      <c r="Q11" s="16" t="n">
        <v>0.271256045184377</v>
      </c>
      <c r="R11" s="16"/>
      <c r="S11" s="16" t="n">
        <v>0.273463735292787</v>
      </c>
      <c r="T11" s="16" t="n">
        <v>0.261091103797216</v>
      </c>
      <c r="U11" s="16" t="n">
        <v>0.324903157022301</v>
      </c>
      <c r="V11" s="16" t="n">
        <v>0.27726624039147</v>
      </c>
      <c r="W11" s="16" t="n">
        <v>0.348838048818615</v>
      </c>
      <c r="X11" s="16" t="n">
        <v>0.242797514024323</v>
      </c>
      <c r="Y11" s="16" t="n">
        <v>0.292479132701847</v>
      </c>
      <c r="Z11" s="16" t="n">
        <v>0.246677825072001</v>
      </c>
      <c r="AA11" s="16" t="n">
        <v>0.288654372744646</v>
      </c>
      <c r="AB11" s="16"/>
      <c r="AC11" s="16" t="n">
        <v>0.273378168869642</v>
      </c>
      <c r="AD11" s="16" t="n">
        <v>0.284132350586514</v>
      </c>
      <c r="AE11" s="16" t="n">
        <v>0.307592963687721</v>
      </c>
      <c r="AF11" s="16"/>
      <c r="AG11" s="16" t="n">
        <v>0.284670645880114</v>
      </c>
      <c r="AH11" s="16" t="n">
        <v>0.276074365527506</v>
      </c>
      <c r="AI11" s="16" t="n">
        <v>0.234584933098591</v>
      </c>
      <c r="AJ11" s="16" t="n">
        <v>0.355222589460549</v>
      </c>
      <c r="AK11" s="16" t="n">
        <v>0.311254747258091</v>
      </c>
      <c r="AL11" s="16"/>
      <c r="AM11" s="16" t="n">
        <v>0.268705897144931</v>
      </c>
      <c r="AN11" s="16" t="n">
        <v>0.271163756903646</v>
      </c>
      <c r="AO11" s="16" t="n">
        <v>0.240237307435016</v>
      </c>
      <c r="AP11" s="16" t="n">
        <v>0.313232449689621</v>
      </c>
      <c r="AQ11" s="16" t="n">
        <v>0.361834647600449</v>
      </c>
      <c r="AR11" s="16"/>
      <c r="AS11" s="16" t="n">
        <v>0.249658434557435</v>
      </c>
      <c r="AT11" s="16" t="n">
        <v>0.284214281151089</v>
      </c>
      <c r="AU11" s="16" t="n">
        <v>0.270602286580161</v>
      </c>
      <c r="AV11" s="16" t="n">
        <v>0.270382624691205</v>
      </c>
      <c r="AW11" s="16" t="n">
        <v>0.335816978426761</v>
      </c>
      <c r="AX11" s="16" t="n">
        <v>0.315308631984598</v>
      </c>
      <c r="AY11" s="16"/>
      <c r="AZ11" s="16" t="n">
        <v>0.321701210959258</v>
      </c>
      <c r="BA11" s="16" t="n">
        <v>0.257250422472817</v>
      </c>
      <c r="BB11" s="16" t="n">
        <v>0.298757610697285</v>
      </c>
      <c r="BC11" s="16" t="n">
        <v>0.222800997306582</v>
      </c>
      <c r="BD11" s="16" t="n">
        <v>0.22615762858618</v>
      </c>
      <c r="BE11" s="16"/>
      <c r="BF11" s="16" t="n">
        <v>0.267939797854899</v>
      </c>
      <c r="BG11" s="16" t="n">
        <v>0.292177560432318</v>
      </c>
    </row>
    <row r="12">
      <c r="B12" s="17" t="s">
        <v>172</v>
      </c>
      <c r="C12" s="16" t="n">
        <v>0.297400201674445</v>
      </c>
      <c r="D12" s="16" t="n">
        <v>0.28756909033936</v>
      </c>
      <c r="E12" s="16" t="n">
        <v>0.309457370788335</v>
      </c>
      <c r="F12" s="16"/>
      <c r="G12" s="16" t="n">
        <v>0.328953389473407</v>
      </c>
      <c r="H12" s="16" t="n">
        <v>0.254446216356797</v>
      </c>
      <c r="I12" s="16" t="n">
        <v>0.309967356445605</v>
      </c>
      <c r="J12" s="16" t="n">
        <v>0.307496126397595</v>
      </c>
      <c r="K12" s="16" t="n">
        <v>0.301615309554837</v>
      </c>
      <c r="L12" s="16" t="n">
        <v>0.295557281601081</v>
      </c>
      <c r="M12" s="16"/>
      <c r="N12" s="16" t="n">
        <v>0.302568308767391</v>
      </c>
      <c r="O12" s="16" t="n">
        <v>0.295253417853833</v>
      </c>
      <c r="P12" s="16" t="n">
        <v>0.26029776943923</v>
      </c>
      <c r="Q12" s="16" t="n">
        <v>0.322606427949877</v>
      </c>
      <c r="R12" s="16"/>
      <c r="S12" s="16" t="n">
        <v>0.257388424552062</v>
      </c>
      <c r="T12" s="16" t="n">
        <v>0.32634710826636</v>
      </c>
      <c r="U12" s="16" t="n">
        <v>0.318964525989031</v>
      </c>
      <c r="V12" s="16" t="n">
        <v>0.29190864021094</v>
      </c>
      <c r="W12" s="16" t="n">
        <v>0.293976272634703</v>
      </c>
      <c r="X12" s="16" t="n">
        <v>0.314980758364113</v>
      </c>
      <c r="Y12" s="16" t="n">
        <v>0.27795649000741</v>
      </c>
      <c r="Z12" s="16" t="n">
        <v>0.255617675690181</v>
      </c>
      <c r="AA12" s="16" t="n">
        <v>0.315181324682385</v>
      </c>
      <c r="AB12" s="16"/>
      <c r="AC12" s="16" t="n">
        <v>0.343659025323698</v>
      </c>
      <c r="AD12" s="16" t="n">
        <v>0.247956833945678</v>
      </c>
      <c r="AE12" s="16" t="n">
        <v>0.274908395866914</v>
      </c>
      <c r="AF12" s="16"/>
      <c r="AG12" s="16" t="n">
        <v>0.332181078742071</v>
      </c>
      <c r="AH12" s="16" t="n">
        <v>0.267413685433443</v>
      </c>
      <c r="AI12" s="16" t="n">
        <v>0.235404365246009</v>
      </c>
      <c r="AJ12" s="16" t="n">
        <v>0.277787028293325</v>
      </c>
      <c r="AK12" s="16" t="n">
        <v>0.236699055847115</v>
      </c>
      <c r="AL12" s="16"/>
      <c r="AM12" s="16" t="n">
        <v>0.337706189723378</v>
      </c>
      <c r="AN12" s="16" t="n">
        <v>0.286304231736753</v>
      </c>
      <c r="AO12" s="16" t="n">
        <v>0.235775073566157</v>
      </c>
      <c r="AP12" s="16" t="n">
        <v>0.400144738241647</v>
      </c>
      <c r="AQ12" s="16" t="n">
        <v>0.216852493803972</v>
      </c>
      <c r="AR12" s="16"/>
      <c r="AS12" s="16" t="n">
        <v>0.268662842880615</v>
      </c>
      <c r="AT12" s="16" t="n">
        <v>0.370495836685944</v>
      </c>
      <c r="AU12" s="16" t="n">
        <v>0.231441886863204</v>
      </c>
      <c r="AV12" s="16" t="n">
        <v>0.386955783886526</v>
      </c>
      <c r="AW12" s="16" t="n">
        <v>0.27781034593469</v>
      </c>
      <c r="AX12" s="16" t="n">
        <v>0.259055933867592</v>
      </c>
      <c r="AY12" s="16"/>
      <c r="AZ12" s="16" t="n">
        <v>0.29336488380204</v>
      </c>
      <c r="BA12" s="16" t="n">
        <v>0.341945023752657</v>
      </c>
      <c r="BB12" s="16" t="n">
        <v>0.305225438388788</v>
      </c>
      <c r="BC12" s="16" t="n">
        <v>0.243345968756645</v>
      </c>
      <c r="BD12" s="16" t="n">
        <v>0.28638917167334</v>
      </c>
      <c r="BE12" s="16"/>
      <c r="BF12" s="16" t="n">
        <v>0.335274350515293</v>
      </c>
      <c r="BG12" s="16" t="n">
        <v>0.274012622160237</v>
      </c>
    </row>
    <row r="13">
      <c r="B13" s="17" t="s">
        <v>173</v>
      </c>
      <c r="C13" s="16" t="n">
        <v>0.0646598218761542</v>
      </c>
      <c r="D13" s="16" t="n">
        <v>0.063910515864397</v>
      </c>
      <c r="E13" s="16" t="n">
        <v>0.0659836162060183</v>
      </c>
      <c r="F13" s="16"/>
      <c r="G13" s="16" t="n">
        <v>0.0982244784581794</v>
      </c>
      <c r="H13" s="16" t="n">
        <v>0.0631492893901624</v>
      </c>
      <c r="I13" s="16" t="n">
        <v>0.0355669873994297</v>
      </c>
      <c r="J13" s="16" t="n">
        <v>0.0828361400599198</v>
      </c>
      <c r="K13" s="16" t="n">
        <v>0.0720693783143306</v>
      </c>
      <c r="L13" s="16" t="n">
        <v>0.0528064461984059</v>
      </c>
      <c r="M13" s="16"/>
      <c r="N13" s="16" t="n">
        <v>0.0436629019343564</v>
      </c>
      <c r="O13" s="16" t="n">
        <v>0.042944007834622</v>
      </c>
      <c r="P13" s="16" t="n">
        <v>0.0952210911163894</v>
      </c>
      <c r="Q13" s="16" t="n">
        <v>0.0848055231514855</v>
      </c>
      <c r="R13" s="16"/>
      <c r="S13" s="16" t="n">
        <v>0.0849456920527706</v>
      </c>
      <c r="T13" s="16" t="n">
        <v>0.0554305640748804</v>
      </c>
      <c r="U13" s="16" t="n">
        <v>0.0641823420192312</v>
      </c>
      <c r="V13" s="16" t="n">
        <v>0.0325653833318484</v>
      </c>
      <c r="W13" s="16" t="n">
        <v>0.0678930694322931</v>
      </c>
      <c r="X13" s="16" t="n">
        <v>0.0783085564327148</v>
      </c>
      <c r="Y13" s="16" t="n">
        <v>0.0602778169361902</v>
      </c>
      <c r="Z13" s="16" t="n">
        <v>0.0802204030922695</v>
      </c>
      <c r="AA13" s="16" t="n">
        <v>0.0639266366219075</v>
      </c>
      <c r="AB13" s="16"/>
      <c r="AC13" s="16" t="n">
        <v>0.0586770845043474</v>
      </c>
      <c r="AD13" s="16" t="n">
        <v>0.0523820027002985</v>
      </c>
      <c r="AE13" s="16" t="n">
        <v>0.0734357249144891</v>
      </c>
      <c r="AF13" s="16"/>
      <c r="AG13" s="16" t="n">
        <v>0.0705960685381375</v>
      </c>
      <c r="AH13" s="16" t="n">
        <v>0.0492605465240402</v>
      </c>
      <c r="AI13" s="16" t="n">
        <v>0.0117704505874701</v>
      </c>
      <c r="AJ13" s="16" t="n">
        <v>0.0909359492164263</v>
      </c>
      <c r="AK13" s="16" t="n">
        <v>0.0790265631930868</v>
      </c>
      <c r="AL13" s="16"/>
      <c r="AM13" s="16" t="n">
        <v>0.0588288645898499</v>
      </c>
      <c r="AN13" s="16" t="n">
        <v>0.0530285751828996</v>
      </c>
      <c r="AO13" s="16" t="n">
        <v>0</v>
      </c>
      <c r="AP13" s="16" t="n">
        <v>0.0999469045217148</v>
      </c>
      <c r="AQ13" s="16" t="n">
        <v>0.0819484591090283</v>
      </c>
      <c r="AR13" s="16"/>
      <c r="AS13" s="16" t="n">
        <v>0.0521570700625151</v>
      </c>
      <c r="AT13" s="16" t="n">
        <v>0.051709108736853</v>
      </c>
      <c r="AU13" s="16" t="n">
        <v>0.00930564547102132</v>
      </c>
      <c r="AV13" s="16" t="n">
        <v>0.100474777408683</v>
      </c>
      <c r="AW13" s="16" t="n">
        <v>0.06064612313992</v>
      </c>
      <c r="AX13" s="16" t="n">
        <v>0.0756846384003325</v>
      </c>
      <c r="AY13" s="16"/>
      <c r="AZ13" s="16" t="n">
        <v>0.056459472398297</v>
      </c>
      <c r="BA13" s="16" t="n">
        <v>0.0796063856905475</v>
      </c>
      <c r="BB13" s="16" t="n">
        <v>0.0510207246852612</v>
      </c>
      <c r="BC13" s="16" t="n">
        <v>0.0847928789772831</v>
      </c>
      <c r="BD13" s="16" t="n">
        <v>0.0422240477005481</v>
      </c>
      <c r="BE13" s="16"/>
      <c r="BF13" s="16" t="n">
        <v>0.0977491438282125</v>
      </c>
      <c r="BG13" s="16" t="n">
        <v>0.0442269099319959</v>
      </c>
    </row>
    <row r="14">
      <c r="B14" s="17" t="s">
        <v>78</v>
      </c>
      <c r="C14" s="25" t="n">
        <v>0.0745309705885797</v>
      </c>
      <c r="D14" s="25" t="n">
        <v>0.0645922045429172</v>
      </c>
      <c r="E14" s="25" t="n">
        <v>0.0845402410179007</v>
      </c>
      <c r="F14" s="25"/>
      <c r="G14" s="25" t="n">
        <v>0.0319654628764146</v>
      </c>
      <c r="H14" s="25" t="n">
        <v>0.0509993418584868</v>
      </c>
      <c r="I14" s="25" t="n">
        <v>0.0559846889916141</v>
      </c>
      <c r="J14" s="25" t="n">
        <v>0.060506758336097</v>
      </c>
      <c r="K14" s="25" t="n">
        <v>0.110494922193004</v>
      </c>
      <c r="L14" s="25" t="n">
        <v>0.109384604740668</v>
      </c>
      <c r="M14" s="25"/>
      <c r="N14" s="25" t="n">
        <v>0.037154896771644</v>
      </c>
      <c r="O14" s="25" t="n">
        <v>0.104768497743186</v>
      </c>
      <c r="P14" s="25" t="n">
        <v>0.0696657918893534</v>
      </c>
      <c r="Q14" s="25" t="n">
        <v>0.089805244308446</v>
      </c>
      <c r="R14" s="25"/>
      <c r="S14" s="25" t="n">
        <v>0.0711550888696718</v>
      </c>
      <c r="T14" s="25" t="n">
        <v>0.0937526396603115</v>
      </c>
      <c r="U14" s="25" t="n">
        <v>0.0778024623511639</v>
      </c>
      <c r="V14" s="25" t="n">
        <v>0.0850304893960141</v>
      </c>
      <c r="W14" s="25" t="n">
        <v>0.0369088068988631</v>
      </c>
      <c r="X14" s="25" t="n">
        <v>0.0525789216269077</v>
      </c>
      <c r="Y14" s="25" t="n">
        <v>0.0548319841440066</v>
      </c>
      <c r="Z14" s="25" t="n">
        <v>0.154040392213258</v>
      </c>
      <c r="AA14" s="25" t="n">
        <v>0.0707833395664807</v>
      </c>
      <c r="AB14" s="25"/>
      <c r="AC14" s="25" t="n">
        <v>0.0670815842553742</v>
      </c>
      <c r="AD14" s="25" t="n">
        <v>0.0845754521972401</v>
      </c>
      <c r="AE14" s="25" t="n">
        <v>0.0981973527649752</v>
      </c>
      <c r="AF14" s="25"/>
      <c r="AG14" s="25" t="n">
        <v>0.0551610427294003</v>
      </c>
      <c r="AH14" s="25" t="n">
        <v>0.0536233592128138</v>
      </c>
      <c r="AI14" s="25" t="n">
        <v>0.140197415138485</v>
      </c>
      <c r="AJ14" s="25" t="n">
        <v>0.0997756505745507</v>
      </c>
      <c r="AK14" s="25" t="n">
        <v>0.131199816613313</v>
      </c>
      <c r="AL14" s="25"/>
      <c r="AM14" s="25" t="n">
        <v>0.0662625775105297</v>
      </c>
      <c r="AN14" s="25" t="n">
        <v>0.0456143253100096</v>
      </c>
      <c r="AO14" s="25" t="n">
        <v>0.131516171128416</v>
      </c>
      <c r="AP14" s="25" t="n">
        <v>0.0424114187651401</v>
      </c>
      <c r="AQ14" s="25" t="n">
        <v>0.171712469032841</v>
      </c>
      <c r="AR14" s="25"/>
      <c r="AS14" s="25" t="n">
        <v>0.0410758526961875</v>
      </c>
      <c r="AT14" s="25" t="n">
        <v>0.065219912978068</v>
      </c>
      <c r="AU14" s="25" t="n">
        <v>0.130044269288674</v>
      </c>
      <c r="AV14" s="25" t="n">
        <v>0.0373163183213793</v>
      </c>
      <c r="AW14" s="25" t="n">
        <v>0.162111082016448</v>
      </c>
      <c r="AX14" s="25" t="n">
        <v>0.0981312414795343</v>
      </c>
      <c r="AY14" s="25"/>
      <c r="AZ14" s="25" t="n">
        <v>0.0717684287165689</v>
      </c>
      <c r="BA14" s="25" t="n">
        <v>0.0938426922650932</v>
      </c>
      <c r="BB14" s="25" t="n">
        <v>0.0669906506676543</v>
      </c>
      <c r="BC14" s="25" t="n">
        <v>0.0268560661104598</v>
      </c>
      <c r="BD14" s="25" t="n">
        <v>0</v>
      </c>
      <c r="BE14" s="25"/>
      <c r="BF14" s="25" t="n">
        <v>0.0960506185620292</v>
      </c>
      <c r="BG14" s="25" t="n">
        <v>0.0612424217102481</v>
      </c>
    </row>
    <row r="15">
      <c r="B15" s="18"/>
    </row>
    <row r="16">
      <c r="B16" t="s">
        <v>83</v>
      </c>
    </row>
    <row r="17">
      <c r="B17" t="s">
        <v>84</v>
      </c>
    </row>
    <row r="19">
      <c r="B19"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189</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175</v>
      </c>
      <c r="C9" s="16" t="n">
        <v>0.519009929417666</v>
      </c>
      <c r="D9" s="16" t="n">
        <v>0.472915446825899</v>
      </c>
      <c r="E9" s="16" t="n">
        <v>0.559228387774454</v>
      </c>
      <c r="F9" s="16"/>
      <c r="G9" s="16" t="n">
        <v>0.508265888198719</v>
      </c>
      <c r="H9" s="16" t="n">
        <v>0.486420652563956</v>
      </c>
      <c r="I9" s="16" t="n">
        <v>0.468496470944792</v>
      </c>
      <c r="J9" s="16" t="n">
        <v>0.54323056112666</v>
      </c>
      <c r="K9" s="16" t="n">
        <v>0.572732911381619</v>
      </c>
      <c r="L9" s="16" t="n">
        <v>0.528928316322244</v>
      </c>
      <c r="M9" s="16"/>
      <c r="N9" s="16" t="n">
        <v>0.483232025965394</v>
      </c>
      <c r="O9" s="16" t="n">
        <v>0.551276058485</v>
      </c>
      <c r="P9" s="16" t="n">
        <v>0.475154738284616</v>
      </c>
      <c r="Q9" s="16" t="n">
        <v>0.560760623457911</v>
      </c>
      <c r="R9" s="16"/>
      <c r="S9" s="16" t="n">
        <v>0.453079003715231</v>
      </c>
      <c r="T9" s="16" t="n">
        <v>0.551655103306312</v>
      </c>
      <c r="U9" s="16" t="n">
        <v>0.625321365050821</v>
      </c>
      <c r="V9" s="16" t="n">
        <v>0.502235533818617</v>
      </c>
      <c r="W9" s="16" t="n">
        <v>0.482737047953288</v>
      </c>
      <c r="X9" s="16" t="n">
        <v>0.569095581017794</v>
      </c>
      <c r="Y9" s="16" t="n">
        <v>0.452985360796961</v>
      </c>
      <c r="Z9" s="16" t="n">
        <v>0.489113436183813</v>
      </c>
      <c r="AA9" s="16" t="n">
        <v>0.53271505861986</v>
      </c>
      <c r="AB9" s="16"/>
      <c r="AC9" s="16" t="n">
        <v>0.512461543116265</v>
      </c>
      <c r="AD9" s="16" t="n">
        <v>0.535172037282348</v>
      </c>
      <c r="AE9" s="16" t="n">
        <v>0.487022870352425</v>
      </c>
      <c r="AF9" s="16"/>
      <c r="AG9" s="16" t="n">
        <v>0.497029484704279</v>
      </c>
      <c r="AH9" s="16" t="n">
        <v>0.527888537577684</v>
      </c>
      <c r="AI9" s="16" t="n">
        <v>0.51398921619964</v>
      </c>
      <c r="AJ9" s="16" t="n">
        <v>0.538203424217796</v>
      </c>
      <c r="AK9" s="16" t="n">
        <v>0.518164416392255</v>
      </c>
      <c r="AL9" s="16"/>
      <c r="AM9" s="16" t="n">
        <v>0.477425197575521</v>
      </c>
      <c r="AN9" s="16" t="n">
        <v>0.540051691564</v>
      </c>
      <c r="AO9" s="16" t="n">
        <v>0.496325273698791</v>
      </c>
      <c r="AP9" s="16" t="n">
        <v>0.509950242053741</v>
      </c>
      <c r="AQ9" s="16" t="n">
        <v>0.540956554085777</v>
      </c>
      <c r="AR9" s="16"/>
      <c r="AS9" s="16" t="n">
        <v>0.539116338468635</v>
      </c>
      <c r="AT9" s="16" t="n">
        <v>0.459560004576888</v>
      </c>
      <c r="AU9" s="16" t="n">
        <v>0.506031182568267</v>
      </c>
      <c r="AV9" s="16" t="n">
        <v>0.494587142070398</v>
      </c>
      <c r="AW9" s="16" t="n">
        <v>0.58489027661552</v>
      </c>
      <c r="AX9" s="16" t="n">
        <v>0.554612882834378</v>
      </c>
      <c r="AY9" s="16"/>
      <c r="AZ9" s="16" t="n">
        <v>0.546654399558147</v>
      </c>
      <c r="BA9" s="16" t="n">
        <v>0.501206132977244</v>
      </c>
      <c r="BB9" s="16" t="n">
        <v>0.539537882339295</v>
      </c>
      <c r="BC9" s="16" t="n">
        <v>0.53329033138314</v>
      </c>
      <c r="BD9" s="16" t="n">
        <v>0.333626370713379</v>
      </c>
      <c r="BE9" s="16"/>
      <c r="BF9" s="16" t="n">
        <v>0.53289635835557</v>
      </c>
      <c r="BG9" s="16" t="n">
        <v>0.51043495226588</v>
      </c>
    </row>
    <row r="10">
      <c r="B10" s="17" t="s">
        <v>176</v>
      </c>
      <c r="C10" s="16" t="n">
        <v>0.475945097906533</v>
      </c>
      <c r="D10" s="16" t="n">
        <v>0.499065334436371</v>
      </c>
      <c r="E10" s="16" t="n">
        <v>0.458920552447079</v>
      </c>
      <c r="F10" s="16"/>
      <c r="G10" s="16" t="n">
        <v>0.363487036269053</v>
      </c>
      <c r="H10" s="16" t="n">
        <v>0.393558600124156</v>
      </c>
      <c r="I10" s="16" t="n">
        <v>0.468995722785375</v>
      </c>
      <c r="J10" s="16" t="n">
        <v>0.480416089925642</v>
      </c>
      <c r="K10" s="16" t="n">
        <v>0.548621321637654</v>
      </c>
      <c r="L10" s="16" t="n">
        <v>0.539027663251826</v>
      </c>
      <c r="M10" s="16"/>
      <c r="N10" s="16" t="n">
        <v>0.483995191845003</v>
      </c>
      <c r="O10" s="16" t="n">
        <v>0.42870117984109</v>
      </c>
      <c r="P10" s="16" t="n">
        <v>0.503565491879573</v>
      </c>
      <c r="Q10" s="16" t="n">
        <v>0.485109411803473</v>
      </c>
      <c r="R10" s="16"/>
      <c r="S10" s="16" t="n">
        <v>0.412829309736714</v>
      </c>
      <c r="T10" s="16" t="n">
        <v>0.487845473295599</v>
      </c>
      <c r="U10" s="16" t="n">
        <v>0.50427029891223</v>
      </c>
      <c r="V10" s="16" t="n">
        <v>0.442706925999924</v>
      </c>
      <c r="W10" s="16" t="n">
        <v>0.41049046542151</v>
      </c>
      <c r="X10" s="16" t="n">
        <v>0.522533164571262</v>
      </c>
      <c r="Y10" s="16" t="n">
        <v>0.51863703374663</v>
      </c>
      <c r="Z10" s="16" t="n">
        <v>0.500814187251776</v>
      </c>
      <c r="AA10" s="16" t="n">
        <v>0.507259146716125</v>
      </c>
      <c r="AB10" s="16"/>
      <c r="AC10" s="16" t="n">
        <v>0.54609034620866</v>
      </c>
      <c r="AD10" s="16" t="n">
        <v>0.445032454606166</v>
      </c>
      <c r="AE10" s="16" t="n">
        <v>0.408112854677589</v>
      </c>
      <c r="AF10" s="16"/>
      <c r="AG10" s="16" t="n">
        <v>0.572340152797216</v>
      </c>
      <c r="AH10" s="16" t="n">
        <v>0.36468164343128</v>
      </c>
      <c r="AI10" s="16" t="n">
        <v>0.468445150905598</v>
      </c>
      <c r="AJ10" s="16" t="n">
        <v>0.724411837466933</v>
      </c>
      <c r="AK10" s="16" t="n">
        <v>0.441268347866437</v>
      </c>
      <c r="AL10" s="16"/>
      <c r="AM10" s="16" t="n">
        <v>0.613394347866416</v>
      </c>
      <c r="AN10" s="16" t="n">
        <v>0.405676647851543</v>
      </c>
      <c r="AO10" s="16" t="n">
        <v>0.404661317743914</v>
      </c>
      <c r="AP10" s="16" t="n">
        <v>0.618363466520268</v>
      </c>
      <c r="AQ10" s="16" t="n">
        <v>0.365924970852457</v>
      </c>
      <c r="AR10" s="16"/>
      <c r="AS10" s="16" t="n">
        <v>0.408695307714487</v>
      </c>
      <c r="AT10" s="16" t="n">
        <v>0.603219596544954</v>
      </c>
      <c r="AU10" s="16" t="n">
        <v>0.396605899336247</v>
      </c>
      <c r="AV10" s="16" t="n">
        <v>0.576949688996357</v>
      </c>
      <c r="AW10" s="16" t="n">
        <v>0.355864375379361</v>
      </c>
      <c r="AX10" s="16" t="n">
        <v>0.481186772713596</v>
      </c>
      <c r="AY10" s="16"/>
      <c r="AZ10" s="16" t="n">
        <v>0.503065397072499</v>
      </c>
      <c r="BA10" s="16" t="n">
        <v>0.472024616157959</v>
      </c>
      <c r="BB10" s="16" t="n">
        <v>0.450706624598392</v>
      </c>
      <c r="BC10" s="16" t="n">
        <v>0.534431456703153</v>
      </c>
      <c r="BD10" s="16" t="n">
        <v>0.541630896649993</v>
      </c>
      <c r="BE10" s="16"/>
      <c r="BF10" s="16" t="n">
        <v>0.486248884105224</v>
      </c>
      <c r="BG10" s="16" t="n">
        <v>0.469582430324697</v>
      </c>
    </row>
    <row r="11">
      <c r="B11" s="17" t="s">
        <v>177</v>
      </c>
      <c r="C11" s="16" t="n">
        <v>0.459139383425999</v>
      </c>
      <c r="D11" s="16" t="n">
        <v>0.439578715999378</v>
      </c>
      <c r="E11" s="16" t="n">
        <v>0.479949123851957</v>
      </c>
      <c r="F11" s="16"/>
      <c r="G11" s="16" t="n">
        <v>0.478372071721721</v>
      </c>
      <c r="H11" s="16" t="n">
        <v>0.540340633432981</v>
      </c>
      <c r="I11" s="16" t="n">
        <v>0.412191568792155</v>
      </c>
      <c r="J11" s="16" t="n">
        <v>0.493693881493339</v>
      </c>
      <c r="K11" s="16" t="n">
        <v>0.413414505892335</v>
      </c>
      <c r="L11" s="16" t="n">
        <v>0.430464624072222</v>
      </c>
      <c r="M11" s="16"/>
      <c r="N11" s="16" t="n">
        <v>0.432618468481071</v>
      </c>
      <c r="O11" s="16" t="n">
        <v>0.4503499247701</v>
      </c>
      <c r="P11" s="16" t="n">
        <v>0.52675610420245</v>
      </c>
      <c r="Q11" s="16" t="n">
        <v>0.432653541807917</v>
      </c>
      <c r="R11" s="16"/>
      <c r="S11" s="16" t="n">
        <v>0.407266841324273</v>
      </c>
      <c r="T11" s="16" t="n">
        <v>0.440140638934209</v>
      </c>
      <c r="U11" s="16" t="n">
        <v>0.479547676036412</v>
      </c>
      <c r="V11" s="16" t="n">
        <v>0.357798318089242</v>
      </c>
      <c r="W11" s="16" t="n">
        <v>0.503573987856243</v>
      </c>
      <c r="X11" s="16" t="n">
        <v>0.566931135860669</v>
      </c>
      <c r="Y11" s="16" t="n">
        <v>0.456733229262029</v>
      </c>
      <c r="Z11" s="16" t="n">
        <v>0.521733825901131</v>
      </c>
      <c r="AA11" s="16" t="n">
        <v>0.477748081712769</v>
      </c>
      <c r="AB11" s="16"/>
      <c r="AC11" s="16" t="n">
        <v>0.422629361162434</v>
      </c>
      <c r="AD11" s="16" t="n">
        <v>0.461413839567549</v>
      </c>
      <c r="AE11" s="16" t="n">
        <v>0.483660470527795</v>
      </c>
      <c r="AF11" s="16"/>
      <c r="AG11" s="16" t="n">
        <v>0.437247997184818</v>
      </c>
      <c r="AH11" s="16" t="n">
        <v>0.458296447955565</v>
      </c>
      <c r="AI11" s="16" t="n">
        <v>0.395350740182543</v>
      </c>
      <c r="AJ11" s="16" t="n">
        <v>0.381703425687497</v>
      </c>
      <c r="AK11" s="16" t="n">
        <v>0.510017387439226</v>
      </c>
      <c r="AL11" s="16"/>
      <c r="AM11" s="16" t="n">
        <v>0.426412065121218</v>
      </c>
      <c r="AN11" s="16" t="n">
        <v>0.447154640176259</v>
      </c>
      <c r="AO11" s="16" t="n">
        <v>0.445393468599129</v>
      </c>
      <c r="AP11" s="16" t="n">
        <v>0.493388391568214</v>
      </c>
      <c r="AQ11" s="16" t="n">
        <v>0.505900572571636</v>
      </c>
      <c r="AR11" s="16"/>
      <c r="AS11" s="16" t="n">
        <v>0.436417859035644</v>
      </c>
      <c r="AT11" s="16" t="n">
        <v>0.432440763809518</v>
      </c>
      <c r="AU11" s="16" t="n">
        <v>0.486727992711866</v>
      </c>
      <c r="AV11" s="16" t="n">
        <v>0.457536502855835</v>
      </c>
      <c r="AW11" s="16" t="n">
        <v>0.531232975148354</v>
      </c>
      <c r="AX11" s="16" t="n">
        <v>0.53710099709084</v>
      </c>
      <c r="AY11" s="16"/>
      <c r="AZ11" s="16" t="n">
        <v>0.460090464138402</v>
      </c>
      <c r="BA11" s="16" t="n">
        <v>0.470930856278195</v>
      </c>
      <c r="BB11" s="16" t="n">
        <v>0.464823777319726</v>
      </c>
      <c r="BC11" s="16" t="n">
        <v>0.445699702101691</v>
      </c>
      <c r="BD11" s="16" t="n">
        <v>0.47183345149313</v>
      </c>
      <c r="BE11" s="16"/>
      <c r="BF11" s="16" t="n">
        <v>0.487947001032777</v>
      </c>
      <c r="BG11" s="16" t="n">
        <v>0.441350456994291</v>
      </c>
    </row>
    <row r="12">
      <c r="B12" s="17" t="s">
        <v>178</v>
      </c>
      <c r="C12" s="16" t="n">
        <v>0.457891235932229</v>
      </c>
      <c r="D12" s="16" t="n">
        <v>0.441861519045637</v>
      </c>
      <c r="E12" s="16" t="n">
        <v>0.47729005427124</v>
      </c>
      <c r="F12" s="16"/>
      <c r="G12" s="16" t="n">
        <v>0.351198523482989</v>
      </c>
      <c r="H12" s="16" t="n">
        <v>0.372663018574352</v>
      </c>
      <c r="I12" s="16" t="n">
        <v>0.348233712772346</v>
      </c>
      <c r="J12" s="16" t="n">
        <v>0.462736211761475</v>
      </c>
      <c r="K12" s="16" t="n">
        <v>0.576318323813103</v>
      </c>
      <c r="L12" s="16" t="n">
        <v>0.560554366705273</v>
      </c>
      <c r="M12" s="16"/>
      <c r="N12" s="16" t="n">
        <v>0.437451318537167</v>
      </c>
      <c r="O12" s="16" t="n">
        <v>0.430631721241223</v>
      </c>
      <c r="P12" s="16" t="n">
        <v>0.489092943943398</v>
      </c>
      <c r="Q12" s="16" t="n">
        <v>0.478379895689188</v>
      </c>
      <c r="R12" s="16"/>
      <c r="S12" s="16" t="n">
        <v>0.407914182085471</v>
      </c>
      <c r="T12" s="16" t="n">
        <v>0.456947851601034</v>
      </c>
      <c r="U12" s="16" t="n">
        <v>0.545861447163496</v>
      </c>
      <c r="V12" s="16" t="n">
        <v>0.583015559358366</v>
      </c>
      <c r="W12" s="16" t="n">
        <v>0.38296779122975</v>
      </c>
      <c r="X12" s="16" t="n">
        <v>0.394444761221059</v>
      </c>
      <c r="Y12" s="16" t="n">
        <v>0.477042268097735</v>
      </c>
      <c r="Z12" s="16" t="n">
        <v>0.403329508113046</v>
      </c>
      <c r="AA12" s="16" t="n">
        <v>0.450375427905047</v>
      </c>
      <c r="AB12" s="16"/>
      <c r="AC12" s="16" t="n">
        <v>0.490855001749711</v>
      </c>
      <c r="AD12" s="16" t="n">
        <v>0.463977927465918</v>
      </c>
      <c r="AE12" s="16" t="n">
        <v>0.416385061768204</v>
      </c>
      <c r="AF12" s="16"/>
      <c r="AG12" s="16" t="n">
        <v>0.539594452537925</v>
      </c>
      <c r="AH12" s="16" t="n">
        <v>0.40170143302143</v>
      </c>
      <c r="AI12" s="16" t="n">
        <v>0.42260329848753</v>
      </c>
      <c r="AJ12" s="16" t="n">
        <v>0.385537876034992</v>
      </c>
      <c r="AK12" s="16" t="n">
        <v>0.435273467416648</v>
      </c>
      <c r="AL12" s="16"/>
      <c r="AM12" s="16" t="n">
        <v>0.527817197021915</v>
      </c>
      <c r="AN12" s="16" t="n">
        <v>0.43171362635973</v>
      </c>
      <c r="AO12" s="16" t="n">
        <v>0.393064107791248</v>
      </c>
      <c r="AP12" s="16" t="n">
        <v>0.512443189352349</v>
      </c>
      <c r="AQ12" s="16" t="n">
        <v>0.431442012414039</v>
      </c>
      <c r="AR12" s="16"/>
      <c r="AS12" s="16" t="n">
        <v>0.404937415923867</v>
      </c>
      <c r="AT12" s="16" t="n">
        <v>0.516954239875724</v>
      </c>
      <c r="AU12" s="16" t="n">
        <v>0.36896238412679</v>
      </c>
      <c r="AV12" s="16" t="n">
        <v>0.543645092073222</v>
      </c>
      <c r="AW12" s="16" t="n">
        <v>0.419156420132167</v>
      </c>
      <c r="AX12" s="16" t="n">
        <v>0.444099549516337</v>
      </c>
      <c r="AY12" s="16"/>
      <c r="AZ12" s="16" t="n">
        <v>0.540927981749939</v>
      </c>
      <c r="BA12" s="16" t="n">
        <v>0.430388926668174</v>
      </c>
      <c r="BB12" s="16" t="n">
        <v>0.40002884694371</v>
      </c>
      <c r="BC12" s="16" t="n">
        <v>0.437931535837358</v>
      </c>
      <c r="BD12" s="16" t="n">
        <v>0.382571558152429</v>
      </c>
      <c r="BE12" s="16"/>
      <c r="BF12" s="16" t="n">
        <v>0.471512483459853</v>
      </c>
      <c r="BG12" s="16" t="n">
        <v>0.449480010350008</v>
      </c>
    </row>
    <row r="13">
      <c r="B13" s="17" t="s">
        <v>179</v>
      </c>
      <c r="C13" s="16" t="n">
        <v>0.435703341293135</v>
      </c>
      <c r="D13" s="16" t="n">
        <v>0.405181545820233</v>
      </c>
      <c r="E13" s="16" t="n">
        <v>0.466533622024259</v>
      </c>
      <c r="F13" s="16"/>
      <c r="G13" s="16" t="n">
        <v>0.370224373560894</v>
      </c>
      <c r="H13" s="16" t="n">
        <v>0.491717834963761</v>
      </c>
      <c r="I13" s="16" t="n">
        <v>0.41034583979386</v>
      </c>
      <c r="J13" s="16" t="n">
        <v>0.420858901834342</v>
      </c>
      <c r="K13" s="16" t="n">
        <v>0.449779767513276</v>
      </c>
      <c r="L13" s="16" t="n">
        <v>0.443247852007081</v>
      </c>
      <c r="M13" s="16"/>
      <c r="N13" s="16" t="n">
        <v>0.44894582846007</v>
      </c>
      <c r="O13" s="16" t="n">
        <v>0.464896495660586</v>
      </c>
      <c r="P13" s="16" t="n">
        <v>0.446721802686655</v>
      </c>
      <c r="Q13" s="16" t="n">
        <v>0.376227184261714</v>
      </c>
      <c r="R13" s="16"/>
      <c r="S13" s="16" t="n">
        <v>0.447642721732983</v>
      </c>
      <c r="T13" s="16" t="n">
        <v>0.451484475009626</v>
      </c>
      <c r="U13" s="16" t="n">
        <v>0.392791229297288</v>
      </c>
      <c r="V13" s="16" t="n">
        <v>0.428683824709563</v>
      </c>
      <c r="W13" s="16" t="n">
        <v>0.467610826747712</v>
      </c>
      <c r="X13" s="16" t="n">
        <v>0.427241962301853</v>
      </c>
      <c r="Y13" s="16" t="n">
        <v>0.420706894680888</v>
      </c>
      <c r="Z13" s="16" t="n">
        <v>0.429813699364532</v>
      </c>
      <c r="AA13" s="16" t="n">
        <v>0.440299634032899</v>
      </c>
      <c r="AB13" s="16"/>
      <c r="AC13" s="16" t="n">
        <v>0.416585673633397</v>
      </c>
      <c r="AD13" s="16" t="n">
        <v>0.456057213316172</v>
      </c>
      <c r="AE13" s="16" t="n">
        <v>0.433093007603332</v>
      </c>
      <c r="AF13" s="16"/>
      <c r="AG13" s="16" t="n">
        <v>0.414142865862935</v>
      </c>
      <c r="AH13" s="16" t="n">
        <v>0.450187531486644</v>
      </c>
      <c r="AI13" s="16" t="n">
        <v>0.481126710530126</v>
      </c>
      <c r="AJ13" s="16" t="n">
        <v>0.400154852698988</v>
      </c>
      <c r="AK13" s="16" t="n">
        <v>0.452204181673159</v>
      </c>
      <c r="AL13" s="16"/>
      <c r="AM13" s="16" t="n">
        <v>0.418321714611944</v>
      </c>
      <c r="AN13" s="16" t="n">
        <v>0.471223729581853</v>
      </c>
      <c r="AO13" s="16" t="n">
        <v>0.448528518424166</v>
      </c>
      <c r="AP13" s="16" t="n">
        <v>0.333492341656423</v>
      </c>
      <c r="AQ13" s="16" t="n">
        <v>0.428623156869889</v>
      </c>
      <c r="AR13" s="16"/>
      <c r="AS13" s="16" t="n">
        <v>0.464199323160586</v>
      </c>
      <c r="AT13" s="16" t="n">
        <v>0.43561451877997</v>
      </c>
      <c r="AU13" s="16" t="n">
        <v>0.469970838058488</v>
      </c>
      <c r="AV13" s="16" t="n">
        <v>0.290718094335826</v>
      </c>
      <c r="AW13" s="16" t="n">
        <v>0.436148961652888</v>
      </c>
      <c r="AX13" s="16" t="n">
        <v>0.554749891895967</v>
      </c>
      <c r="AY13" s="16"/>
      <c r="AZ13" s="16" t="n">
        <v>0.42927984979856</v>
      </c>
      <c r="BA13" s="16" t="n">
        <v>0.413106121038628</v>
      </c>
      <c r="BB13" s="16" t="n">
        <v>0.418543925295778</v>
      </c>
      <c r="BC13" s="16" t="n">
        <v>0.566304255790137</v>
      </c>
      <c r="BD13" s="16" t="n">
        <v>0.461822840648905</v>
      </c>
      <c r="BE13" s="16"/>
      <c r="BF13" s="16" t="n">
        <v>0.411330278641195</v>
      </c>
      <c r="BG13" s="16" t="n">
        <v>0.450753895780111</v>
      </c>
    </row>
    <row r="14">
      <c r="B14" s="17" t="s">
        <v>180</v>
      </c>
      <c r="C14" s="16" t="n">
        <v>0.41295675956039</v>
      </c>
      <c r="D14" s="16" t="n">
        <v>0.43520583548552</v>
      </c>
      <c r="E14" s="16" t="n">
        <v>0.396139346979383</v>
      </c>
      <c r="F14" s="16"/>
      <c r="G14" s="16" t="n">
        <v>0.285772341603976</v>
      </c>
      <c r="H14" s="16" t="n">
        <v>0.356315448006049</v>
      </c>
      <c r="I14" s="16" t="n">
        <v>0.275428509367682</v>
      </c>
      <c r="J14" s="16" t="n">
        <v>0.463628720613571</v>
      </c>
      <c r="K14" s="16" t="n">
        <v>0.475659370022434</v>
      </c>
      <c r="L14" s="16" t="n">
        <v>0.528705078510085</v>
      </c>
      <c r="M14" s="16"/>
      <c r="N14" s="16" t="n">
        <v>0.38856658407847</v>
      </c>
      <c r="O14" s="16" t="n">
        <v>0.388470004603504</v>
      </c>
      <c r="P14" s="16" t="n">
        <v>0.436476141877244</v>
      </c>
      <c r="Q14" s="16" t="n">
        <v>0.444587790356987</v>
      </c>
      <c r="R14" s="16"/>
      <c r="S14" s="16" t="n">
        <v>0.384882173187886</v>
      </c>
      <c r="T14" s="16" t="n">
        <v>0.422927090449206</v>
      </c>
      <c r="U14" s="16" t="n">
        <v>0.477575798515381</v>
      </c>
      <c r="V14" s="16" t="n">
        <v>0.480888639437487</v>
      </c>
      <c r="W14" s="16" t="n">
        <v>0.388532149896281</v>
      </c>
      <c r="X14" s="16" t="n">
        <v>0.345505394243573</v>
      </c>
      <c r="Y14" s="16" t="n">
        <v>0.385986569545813</v>
      </c>
      <c r="Z14" s="16" t="n">
        <v>0.448543120346702</v>
      </c>
      <c r="AA14" s="16" t="n">
        <v>0.403349808678595</v>
      </c>
      <c r="AB14" s="16"/>
      <c r="AC14" s="16" t="n">
        <v>0.454559618905748</v>
      </c>
      <c r="AD14" s="16" t="n">
        <v>0.414745634956183</v>
      </c>
      <c r="AE14" s="16" t="n">
        <v>0.366509309086922</v>
      </c>
      <c r="AF14" s="16"/>
      <c r="AG14" s="16" t="n">
        <v>0.49507639102533</v>
      </c>
      <c r="AH14" s="16" t="n">
        <v>0.356295360874729</v>
      </c>
      <c r="AI14" s="16" t="n">
        <v>0.397045864557719</v>
      </c>
      <c r="AJ14" s="16" t="n">
        <v>0.453194352508967</v>
      </c>
      <c r="AK14" s="16" t="n">
        <v>0.388583002767304</v>
      </c>
      <c r="AL14" s="16"/>
      <c r="AM14" s="16" t="n">
        <v>0.495400466257004</v>
      </c>
      <c r="AN14" s="16" t="n">
        <v>0.389367970082593</v>
      </c>
      <c r="AO14" s="16" t="n">
        <v>0.355874559687242</v>
      </c>
      <c r="AP14" s="16" t="n">
        <v>0.470721595293195</v>
      </c>
      <c r="AQ14" s="16" t="n">
        <v>0.374223157723633</v>
      </c>
      <c r="AR14" s="16"/>
      <c r="AS14" s="16" t="n">
        <v>0.386431737653617</v>
      </c>
      <c r="AT14" s="16" t="n">
        <v>0.462931888752136</v>
      </c>
      <c r="AU14" s="16" t="n">
        <v>0.278223401470301</v>
      </c>
      <c r="AV14" s="16" t="n">
        <v>0.497523640530639</v>
      </c>
      <c r="AW14" s="16" t="n">
        <v>0.390468772835853</v>
      </c>
      <c r="AX14" s="16" t="n">
        <v>0.413380007149527</v>
      </c>
      <c r="AY14" s="16"/>
      <c r="AZ14" s="16" t="n">
        <v>0.502772524860383</v>
      </c>
      <c r="BA14" s="16" t="n">
        <v>0.353002884583609</v>
      </c>
      <c r="BB14" s="16" t="n">
        <v>0.340319860164375</v>
      </c>
      <c r="BC14" s="16" t="n">
        <v>0.392467200141054</v>
      </c>
      <c r="BD14" s="16" t="n">
        <v>0.400370613212634</v>
      </c>
      <c r="BE14" s="16"/>
      <c r="BF14" s="16" t="n">
        <v>0.403785807741692</v>
      </c>
      <c r="BG14" s="16" t="n">
        <v>0.418619893160621</v>
      </c>
    </row>
    <row r="15">
      <c r="B15" s="17" t="s">
        <v>181</v>
      </c>
      <c r="C15" s="16" t="n">
        <v>0.350871755117535</v>
      </c>
      <c r="D15" s="16" t="n">
        <v>0.349419687957565</v>
      </c>
      <c r="E15" s="16" t="n">
        <v>0.355611670520401</v>
      </c>
      <c r="F15" s="16"/>
      <c r="G15" s="16" t="n">
        <v>0.374791788519036</v>
      </c>
      <c r="H15" s="16" t="n">
        <v>0.312380164292252</v>
      </c>
      <c r="I15" s="16" t="n">
        <v>0.330123960595658</v>
      </c>
      <c r="J15" s="16" t="n">
        <v>0.343239268982654</v>
      </c>
      <c r="K15" s="16" t="n">
        <v>0.358908578519244</v>
      </c>
      <c r="L15" s="16" t="n">
        <v>0.38248857928227</v>
      </c>
      <c r="M15" s="16"/>
      <c r="N15" s="16" t="n">
        <v>0.331414565139909</v>
      </c>
      <c r="O15" s="16" t="n">
        <v>0.326670887376691</v>
      </c>
      <c r="P15" s="16" t="n">
        <v>0.374934880040541</v>
      </c>
      <c r="Q15" s="16" t="n">
        <v>0.368370739652631</v>
      </c>
      <c r="R15" s="16"/>
      <c r="S15" s="16" t="n">
        <v>0.340401320584016</v>
      </c>
      <c r="T15" s="16" t="n">
        <v>0.378394653588947</v>
      </c>
      <c r="U15" s="16" t="n">
        <v>0.368114173218578</v>
      </c>
      <c r="V15" s="16" t="n">
        <v>0.32607347599594</v>
      </c>
      <c r="W15" s="16" t="n">
        <v>0.301478785758424</v>
      </c>
      <c r="X15" s="16" t="n">
        <v>0.369413481316944</v>
      </c>
      <c r="Y15" s="16" t="n">
        <v>0.326406023126095</v>
      </c>
      <c r="Z15" s="16" t="n">
        <v>0.31980435648899</v>
      </c>
      <c r="AA15" s="16" t="n">
        <v>0.384150042210046</v>
      </c>
      <c r="AB15" s="16"/>
      <c r="AC15" s="16" t="n">
        <v>0.347521295644487</v>
      </c>
      <c r="AD15" s="16" t="n">
        <v>0.311877640345563</v>
      </c>
      <c r="AE15" s="16" t="n">
        <v>0.388164469749384</v>
      </c>
      <c r="AF15" s="16"/>
      <c r="AG15" s="16" t="n">
        <v>0.396224500169267</v>
      </c>
      <c r="AH15" s="16" t="n">
        <v>0.308249698497973</v>
      </c>
      <c r="AI15" s="16" t="n">
        <v>0.224479938733818</v>
      </c>
      <c r="AJ15" s="16" t="n">
        <v>0.350123695094702</v>
      </c>
      <c r="AK15" s="16" t="n">
        <v>0.378549646228527</v>
      </c>
      <c r="AL15" s="16"/>
      <c r="AM15" s="16" t="n">
        <v>0.412123657093417</v>
      </c>
      <c r="AN15" s="16" t="n">
        <v>0.317424892638549</v>
      </c>
      <c r="AO15" s="16" t="n">
        <v>0.332464616822772</v>
      </c>
      <c r="AP15" s="16" t="n">
        <v>0.337498661732708</v>
      </c>
      <c r="AQ15" s="16" t="n">
        <v>0.304177666469847</v>
      </c>
      <c r="AR15" s="16"/>
      <c r="AS15" s="16" t="n">
        <v>0.296437017442349</v>
      </c>
      <c r="AT15" s="16" t="n">
        <v>0.396048024778716</v>
      </c>
      <c r="AU15" s="16" t="n">
        <v>0.344944331223789</v>
      </c>
      <c r="AV15" s="16" t="n">
        <v>0.376020438407588</v>
      </c>
      <c r="AW15" s="16" t="n">
        <v>0.306264490853007</v>
      </c>
      <c r="AX15" s="16" t="n">
        <v>0.439224919464956</v>
      </c>
      <c r="AY15" s="16"/>
      <c r="AZ15" s="16" t="n">
        <v>0.395024446850631</v>
      </c>
      <c r="BA15" s="16" t="n">
        <v>0.354546735900301</v>
      </c>
      <c r="BB15" s="16" t="n">
        <v>0.311399777812595</v>
      </c>
      <c r="BC15" s="16" t="n">
        <v>0.336706569171039</v>
      </c>
      <c r="BD15" s="16" t="n">
        <v>0.446396777450772</v>
      </c>
      <c r="BE15" s="16"/>
      <c r="BF15" s="16" t="n">
        <v>0.361960366199848</v>
      </c>
      <c r="BG15" s="16" t="n">
        <v>0.344024452106728</v>
      </c>
    </row>
    <row r="16">
      <c r="B16" s="17" t="s">
        <v>182</v>
      </c>
      <c r="C16" s="16" t="n">
        <v>0.311488227770184</v>
      </c>
      <c r="D16" s="16" t="n">
        <v>0.257621166860069</v>
      </c>
      <c r="E16" s="16" t="n">
        <v>0.358406183352159</v>
      </c>
      <c r="F16" s="16"/>
      <c r="G16" s="16" t="n">
        <v>0.413060287905956</v>
      </c>
      <c r="H16" s="16" t="n">
        <v>0.348289887269741</v>
      </c>
      <c r="I16" s="16" t="n">
        <v>0.341311196579205</v>
      </c>
      <c r="J16" s="16" t="n">
        <v>0.291160429089165</v>
      </c>
      <c r="K16" s="16" t="n">
        <v>0.324952306429084</v>
      </c>
      <c r="L16" s="16" t="n">
        <v>0.223291629044105</v>
      </c>
      <c r="M16" s="16"/>
      <c r="N16" s="16" t="n">
        <v>0.264210101936233</v>
      </c>
      <c r="O16" s="16" t="n">
        <v>0.328426046470317</v>
      </c>
      <c r="P16" s="16" t="n">
        <v>0.308432549413538</v>
      </c>
      <c r="Q16" s="16" t="n">
        <v>0.352048670380944</v>
      </c>
      <c r="R16" s="16"/>
      <c r="S16" s="16" t="n">
        <v>0.324734514011032</v>
      </c>
      <c r="T16" s="16" t="n">
        <v>0.312909914217363</v>
      </c>
      <c r="U16" s="16" t="n">
        <v>0.334717965461532</v>
      </c>
      <c r="V16" s="16" t="n">
        <v>0.332956616733586</v>
      </c>
      <c r="W16" s="16" t="n">
        <v>0.316937480756576</v>
      </c>
      <c r="X16" s="16" t="n">
        <v>0.248439949283751</v>
      </c>
      <c r="Y16" s="16" t="n">
        <v>0.259505264737033</v>
      </c>
      <c r="Z16" s="16" t="n">
        <v>0.366356227825908</v>
      </c>
      <c r="AA16" s="16" t="n">
        <v>0.323168750045117</v>
      </c>
      <c r="AB16" s="16"/>
      <c r="AC16" s="16" t="n">
        <v>0.236159724155891</v>
      </c>
      <c r="AD16" s="16" t="n">
        <v>0.355726509541101</v>
      </c>
      <c r="AE16" s="16" t="n">
        <v>0.325605978724544</v>
      </c>
      <c r="AF16" s="16"/>
      <c r="AG16" s="16" t="n">
        <v>0.240364362804497</v>
      </c>
      <c r="AH16" s="16" t="n">
        <v>0.389815972361595</v>
      </c>
      <c r="AI16" s="16" t="n">
        <v>0.407500371991216</v>
      </c>
      <c r="AJ16" s="16" t="n">
        <v>0.151873584059526</v>
      </c>
      <c r="AK16" s="16" t="n">
        <v>0.270046860757098</v>
      </c>
      <c r="AL16" s="16"/>
      <c r="AM16" s="16" t="n">
        <v>0.208322252485002</v>
      </c>
      <c r="AN16" s="16" t="n">
        <v>0.357592688287409</v>
      </c>
      <c r="AO16" s="16" t="n">
        <v>0.42094950641367</v>
      </c>
      <c r="AP16" s="16" t="n">
        <v>0.185388453802229</v>
      </c>
      <c r="AQ16" s="16" t="n">
        <v>0.517025300998688</v>
      </c>
      <c r="AR16" s="16"/>
      <c r="AS16" s="16" t="n">
        <v>0.374054045171573</v>
      </c>
      <c r="AT16" s="16" t="n">
        <v>0.227204689865359</v>
      </c>
      <c r="AU16" s="16" t="n">
        <v>0.383169282099638</v>
      </c>
      <c r="AV16" s="16" t="n">
        <v>0.205778129550303</v>
      </c>
      <c r="AW16" s="16" t="n">
        <v>0.538907013832769</v>
      </c>
      <c r="AX16" s="16" t="n">
        <v>0.257791526224852</v>
      </c>
      <c r="AY16" s="16"/>
      <c r="AZ16" s="16" t="n">
        <v>0.35560510382462</v>
      </c>
      <c r="BA16" s="16" t="n">
        <v>0.323218489659014</v>
      </c>
      <c r="BB16" s="16" t="n">
        <v>0.267867983273537</v>
      </c>
      <c r="BC16" s="16" t="n">
        <v>0.29854122385006</v>
      </c>
      <c r="BD16" s="16" t="n">
        <v>0.275757425285659</v>
      </c>
      <c r="BE16" s="16"/>
      <c r="BF16" s="16" t="n">
        <v>0.324104397223449</v>
      </c>
      <c r="BG16" s="16" t="n">
        <v>0.303697645663829</v>
      </c>
    </row>
    <row r="17">
      <c r="B17" s="17" t="s">
        <v>183</v>
      </c>
      <c r="C17" s="16" t="n">
        <v>0.236159883265347</v>
      </c>
      <c r="D17" s="16" t="n">
        <v>0.226560242267283</v>
      </c>
      <c r="E17" s="16" t="n">
        <v>0.245508450449735</v>
      </c>
      <c r="F17" s="16"/>
      <c r="G17" s="16" t="n">
        <v>0.185267717829989</v>
      </c>
      <c r="H17" s="16" t="n">
        <v>0.203383217107019</v>
      </c>
      <c r="I17" s="16" t="n">
        <v>0.189620825284739</v>
      </c>
      <c r="J17" s="16" t="n">
        <v>0.301125333852169</v>
      </c>
      <c r="K17" s="16" t="n">
        <v>0.251975326092108</v>
      </c>
      <c r="L17" s="16" t="n">
        <v>0.258337172134115</v>
      </c>
      <c r="M17" s="16"/>
      <c r="N17" s="16" t="n">
        <v>0.239296517092805</v>
      </c>
      <c r="O17" s="16" t="n">
        <v>0.264819550670684</v>
      </c>
      <c r="P17" s="16" t="n">
        <v>0.188837775732548</v>
      </c>
      <c r="Q17" s="16" t="n">
        <v>0.238696357951538</v>
      </c>
      <c r="R17" s="16"/>
      <c r="S17" s="16" t="n">
        <v>0.270446562342829</v>
      </c>
      <c r="T17" s="16" t="n">
        <v>0.230647005682042</v>
      </c>
      <c r="U17" s="16" t="n">
        <v>0.264773113608537</v>
      </c>
      <c r="V17" s="16" t="n">
        <v>0.211991374053166</v>
      </c>
      <c r="W17" s="16" t="n">
        <v>0.251784124359621</v>
      </c>
      <c r="X17" s="16" t="n">
        <v>0.172510680908627</v>
      </c>
      <c r="Y17" s="16" t="n">
        <v>0.237556104475229</v>
      </c>
      <c r="Z17" s="16" t="n">
        <v>0.218841814329308</v>
      </c>
      <c r="AA17" s="16" t="n">
        <v>0.246394057200188</v>
      </c>
      <c r="AB17" s="16"/>
      <c r="AC17" s="16" t="n">
        <v>0.234083233214733</v>
      </c>
      <c r="AD17" s="16" t="n">
        <v>0.270565273494857</v>
      </c>
      <c r="AE17" s="16" t="n">
        <v>0.159019719086419</v>
      </c>
      <c r="AF17" s="16"/>
      <c r="AG17" s="16" t="n">
        <v>0.241705901291033</v>
      </c>
      <c r="AH17" s="16" t="n">
        <v>0.249578612202455</v>
      </c>
      <c r="AI17" s="16" t="n">
        <v>0.193388395480317</v>
      </c>
      <c r="AJ17" s="16" t="n">
        <v>0.331243740146632</v>
      </c>
      <c r="AK17" s="16" t="n">
        <v>0.258257312665474</v>
      </c>
      <c r="AL17" s="16"/>
      <c r="AM17" s="16" t="n">
        <v>0.20015835534564</v>
      </c>
      <c r="AN17" s="16" t="n">
        <v>0.250755335855292</v>
      </c>
      <c r="AO17" s="16" t="n">
        <v>0.200300194200914</v>
      </c>
      <c r="AP17" s="16" t="n">
        <v>0.23845202334107</v>
      </c>
      <c r="AQ17" s="16" t="n">
        <v>0.297039502715477</v>
      </c>
      <c r="AR17" s="16"/>
      <c r="AS17" s="16" t="n">
        <v>0.25969557196394</v>
      </c>
      <c r="AT17" s="16" t="n">
        <v>0.187417972217503</v>
      </c>
      <c r="AU17" s="16" t="n">
        <v>0.243856185559563</v>
      </c>
      <c r="AV17" s="16" t="n">
        <v>0.24671983222447</v>
      </c>
      <c r="AW17" s="16" t="n">
        <v>0.204679163925972</v>
      </c>
      <c r="AX17" s="16" t="n">
        <v>0.24592793263675</v>
      </c>
      <c r="AY17" s="16"/>
      <c r="AZ17" s="16" t="n">
        <v>0.221101235318467</v>
      </c>
      <c r="BA17" s="16" t="n">
        <v>0.2181353239656</v>
      </c>
      <c r="BB17" s="16" t="n">
        <v>0.260785065294317</v>
      </c>
      <c r="BC17" s="16" t="n">
        <v>0.240083757170745</v>
      </c>
      <c r="BD17" s="16" t="n">
        <v>0.162167149758457</v>
      </c>
      <c r="BE17" s="16"/>
      <c r="BF17" s="16" t="n">
        <v>0.249762050280705</v>
      </c>
      <c r="BG17" s="16" t="n">
        <v>0.22776044004686</v>
      </c>
    </row>
    <row r="18">
      <c r="B18" s="17" t="s">
        <v>184</v>
      </c>
      <c r="C18" s="16" t="n">
        <v>0.199634429179975</v>
      </c>
      <c r="D18" s="16" t="n">
        <v>0.160110624001234</v>
      </c>
      <c r="E18" s="16" t="n">
        <v>0.236604012326208</v>
      </c>
      <c r="F18" s="16"/>
      <c r="G18" s="16" t="n">
        <v>0.260098446822076</v>
      </c>
      <c r="H18" s="16" t="n">
        <v>0.286741227610724</v>
      </c>
      <c r="I18" s="16" t="n">
        <v>0.192970183506142</v>
      </c>
      <c r="J18" s="16" t="n">
        <v>0.192495187597906</v>
      </c>
      <c r="K18" s="16" t="n">
        <v>0.198377848132349</v>
      </c>
      <c r="L18" s="16" t="n">
        <v>0.11944151350067</v>
      </c>
      <c r="M18" s="16"/>
      <c r="N18" s="16" t="n">
        <v>0.179239101178376</v>
      </c>
      <c r="O18" s="16" t="n">
        <v>0.20436402156537</v>
      </c>
      <c r="P18" s="16" t="n">
        <v>0.186251560596584</v>
      </c>
      <c r="Q18" s="16" t="n">
        <v>0.226027871829975</v>
      </c>
      <c r="R18" s="16"/>
      <c r="S18" s="16" t="n">
        <v>0.178874391600967</v>
      </c>
      <c r="T18" s="16" t="n">
        <v>0.221045463605872</v>
      </c>
      <c r="U18" s="16" t="n">
        <v>0.16117773525232</v>
      </c>
      <c r="V18" s="16" t="n">
        <v>0.225055193283026</v>
      </c>
      <c r="W18" s="16" t="n">
        <v>0.261890617029312</v>
      </c>
      <c r="X18" s="16" t="n">
        <v>0.154451281002002</v>
      </c>
      <c r="Y18" s="16" t="n">
        <v>0.212868089725999</v>
      </c>
      <c r="Z18" s="16" t="n">
        <v>0.206224239823488</v>
      </c>
      <c r="AA18" s="16" t="n">
        <v>0.189031017275079</v>
      </c>
      <c r="AB18" s="16"/>
      <c r="AC18" s="16" t="n">
        <v>0.161791710213351</v>
      </c>
      <c r="AD18" s="16" t="n">
        <v>0.212075365745027</v>
      </c>
      <c r="AE18" s="16" t="n">
        <v>0.21249104901323</v>
      </c>
      <c r="AF18" s="16"/>
      <c r="AG18" s="16" t="n">
        <v>0.13071477105953</v>
      </c>
      <c r="AH18" s="16" t="n">
        <v>0.267497989385421</v>
      </c>
      <c r="AI18" s="16" t="n">
        <v>0.183513555384891</v>
      </c>
      <c r="AJ18" s="16" t="n">
        <v>0.0908739651855858</v>
      </c>
      <c r="AK18" s="16" t="n">
        <v>0.211810044265124</v>
      </c>
      <c r="AL18" s="16"/>
      <c r="AM18" s="16" t="n">
        <v>0.144664903523879</v>
      </c>
      <c r="AN18" s="16" t="n">
        <v>0.242039700400221</v>
      </c>
      <c r="AO18" s="16" t="n">
        <v>0.175174589633105</v>
      </c>
      <c r="AP18" s="16" t="n">
        <v>0.124436988990365</v>
      </c>
      <c r="AQ18" s="16" t="n">
        <v>0.348540762758568</v>
      </c>
      <c r="AR18" s="16"/>
      <c r="AS18" s="16" t="n">
        <v>0.2438689994893</v>
      </c>
      <c r="AT18" s="16" t="n">
        <v>0.129658016208118</v>
      </c>
      <c r="AU18" s="16" t="n">
        <v>0.188108466042303</v>
      </c>
      <c r="AV18" s="16" t="n">
        <v>0.140832887607668</v>
      </c>
      <c r="AW18" s="16" t="n">
        <v>0.350227681789684</v>
      </c>
      <c r="AX18" s="16" t="n">
        <v>0.21526638673257</v>
      </c>
      <c r="AY18" s="16"/>
      <c r="AZ18" s="16" t="n">
        <v>0.182562307449642</v>
      </c>
      <c r="BA18" s="16" t="n">
        <v>0.19552317148907</v>
      </c>
      <c r="BB18" s="16" t="n">
        <v>0.219696736280609</v>
      </c>
      <c r="BC18" s="16" t="n">
        <v>0.23408396423108</v>
      </c>
      <c r="BD18" s="16" t="n">
        <v>0.360479759022565</v>
      </c>
      <c r="BE18" s="16"/>
      <c r="BF18" s="16" t="n">
        <v>0.199254633629984</v>
      </c>
      <c r="BG18" s="16" t="n">
        <v>0.199868955866288</v>
      </c>
    </row>
    <row r="19">
      <c r="B19" s="17" t="s">
        <v>185</v>
      </c>
      <c r="C19" s="16" t="n">
        <v>0.176354219164533</v>
      </c>
      <c r="D19" s="16" t="n">
        <v>0.173130664189206</v>
      </c>
      <c r="E19" s="16" t="n">
        <v>0.176748302615927</v>
      </c>
      <c r="F19" s="16"/>
      <c r="G19" s="16" t="n">
        <v>0.237482853250935</v>
      </c>
      <c r="H19" s="16" t="n">
        <v>0.161433262370144</v>
      </c>
      <c r="I19" s="16" t="n">
        <v>0.184587996516547</v>
      </c>
      <c r="J19" s="16" t="n">
        <v>0.165244949902683</v>
      </c>
      <c r="K19" s="16" t="n">
        <v>0.193627754999231</v>
      </c>
      <c r="L19" s="16" t="n">
        <v>0.149981482310483</v>
      </c>
      <c r="M19" s="16"/>
      <c r="N19" s="16" t="n">
        <v>0.168093285033606</v>
      </c>
      <c r="O19" s="16" t="n">
        <v>0.198991591612464</v>
      </c>
      <c r="P19" s="16" t="n">
        <v>0.141027999188901</v>
      </c>
      <c r="Q19" s="16" t="n">
        <v>0.193688733187102</v>
      </c>
      <c r="R19" s="16"/>
      <c r="S19" s="16" t="n">
        <v>0.16571170038924</v>
      </c>
      <c r="T19" s="16" t="n">
        <v>0.191634346725907</v>
      </c>
      <c r="U19" s="16" t="n">
        <v>0.17387191827783</v>
      </c>
      <c r="V19" s="16" t="n">
        <v>0.110788816347546</v>
      </c>
      <c r="W19" s="16" t="n">
        <v>0.19768271094204</v>
      </c>
      <c r="X19" s="16" t="n">
        <v>0.158039237021232</v>
      </c>
      <c r="Y19" s="16" t="n">
        <v>0.182244294950764</v>
      </c>
      <c r="Z19" s="16" t="n">
        <v>0.193279773180675</v>
      </c>
      <c r="AA19" s="16" t="n">
        <v>0.217526235921621</v>
      </c>
      <c r="AB19" s="16"/>
      <c r="AC19" s="16" t="n">
        <v>0.143388088307419</v>
      </c>
      <c r="AD19" s="16" t="n">
        <v>0.193449894453953</v>
      </c>
      <c r="AE19" s="16" t="n">
        <v>0.168054810153166</v>
      </c>
      <c r="AF19" s="16"/>
      <c r="AG19" s="16" t="n">
        <v>0.132750104188374</v>
      </c>
      <c r="AH19" s="16" t="n">
        <v>0.23709169625581</v>
      </c>
      <c r="AI19" s="16" t="n">
        <v>0.23121051186744</v>
      </c>
      <c r="AJ19" s="16" t="n">
        <v>0.209578196093753</v>
      </c>
      <c r="AK19" s="16" t="n">
        <v>0.125074230830933</v>
      </c>
      <c r="AL19" s="16"/>
      <c r="AM19" s="16" t="n">
        <v>0.134456574879597</v>
      </c>
      <c r="AN19" s="16" t="n">
        <v>0.223248125638809</v>
      </c>
      <c r="AO19" s="16" t="n">
        <v>0.19675036041914</v>
      </c>
      <c r="AP19" s="16" t="n">
        <v>0.136102618001157</v>
      </c>
      <c r="AQ19" s="16" t="n">
        <v>0.29612515215044</v>
      </c>
      <c r="AR19" s="16"/>
      <c r="AS19" s="16" t="n">
        <v>0.221286913971881</v>
      </c>
      <c r="AT19" s="16" t="n">
        <v>0.124725581989814</v>
      </c>
      <c r="AU19" s="16" t="n">
        <v>0.147495587372478</v>
      </c>
      <c r="AV19" s="16" t="n">
        <v>0.153064116509337</v>
      </c>
      <c r="AW19" s="16" t="n">
        <v>0.265509204157975</v>
      </c>
      <c r="AX19" s="16" t="n">
        <v>0.210786760335227</v>
      </c>
      <c r="AY19" s="16"/>
      <c r="AZ19" s="16" t="n">
        <v>0.201714990387345</v>
      </c>
      <c r="BA19" s="16" t="n">
        <v>0.122577476636617</v>
      </c>
      <c r="BB19" s="16" t="n">
        <v>0.18596833465141</v>
      </c>
      <c r="BC19" s="16" t="n">
        <v>0.238094884027646</v>
      </c>
      <c r="BD19" s="16" t="n">
        <v>0</v>
      </c>
      <c r="BE19" s="16"/>
      <c r="BF19" s="16" t="n">
        <v>0.190919018752957</v>
      </c>
      <c r="BG19" s="16" t="n">
        <v>0.16736034289515</v>
      </c>
    </row>
    <row r="20">
      <c r="B20" s="17" t="s">
        <v>186</v>
      </c>
      <c r="C20" s="16" t="n">
        <v>0.114270742359652</v>
      </c>
      <c r="D20" s="16" t="n">
        <v>0.105952643275929</v>
      </c>
      <c r="E20" s="16" t="n">
        <v>0.120730550265351</v>
      </c>
      <c r="F20" s="16"/>
      <c r="G20" s="16" t="n">
        <v>0.236148524193618</v>
      </c>
      <c r="H20" s="16" t="n">
        <v>0.137665260053851</v>
      </c>
      <c r="I20" s="16" t="n">
        <v>0.086134511773107</v>
      </c>
      <c r="J20" s="16" t="n">
        <v>0.12530900984204</v>
      </c>
      <c r="K20" s="16" t="n">
        <v>0.104037956783365</v>
      </c>
      <c r="L20" s="16" t="n">
        <v>0.0607377740546211</v>
      </c>
      <c r="M20" s="16"/>
      <c r="N20" s="16" t="n">
        <v>0.131658705069782</v>
      </c>
      <c r="O20" s="16" t="n">
        <v>0.117472341637975</v>
      </c>
      <c r="P20" s="16" t="n">
        <v>0.0836487981168463</v>
      </c>
      <c r="Q20" s="16" t="n">
        <v>0.122316915937702</v>
      </c>
      <c r="R20" s="16"/>
      <c r="S20" s="16" t="n">
        <v>0.103051328850859</v>
      </c>
      <c r="T20" s="16" t="n">
        <v>0.129002190934007</v>
      </c>
      <c r="U20" s="16" t="n">
        <v>0.0676995831318246</v>
      </c>
      <c r="V20" s="16" t="n">
        <v>0.104474546903311</v>
      </c>
      <c r="W20" s="16" t="n">
        <v>0.158183787117235</v>
      </c>
      <c r="X20" s="16" t="n">
        <v>0.156363689816009</v>
      </c>
      <c r="Y20" s="16" t="n">
        <v>0.0805015185412854</v>
      </c>
      <c r="Z20" s="16" t="n">
        <v>0.181567395051167</v>
      </c>
      <c r="AA20" s="16" t="n">
        <v>0.091492867836989</v>
      </c>
      <c r="AB20" s="16"/>
      <c r="AC20" s="16" t="n">
        <v>0.0846980222323846</v>
      </c>
      <c r="AD20" s="16" t="n">
        <v>0.130774162569957</v>
      </c>
      <c r="AE20" s="16" t="n">
        <v>0.0723514285959355</v>
      </c>
      <c r="AF20" s="16"/>
      <c r="AG20" s="16" t="n">
        <v>0.0951420956331409</v>
      </c>
      <c r="AH20" s="16" t="n">
        <v>0.127185264364474</v>
      </c>
      <c r="AI20" s="16" t="n">
        <v>0.10076496239313</v>
      </c>
      <c r="AJ20" s="16" t="n">
        <v>0.0411914562461621</v>
      </c>
      <c r="AK20" s="16" t="n">
        <v>0.0704729486993755</v>
      </c>
      <c r="AL20" s="16"/>
      <c r="AM20" s="16" t="n">
        <v>0.0959990475327221</v>
      </c>
      <c r="AN20" s="16" t="n">
        <v>0.103927829459277</v>
      </c>
      <c r="AO20" s="16" t="n">
        <v>0.150317704620425</v>
      </c>
      <c r="AP20" s="16" t="n">
        <v>0.0888453906444776</v>
      </c>
      <c r="AQ20" s="16" t="n">
        <v>0.266151146303685</v>
      </c>
      <c r="AR20" s="16"/>
      <c r="AS20" s="16" t="n">
        <v>0.106067026138442</v>
      </c>
      <c r="AT20" s="16" t="n">
        <v>0.0825952792095584</v>
      </c>
      <c r="AU20" s="16" t="n">
        <v>0.18462831796861</v>
      </c>
      <c r="AV20" s="16" t="n">
        <v>0.085815416206019</v>
      </c>
      <c r="AW20" s="16" t="n">
        <v>0.269509442755752</v>
      </c>
      <c r="AX20" s="16" t="n">
        <v>0.104693072901723</v>
      </c>
      <c r="AY20" s="16"/>
      <c r="AZ20" s="16" t="n">
        <v>0.0990905086698066</v>
      </c>
      <c r="BA20" s="16" t="n">
        <v>0.117382609022484</v>
      </c>
      <c r="BB20" s="16" t="n">
        <v>0.126597777454496</v>
      </c>
      <c r="BC20" s="16" t="n">
        <v>0.0943399888953229</v>
      </c>
      <c r="BD20" s="16" t="n">
        <v>0.127495953603185</v>
      </c>
      <c r="BE20" s="16"/>
      <c r="BF20" s="16" t="n">
        <v>0.13787930574591</v>
      </c>
      <c r="BG20" s="16" t="n">
        <v>0.0996922720755407</v>
      </c>
    </row>
    <row r="21">
      <c r="B21" s="17" t="s">
        <v>187</v>
      </c>
      <c r="C21" s="16" t="n">
        <v>0.092485334791604</v>
      </c>
      <c r="D21" s="16" t="n">
        <v>0.0957237541943288</v>
      </c>
      <c r="E21" s="16" t="n">
        <v>0.0839097781547737</v>
      </c>
      <c r="F21" s="16"/>
      <c r="G21" s="16" t="n">
        <v>0.180527868145587</v>
      </c>
      <c r="H21" s="16" t="n">
        <v>0.109361922616878</v>
      </c>
      <c r="I21" s="16" t="n">
        <v>0.124614318188506</v>
      </c>
      <c r="J21" s="16" t="n">
        <v>0.113959226417981</v>
      </c>
      <c r="K21" s="16" t="n">
        <v>0.0737009992760129</v>
      </c>
      <c r="L21" s="16" t="n">
        <v>0.0154206460095472</v>
      </c>
      <c r="M21" s="16"/>
      <c r="N21" s="16" t="n">
        <v>0.0838439598401909</v>
      </c>
      <c r="O21" s="16" t="n">
        <v>0.0961176966021139</v>
      </c>
      <c r="P21" s="16" t="n">
        <v>0.0797283378399577</v>
      </c>
      <c r="Q21" s="16" t="n">
        <v>0.111849716660707</v>
      </c>
      <c r="R21" s="16"/>
      <c r="S21" s="16" t="n">
        <v>0.0979624041461035</v>
      </c>
      <c r="T21" s="16" t="n">
        <v>0.100712316536469</v>
      </c>
      <c r="U21" s="16" t="n">
        <v>0.0564700238769715</v>
      </c>
      <c r="V21" s="16" t="n">
        <v>0.0888069540698698</v>
      </c>
      <c r="W21" s="16" t="n">
        <v>0.127572069784686</v>
      </c>
      <c r="X21" s="16" t="n">
        <v>0.107721325684993</v>
      </c>
      <c r="Y21" s="16" t="n">
        <v>0.0652529462791818</v>
      </c>
      <c r="Z21" s="16" t="n">
        <v>0.0782174270702334</v>
      </c>
      <c r="AA21" s="16" t="n">
        <v>0.0971949614841476</v>
      </c>
      <c r="AB21" s="16"/>
      <c r="AC21" s="16" t="n">
        <v>0.0641624415757918</v>
      </c>
      <c r="AD21" s="16" t="n">
        <v>0.0889045023521068</v>
      </c>
      <c r="AE21" s="16" t="n">
        <v>0.123529007400286</v>
      </c>
      <c r="AF21" s="16"/>
      <c r="AG21" s="16" t="n">
        <v>0.0434772618977744</v>
      </c>
      <c r="AH21" s="16" t="n">
        <v>0.156246075628128</v>
      </c>
      <c r="AI21" s="16" t="n">
        <v>0.0848329218695501</v>
      </c>
      <c r="AJ21" s="16" t="n">
        <v>0.0420710385403243</v>
      </c>
      <c r="AK21" s="16" t="n">
        <v>0.0553133543810337</v>
      </c>
      <c r="AL21" s="16"/>
      <c r="AM21" s="16" t="n">
        <v>0.0488470349174984</v>
      </c>
      <c r="AN21" s="16" t="n">
        <v>0.106994343516483</v>
      </c>
      <c r="AO21" s="16" t="n">
        <v>0.107501298490219</v>
      </c>
      <c r="AP21" s="16" t="n">
        <v>0.0929824953731862</v>
      </c>
      <c r="AQ21" s="16" t="n">
        <v>0.200639722472486</v>
      </c>
      <c r="AR21" s="16"/>
      <c r="AS21" s="16" t="n">
        <v>0.119814782787073</v>
      </c>
      <c r="AT21" s="16" t="n">
        <v>0.0507524644869307</v>
      </c>
      <c r="AU21" s="16" t="n">
        <v>0.0787366762298852</v>
      </c>
      <c r="AV21" s="16" t="n">
        <v>0.07875775548808</v>
      </c>
      <c r="AW21" s="16" t="n">
        <v>0.203144533763086</v>
      </c>
      <c r="AX21" s="16" t="n">
        <v>0.0799669363076234</v>
      </c>
      <c r="AY21" s="16"/>
      <c r="AZ21" s="16" t="n">
        <v>0.0671588748909642</v>
      </c>
      <c r="BA21" s="16" t="n">
        <v>0.132085409360668</v>
      </c>
      <c r="BB21" s="16" t="n">
        <v>0.0651025663932589</v>
      </c>
      <c r="BC21" s="16" t="n">
        <v>0.135026359092369</v>
      </c>
      <c r="BD21" s="16" t="n">
        <v>0.187455944935158</v>
      </c>
      <c r="BE21" s="16"/>
      <c r="BF21" s="16" t="n">
        <v>0.0920114987251876</v>
      </c>
      <c r="BG21" s="16" t="n">
        <v>0.0927779322233399</v>
      </c>
    </row>
    <row r="22">
      <c r="B22" s="17" t="s">
        <v>78</v>
      </c>
      <c r="C22" s="16" t="n">
        <v>0.0358472202197429</v>
      </c>
      <c r="D22" s="16" t="n">
        <v>0.0372115615013672</v>
      </c>
      <c r="E22" s="16" t="n">
        <v>0.0331512083667063</v>
      </c>
      <c r="F22" s="16"/>
      <c r="G22" s="16" t="n">
        <v>0.0206103006069619</v>
      </c>
      <c r="H22" s="16" t="n">
        <v>0.0366988994111927</v>
      </c>
      <c r="I22" s="16" t="n">
        <v>0.0255629148790619</v>
      </c>
      <c r="J22" s="16" t="n">
        <v>0.0272891214859728</v>
      </c>
      <c r="K22" s="16" t="n">
        <v>0.0450805919962801</v>
      </c>
      <c r="L22" s="16" t="n">
        <v>0.0491126555184018</v>
      </c>
      <c r="M22" s="16"/>
      <c r="N22" s="16" t="n">
        <v>0.0257528426248403</v>
      </c>
      <c r="O22" s="16" t="n">
        <v>0.0510167804777098</v>
      </c>
      <c r="P22" s="16" t="n">
        <v>0.0230516429799281</v>
      </c>
      <c r="Q22" s="16" t="n">
        <v>0.0432379541337929</v>
      </c>
      <c r="R22" s="16"/>
      <c r="S22" s="16" t="n">
        <v>0.0401225172753142</v>
      </c>
      <c r="T22" s="16" t="n">
        <v>0.0499689222430395</v>
      </c>
      <c r="U22" s="16" t="n">
        <v>0.0326134564864425</v>
      </c>
      <c r="V22" s="16" t="n">
        <v>0.0396654135296602</v>
      </c>
      <c r="W22" s="16" t="n">
        <v>0.0128769275356766</v>
      </c>
      <c r="X22" s="16" t="n">
        <v>0.0182760172282593</v>
      </c>
      <c r="Y22" s="16" t="n">
        <v>0.0352276332076793</v>
      </c>
      <c r="Z22" s="16" t="n">
        <v>0.0825661224626296</v>
      </c>
      <c r="AA22" s="16" t="n">
        <v>0.0247440491073605</v>
      </c>
      <c r="AB22" s="16"/>
      <c r="AC22" s="16" t="n">
        <v>0.0379322977420009</v>
      </c>
      <c r="AD22" s="16" t="n">
        <v>0.0311550930848247</v>
      </c>
      <c r="AE22" s="16" t="n">
        <v>0.0486694520386937</v>
      </c>
      <c r="AF22" s="16"/>
      <c r="AG22" s="16" t="n">
        <v>0.0298476223199809</v>
      </c>
      <c r="AH22" s="16" t="n">
        <v>0.0211057553900617</v>
      </c>
      <c r="AI22" s="16" t="n">
        <v>0.0331896669402238</v>
      </c>
      <c r="AJ22" s="16" t="n">
        <v>0</v>
      </c>
      <c r="AK22" s="16" t="n">
        <v>0.0781573123099258</v>
      </c>
      <c r="AL22" s="16"/>
      <c r="AM22" s="16" t="n">
        <v>0.0240985678236251</v>
      </c>
      <c r="AN22" s="16" t="n">
        <v>0.0135097817874185</v>
      </c>
      <c r="AO22" s="16" t="n">
        <v>0.0389986524728682</v>
      </c>
      <c r="AP22" s="16" t="n">
        <v>0.00674093437538575</v>
      </c>
      <c r="AQ22" s="16" t="n">
        <v>0.0796803501316683</v>
      </c>
      <c r="AR22" s="16"/>
      <c r="AS22" s="16" t="n">
        <v>0.0180952468975726</v>
      </c>
      <c r="AT22" s="16" t="n">
        <v>0.023756169273957</v>
      </c>
      <c r="AU22" s="16" t="n">
        <v>0.0463442334493771</v>
      </c>
      <c r="AV22" s="16" t="n">
        <v>0.012578699454454</v>
      </c>
      <c r="AW22" s="16" t="n">
        <v>0.0536133907551438</v>
      </c>
      <c r="AX22" s="16" t="n">
        <v>0.0562867837017341</v>
      </c>
      <c r="AY22" s="16"/>
      <c r="AZ22" s="16" t="n">
        <v>0.0194932155989807</v>
      </c>
      <c r="BA22" s="16" t="n">
        <v>0.0511078145413904</v>
      </c>
      <c r="BB22" s="16" t="n">
        <v>0.0357063780690003</v>
      </c>
      <c r="BC22" s="16" t="n">
        <v>0</v>
      </c>
      <c r="BD22" s="16" t="n">
        <v>0</v>
      </c>
      <c r="BE22" s="16"/>
      <c r="BF22" s="16" t="n">
        <v>0.0428079806415653</v>
      </c>
      <c r="BG22" s="16" t="n">
        <v>0.0315488968823972</v>
      </c>
    </row>
    <row r="23">
      <c r="B23" s="17" t="s">
        <v>188</v>
      </c>
      <c r="C23" s="25" t="n">
        <v>0.0408983560132738</v>
      </c>
      <c r="D23" s="25" t="n">
        <v>0.0342131236251439</v>
      </c>
      <c r="E23" s="25" t="n">
        <v>0.045124424271137</v>
      </c>
      <c r="F23" s="25"/>
      <c r="G23" s="25" t="n">
        <v>0.0117295934058677</v>
      </c>
      <c r="H23" s="25" t="n">
        <v>0.00516602144733703</v>
      </c>
      <c r="I23" s="25" t="n">
        <v>0.0617703953449975</v>
      </c>
      <c r="J23" s="25" t="n">
        <v>0.049398505410228</v>
      </c>
      <c r="K23" s="25" t="n">
        <v>0.0422743215621802</v>
      </c>
      <c r="L23" s="25" t="n">
        <v>0.0585781352925807</v>
      </c>
      <c r="M23" s="25"/>
      <c r="N23" s="25" t="n">
        <v>0.0548215345862086</v>
      </c>
      <c r="O23" s="25" t="n">
        <v>0.025341630930688</v>
      </c>
      <c r="P23" s="25" t="n">
        <v>0.0615786951479163</v>
      </c>
      <c r="Q23" s="25" t="n">
        <v>0.0213779594125824</v>
      </c>
      <c r="R23" s="25"/>
      <c r="S23" s="25" t="n">
        <v>0.0367229646052335</v>
      </c>
      <c r="T23" s="25" t="n">
        <v>0.0370901366960775</v>
      </c>
      <c r="U23" s="25" t="n">
        <v>0.0439261293437053</v>
      </c>
      <c r="V23" s="25" t="n">
        <v>0.0261802307288774</v>
      </c>
      <c r="W23" s="25" t="n">
        <v>0.0567454677395541</v>
      </c>
      <c r="X23" s="25" t="n">
        <v>0.0463813445081231</v>
      </c>
      <c r="Y23" s="25" t="n">
        <v>0.0442108914239748</v>
      </c>
      <c r="Z23" s="25" t="n">
        <v>0.0992029603030597</v>
      </c>
      <c r="AA23" s="25" t="n">
        <v>0.0218023341090572</v>
      </c>
      <c r="AB23" s="25"/>
      <c r="AC23" s="25" t="n">
        <v>0.0617045066482512</v>
      </c>
      <c r="AD23" s="25" t="n">
        <v>0.03223877277932</v>
      </c>
      <c r="AE23" s="25" t="n">
        <v>0.0173117022437834</v>
      </c>
      <c r="AF23" s="25"/>
      <c r="AG23" s="25" t="n">
        <v>0.0480250736310715</v>
      </c>
      <c r="AH23" s="25" t="n">
        <v>0.0230211311461061</v>
      </c>
      <c r="AI23" s="25" t="n">
        <v>0.047737055554127</v>
      </c>
      <c r="AJ23" s="25" t="n">
        <v>0.0660885077127757</v>
      </c>
      <c r="AK23" s="25" t="n">
        <v>0.0203603726318227</v>
      </c>
      <c r="AL23" s="25"/>
      <c r="AM23" s="25" t="n">
        <v>0.053185760922429</v>
      </c>
      <c r="AN23" s="25" t="n">
        <v>0.0208483134522747</v>
      </c>
      <c r="AO23" s="25" t="n">
        <v>0.0478008338595976</v>
      </c>
      <c r="AP23" s="25" t="n">
        <v>0.0992634920521876</v>
      </c>
      <c r="AQ23" s="25" t="n">
        <v>0.0518289367339991</v>
      </c>
      <c r="AR23" s="25"/>
      <c r="AS23" s="25" t="n">
        <v>0.0142081857507729</v>
      </c>
      <c r="AT23" s="25" t="n">
        <v>0.0553370047489198</v>
      </c>
      <c r="AU23" s="25" t="n">
        <v>0.0639567709598886</v>
      </c>
      <c r="AV23" s="25" t="n">
        <v>0.0705542379002264</v>
      </c>
      <c r="AW23" s="25" t="n">
        <v>0.0348734039565815</v>
      </c>
      <c r="AX23" s="25" t="n">
        <v>0.0306823960713257</v>
      </c>
      <c r="AY23" s="25"/>
      <c r="AZ23" s="25" t="n">
        <v>0.039324107621191</v>
      </c>
      <c r="BA23" s="25" t="n">
        <v>0.0460864385097833</v>
      </c>
      <c r="BB23" s="25" t="n">
        <v>0.0424680614722348</v>
      </c>
      <c r="BC23" s="25" t="n">
        <v>0.027992120424703</v>
      </c>
      <c r="BD23" s="25" t="n">
        <v>0.0310403608640443</v>
      </c>
      <c r="BE23" s="25"/>
      <c r="BF23" s="25" t="n">
        <v>0.0397217679681022</v>
      </c>
      <c r="BG23" s="25" t="n">
        <v>0.0416249082211545</v>
      </c>
    </row>
    <row r="24">
      <c r="B24" s="18"/>
    </row>
    <row r="25">
      <c r="B25" t="s">
        <v>83</v>
      </c>
    </row>
    <row r="26">
      <c r="B26" t="s">
        <v>84</v>
      </c>
    </row>
    <row r="28">
      <c r="B2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191</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971</v>
      </c>
      <c r="D7" s="11" t="n">
        <v>472</v>
      </c>
      <c r="E7" s="11" t="n">
        <v>495</v>
      </c>
      <c r="F7" s="11"/>
      <c r="G7" s="11" t="n">
        <v>150</v>
      </c>
      <c r="H7" s="11" t="n">
        <v>186</v>
      </c>
      <c r="I7" s="11" t="n">
        <v>109</v>
      </c>
      <c r="J7" s="11" t="n">
        <v>138</v>
      </c>
      <c r="K7" s="11" t="n">
        <v>151</v>
      </c>
      <c r="L7" s="11" t="n">
        <v>237</v>
      </c>
      <c r="M7" s="11"/>
      <c r="N7" s="11" t="n">
        <v>249</v>
      </c>
      <c r="O7" s="11" t="n">
        <v>251</v>
      </c>
      <c r="P7" s="11" t="n">
        <v>215</v>
      </c>
      <c r="Q7" s="11" t="n">
        <v>250</v>
      </c>
      <c r="R7" s="11"/>
      <c r="S7" s="11" t="n">
        <v>154</v>
      </c>
      <c r="T7" s="11" t="n">
        <v>145</v>
      </c>
      <c r="U7" s="11" t="n">
        <v>95</v>
      </c>
      <c r="V7" s="11" t="n">
        <v>113</v>
      </c>
      <c r="W7" s="11" t="n">
        <v>88</v>
      </c>
      <c r="X7" s="11" t="n">
        <v>92</v>
      </c>
      <c r="Y7" s="11" t="n">
        <v>102</v>
      </c>
      <c r="Z7" s="11" t="n">
        <v>44</v>
      </c>
      <c r="AA7" s="11" t="n">
        <v>138</v>
      </c>
      <c r="AB7" s="11"/>
      <c r="AC7" s="11" t="n">
        <v>352</v>
      </c>
      <c r="AD7" s="11" t="n">
        <v>358</v>
      </c>
      <c r="AE7" s="11" t="n">
        <v>144</v>
      </c>
      <c r="AF7" s="11"/>
      <c r="AG7" s="11" t="n">
        <v>349</v>
      </c>
      <c r="AH7" s="11" t="n">
        <v>273</v>
      </c>
      <c r="AI7" s="11" t="n">
        <v>64</v>
      </c>
      <c r="AJ7" s="11" t="n">
        <v>17</v>
      </c>
      <c r="AK7" s="11" t="n">
        <v>135</v>
      </c>
      <c r="AL7" s="11"/>
      <c r="AM7" s="11" t="n">
        <v>220</v>
      </c>
      <c r="AN7" s="11" t="n">
        <v>356</v>
      </c>
      <c r="AO7" s="11" t="n">
        <v>79</v>
      </c>
      <c r="AP7" s="11" t="n">
        <v>120</v>
      </c>
      <c r="AQ7" s="11" t="n">
        <v>45</v>
      </c>
      <c r="AR7" s="11"/>
      <c r="AS7" s="11" t="n">
        <v>277</v>
      </c>
      <c r="AT7" s="11" t="n">
        <v>232</v>
      </c>
      <c r="AU7" s="11" t="n">
        <v>82</v>
      </c>
      <c r="AV7" s="11" t="n">
        <v>153</v>
      </c>
      <c r="AW7" s="11" t="n">
        <v>72</v>
      </c>
      <c r="AX7" s="11" t="n">
        <v>94</v>
      </c>
      <c r="AY7" s="11"/>
      <c r="AZ7" s="11" t="n">
        <v>237</v>
      </c>
      <c r="BA7" s="11" t="n">
        <v>234</v>
      </c>
      <c r="BB7" s="11" t="n">
        <v>237</v>
      </c>
      <c r="BC7" s="11" t="n">
        <v>101</v>
      </c>
      <c r="BD7" s="11" t="n">
        <v>23</v>
      </c>
      <c r="BE7" s="11"/>
      <c r="BF7" s="11" t="n">
        <v>396</v>
      </c>
      <c r="BG7" s="11" t="n">
        <v>575</v>
      </c>
    </row>
    <row r="8" ht="30" customHeight="1">
      <c r="B8" s="12" t="s">
        <v>20</v>
      </c>
      <c r="C8" s="12" t="n">
        <v>971</v>
      </c>
      <c r="D8" s="12" t="n">
        <v>465</v>
      </c>
      <c r="E8" s="12" t="n">
        <v>501</v>
      </c>
      <c r="F8" s="12"/>
      <c r="G8" s="12" t="n">
        <v>105</v>
      </c>
      <c r="H8" s="12" t="n">
        <v>166</v>
      </c>
      <c r="I8" s="12" t="n">
        <v>161</v>
      </c>
      <c r="J8" s="12" t="n">
        <v>164</v>
      </c>
      <c r="K8" s="12" t="n">
        <v>152</v>
      </c>
      <c r="L8" s="12" t="n">
        <v>223</v>
      </c>
      <c r="M8" s="12"/>
      <c r="N8" s="12" t="n">
        <v>263</v>
      </c>
      <c r="O8" s="12" t="n">
        <v>248</v>
      </c>
      <c r="P8" s="12" t="n">
        <v>214</v>
      </c>
      <c r="Q8" s="12" t="n">
        <v>240</v>
      </c>
      <c r="R8" s="12"/>
      <c r="S8" s="12" t="n">
        <v>152</v>
      </c>
      <c r="T8" s="12" t="n">
        <v>156</v>
      </c>
      <c r="U8" s="12" t="n">
        <v>98</v>
      </c>
      <c r="V8" s="12" t="n">
        <v>108</v>
      </c>
      <c r="W8" s="12" t="n">
        <v>85</v>
      </c>
      <c r="X8" s="12" t="n">
        <v>104</v>
      </c>
      <c r="Y8" s="12" t="n">
        <v>95</v>
      </c>
      <c r="Z8" s="12" t="n">
        <v>45</v>
      </c>
      <c r="AA8" s="12" t="n">
        <v>128</v>
      </c>
      <c r="AB8" s="12"/>
      <c r="AC8" s="12" t="n">
        <v>368</v>
      </c>
      <c r="AD8" s="12" t="n">
        <v>367</v>
      </c>
      <c r="AE8" s="12" t="n">
        <v>148</v>
      </c>
      <c r="AF8" s="12"/>
      <c r="AG8" s="12" t="n">
        <v>358</v>
      </c>
      <c r="AH8" s="12" t="n">
        <v>281</v>
      </c>
      <c r="AI8" s="12" t="n">
        <v>66</v>
      </c>
      <c r="AJ8" s="12" t="n">
        <v>18</v>
      </c>
      <c r="AK8" s="12" t="n">
        <v>136</v>
      </c>
      <c r="AL8" s="12"/>
      <c r="AM8" s="12" t="n">
        <v>221</v>
      </c>
      <c r="AN8" s="12" t="n">
        <v>353</v>
      </c>
      <c r="AO8" s="12" t="n">
        <v>82</v>
      </c>
      <c r="AP8" s="12" t="n">
        <v>121</v>
      </c>
      <c r="AQ8" s="12" t="n">
        <v>43</v>
      </c>
      <c r="AR8" s="12"/>
      <c r="AS8" s="12" t="n">
        <v>279</v>
      </c>
      <c r="AT8" s="12" t="n">
        <v>235</v>
      </c>
      <c r="AU8" s="12" t="n">
        <v>84</v>
      </c>
      <c r="AV8" s="12" t="n">
        <v>153</v>
      </c>
      <c r="AW8" s="12" t="n">
        <v>66</v>
      </c>
      <c r="AX8" s="12" t="n">
        <v>91</v>
      </c>
      <c r="AY8" s="12"/>
      <c r="AZ8" s="12" t="n">
        <v>237</v>
      </c>
      <c r="BA8" s="12" t="n">
        <v>236</v>
      </c>
      <c r="BB8" s="12" t="n">
        <v>236</v>
      </c>
      <c r="BC8" s="12" t="n">
        <v>106</v>
      </c>
      <c r="BD8" s="12" t="n">
        <v>22</v>
      </c>
      <c r="BE8" s="12"/>
      <c r="BF8" s="12" t="n">
        <v>369</v>
      </c>
      <c r="BG8" s="12" t="n">
        <v>602</v>
      </c>
    </row>
    <row r="9">
      <c r="B9" s="17" t="s">
        <v>179</v>
      </c>
      <c r="C9" s="16" t="n">
        <v>0.0718038414940421</v>
      </c>
      <c r="D9" s="16" t="n">
        <v>0.0605142282179393</v>
      </c>
      <c r="E9" s="16" t="n">
        <v>0.0828717496674926</v>
      </c>
      <c r="F9" s="16"/>
      <c r="G9" s="16" t="n">
        <v>0.0531643130433773</v>
      </c>
      <c r="H9" s="16" t="n">
        <v>0.0657205355319709</v>
      </c>
      <c r="I9" s="16" t="n">
        <v>0.0864071469080874</v>
      </c>
      <c r="J9" s="16" t="n">
        <v>0.0801666835851468</v>
      </c>
      <c r="K9" s="16" t="n">
        <v>0.0631700117901109</v>
      </c>
      <c r="L9" s="16" t="n">
        <v>0.0743128342848455</v>
      </c>
      <c r="M9" s="16"/>
      <c r="N9" s="16" t="n">
        <v>0.0627418840542656</v>
      </c>
      <c r="O9" s="16" t="n">
        <v>0.0876257641852628</v>
      </c>
      <c r="P9" s="16" t="n">
        <v>0.0728187754256491</v>
      </c>
      <c r="Q9" s="16" t="n">
        <v>0.0618718684451742</v>
      </c>
      <c r="R9" s="16"/>
      <c r="S9" s="16" t="n">
        <v>0.0621586196494156</v>
      </c>
      <c r="T9" s="16" t="n">
        <v>0.0852980269882743</v>
      </c>
      <c r="U9" s="16" t="n">
        <v>0.0664611292349156</v>
      </c>
      <c r="V9" s="16" t="n">
        <v>0.049715255736511</v>
      </c>
      <c r="W9" s="16" t="n">
        <v>0.116080941853259</v>
      </c>
      <c r="X9" s="16" t="n">
        <v>0.0781139953814985</v>
      </c>
      <c r="Y9" s="16" t="n">
        <v>0.094604510865143</v>
      </c>
      <c r="Z9" s="16" t="n">
        <v>0.0415143506685574</v>
      </c>
      <c r="AA9" s="16" t="n">
        <v>0.0484941507989018</v>
      </c>
      <c r="AB9" s="16"/>
      <c r="AC9" s="16" t="n">
        <v>0.0703789395390336</v>
      </c>
      <c r="AD9" s="16" t="n">
        <v>0.0786222103648763</v>
      </c>
      <c r="AE9" s="16" t="n">
        <v>0.06093847279714</v>
      </c>
      <c r="AF9" s="16"/>
      <c r="AG9" s="16" t="n">
        <v>0.0650910728994962</v>
      </c>
      <c r="AH9" s="16" t="n">
        <v>0.0788398359114891</v>
      </c>
      <c r="AI9" s="16" t="n">
        <v>0.0733240255477547</v>
      </c>
      <c r="AJ9" s="16" t="n">
        <v>0.0915047263163724</v>
      </c>
      <c r="AK9" s="16" t="n">
        <v>0.0586334245088526</v>
      </c>
      <c r="AL9" s="16"/>
      <c r="AM9" s="16" t="n">
        <v>0.0604615820749767</v>
      </c>
      <c r="AN9" s="16" t="n">
        <v>0.0828542612395943</v>
      </c>
      <c r="AO9" s="16" t="n">
        <v>0.114399132950547</v>
      </c>
      <c r="AP9" s="16" t="n">
        <v>0.0399972630985396</v>
      </c>
      <c r="AQ9" s="16" t="n">
        <v>0.0524146851087281</v>
      </c>
      <c r="AR9" s="16"/>
      <c r="AS9" s="16" t="n">
        <v>0.0954940317536304</v>
      </c>
      <c r="AT9" s="16" t="n">
        <v>0.0661287752966227</v>
      </c>
      <c r="AU9" s="16" t="n">
        <v>0.10671106975297</v>
      </c>
      <c r="AV9" s="16" t="n">
        <v>0.0293480140597559</v>
      </c>
      <c r="AW9" s="16" t="n">
        <v>0.0713434781464448</v>
      </c>
      <c r="AX9" s="16" t="n">
        <v>0.0706359670049503</v>
      </c>
      <c r="AY9" s="16"/>
      <c r="AZ9" s="16" t="n">
        <v>0.0436574004518103</v>
      </c>
      <c r="BA9" s="16" t="n">
        <v>0.0682254633381104</v>
      </c>
      <c r="BB9" s="16" t="n">
        <v>0.0720443527200074</v>
      </c>
      <c r="BC9" s="16" t="n">
        <v>0.112926286635209</v>
      </c>
      <c r="BD9" s="16" t="n">
        <v>0.0272594811694361</v>
      </c>
      <c r="BE9" s="16"/>
      <c r="BF9" s="16" t="n">
        <v>0.0437470639956808</v>
      </c>
      <c r="BG9" s="16" t="n">
        <v>0.0889764391960582</v>
      </c>
    </row>
    <row r="10">
      <c r="B10" s="17" t="s">
        <v>177</v>
      </c>
      <c r="C10" s="16" t="n">
        <v>0.0989419370823115</v>
      </c>
      <c r="D10" s="16" t="n">
        <v>0.0900100341156591</v>
      </c>
      <c r="E10" s="16" t="n">
        <v>0.108042520286672</v>
      </c>
      <c r="F10" s="16"/>
      <c r="G10" s="16" t="n">
        <v>0.141979541008429</v>
      </c>
      <c r="H10" s="16" t="n">
        <v>0.165626121928837</v>
      </c>
      <c r="I10" s="16" t="n">
        <v>0.10245310883891</v>
      </c>
      <c r="J10" s="16" t="n">
        <v>0.114584736779138</v>
      </c>
      <c r="K10" s="16" t="n">
        <v>0.0635355942983303</v>
      </c>
      <c r="L10" s="16" t="n">
        <v>0.039116991118528</v>
      </c>
      <c r="M10" s="16"/>
      <c r="N10" s="16" t="n">
        <v>0.0814341122853817</v>
      </c>
      <c r="O10" s="16" t="n">
        <v>0.0998839279587792</v>
      </c>
      <c r="P10" s="16" t="n">
        <v>0.111575229245035</v>
      </c>
      <c r="Q10" s="16" t="n">
        <v>0.108357017586466</v>
      </c>
      <c r="R10" s="16"/>
      <c r="S10" s="16" t="n">
        <v>0.106801152930261</v>
      </c>
      <c r="T10" s="16" t="n">
        <v>0.102386162947745</v>
      </c>
      <c r="U10" s="16" t="n">
        <v>0.0907577290675721</v>
      </c>
      <c r="V10" s="16" t="n">
        <v>0.0897678922423669</v>
      </c>
      <c r="W10" s="16" t="n">
        <v>0.062787546966912</v>
      </c>
      <c r="X10" s="16" t="n">
        <v>0.145598749208409</v>
      </c>
      <c r="Y10" s="16" t="n">
        <v>0.0783153158044622</v>
      </c>
      <c r="Z10" s="16" t="n">
        <v>0.0353908049927055</v>
      </c>
      <c r="AA10" s="16" t="n">
        <v>0.123250751062047</v>
      </c>
      <c r="AB10" s="16"/>
      <c r="AC10" s="16" t="n">
        <v>0.0715187490282524</v>
      </c>
      <c r="AD10" s="16" t="n">
        <v>0.107339882428799</v>
      </c>
      <c r="AE10" s="16" t="n">
        <v>0.127748042876494</v>
      </c>
      <c r="AF10" s="16"/>
      <c r="AG10" s="16" t="n">
        <v>0.086901147723505</v>
      </c>
      <c r="AH10" s="16" t="n">
        <v>0.0963937914750976</v>
      </c>
      <c r="AI10" s="16" t="n">
        <v>0.0683409489732928</v>
      </c>
      <c r="AJ10" s="16" t="n">
        <v>0.0569953096299786</v>
      </c>
      <c r="AK10" s="16" t="n">
        <v>0.154032857551326</v>
      </c>
      <c r="AL10" s="16"/>
      <c r="AM10" s="16" t="n">
        <v>0.0934849352166934</v>
      </c>
      <c r="AN10" s="16" t="n">
        <v>0.096250218145527</v>
      </c>
      <c r="AO10" s="16" t="n">
        <v>0.0648615565418354</v>
      </c>
      <c r="AP10" s="16" t="n">
        <v>0.0632816569853297</v>
      </c>
      <c r="AQ10" s="16" t="n">
        <v>0.124067514150673</v>
      </c>
      <c r="AR10" s="16"/>
      <c r="AS10" s="16" t="n">
        <v>0.0983955721345551</v>
      </c>
      <c r="AT10" s="16" t="n">
        <v>0.0917452646165001</v>
      </c>
      <c r="AU10" s="16" t="n">
        <v>0.0814123061395595</v>
      </c>
      <c r="AV10" s="16" t="n">
        <v>0.0916037657179823</v>
      </c>
      <c r="AW10" s="16" t="n">
        <v>0.113920147698837</v>
      </c>
      <c r="AX10" s="16" t="n">
        <v>0.136729892119653</v>
      </c>
      <c r="AY10" s="16"/>
      <c r="AZ10" s="16" t="n">
        <v>0.0993228025507765</v>
      </c>
      <c r="BA10" s="16" t="n">
        <v>0.118287842504862</v>
      </c>
      <c r="BB10" s="16" t="n">
        <v>0.0684154609015535</v>
      </c>
      <c r="BC10" s="16" t="n">
        <v>0.108438172705405</v>
      </c>
      <c r="BD10" s="16" t="n">
        <v>0.121863719854209</v>
      </c>
      <c r="BE10" s="16"/>
      <c r="BF10" s="16" t="n">
        <v>0.110806964224758</v>
      </c>
      <c r="BG10" s="16" t="n">
        <v>0.0916797581719702</v>
      </c>
    </row>
    <row r="11">
      <c r="B11" s="17" t="s">
        <v>176</v>
      </c>
      <c r="C11" s="16" t="n">
        <v>0.167686937903435</v>
      </c>
      <c r="D11" s="16" t="n">
        <v>0.190817975716912</v>
      </c>
      <c r="E11" s="16" t="n">
        <v>0.147581004626136</v>
      </c>
      <c r="F11" s="16"/>
      <c r="G11" s="16" t="n">
        <v>0.104731608224731</v>
      </c>
      <c r="H11" s="16" t="n">
        <v>0.116487072510596</v>
      </c>
      <c r="I11" s="16" t="n">
        <v>0.160310084484151</v>
      </c>
      <c r="J11" s="16" t="n">
        <v>0.126915011719061</v>
      </c>
      <c r="K11" s="16" t="n">
        <v>0.232602431541936</v>
      </c>
      <c r="L11" s="16" t="n">
        <v>0.226539361834802</v>
      </c>
      <c r="M11" s="16"/>
      <c r="N11" s="16" t="n">
        <v>0.157109057036271</v>
      </c>
      <c r="O11" s="16" t="n">
        <v>0.147609732141624</v>
      </c>
      <c r="P11" s="16" t="n">
        <v>0.200438743342435</v>
      </c>
      <c r="Q11" s="16" t="n">
        <v>0.174994647470942</v>
      </c>
      <c r="R11" s="16"/>
      <c r="S11" s="16" t="n">
        <v>0.139298349979533</v>
      </c>
      <c r="T11" s="16" t="n">
        <v>0.183275694928694</v>
      </c>
      <c r="U11" s="16" t="n">
        <v>0.12451061866462</v>
      </c>
      <c r="V11" s="16" t="n">
        <v>0.140640240454255</v>
      </c>
      <c r="W11" s="16" t="n">
        <v>0.148253675770375</v>
      </c>
      <c r="X11" s="16" t="n">
        <v>0.177335747220557</v>
      </c>
      <c r="Y11" s="16" t="n">
        <v>0.266233555017482</v>
      </c>
      <c r="Z11" s="16" t="n">
        <v>0.214304611122309</v>
      </c>
      <c r="AA11" s="16" t="n">
        <v>0.153420301269604</v>
      </c>
      <c r="AB11" s="16"/>
      <c r="AC11" s="16" t="n">
        <v>0.225120275959332</v>
      </c>
      <c r="AD11" s="16" t="n">
        <v>0.129039799230668</v>
      </c>
      <c r="AE11" s="16" t="n">
        <v>0.145902714124127</v>
      </c>
      <c r="AF11" s="16"/>
      <c r="AG11" s="16" t="n">
        <v>0.253100459695735</v>
      </c>
      <c r="AH11" s="16" t="n">
        <v>0.085790040223704</v>
      </c>
      <c r="AI11" s="16" t="n">
        <v>0.0795705469714496</v>
      </c>
      <c r="AJ11" s="16" t="n">
        <v>0.413137258791566</v>
      </c>
      <c r="AK11" s="16" t="n">
        <v>0.171416146243965</v>
      </c>
      <c r="AL11" s="16"/>
      <c r="AM11" s="16" t="n">
        <v>0.237544456687484</v>
      </c>
      <c r="AN11" s="16" t="n">
        <v>0.109912717068748</v>
      </c>
      <c r="AO11" s="16" t="n">
        <v>0.0976529583255148</v>
      </c>
      <c r="AP11" s="16" t="n">
        <v>0.3057402636796</v>
      </c>
      <c r="AQ11" s="16" t="n">
        <v>0.120998615238114</v>
      </c>
      <c r="AR11" s="16"/>
      <c r="AS11" s="16" t="n">
        <v>0.11101352714243</v>
      </c>
      <c r="AT11" s="16" t="n">
        <v>0.248285317327123</v>
      </c>
      <c r="AU11" s="16" t="n">
        <v>0.0849186243184579</v>
      </c>
      <c r="AV11" s="16" t="n">
        <v>0.284942564987576</v>
      </c>
      <c r="AW11" s="16" t="n">
        <v>0.117462086013208</v>
      </c>
      <c r="AX11" s="16" t="n">
        <v>0.102745624023197</v>
      </c>
      <c r="AY11" s="16"/>
      <c r="AZ11" s="16" t="n">
        <v>0.183654973050316</v>
      </c>
      <c r="BA11" s="16" t="n">
        <v>0.199691434452398</v>
      </c>
      <c r="BB11" s="16" t="n">
        <v>0.181617243975578</v>
      </c>
      <c r="BC11" s="16" t="n">
        <v>0.10205512483071</v>
      </c>
      <c r="BD11" s="16" t="n">
        <v>0</v>
      </c>
      <c r="BE11" s="16"/>
      <c r="BF11" s="16" t="n">
        <v>0.164275278106769</v>
      </c>
      <c r="BG11" s="16" t="n">
        <v>0.16977509864063</v>
      </c>
    </row>
    <row r="12">
      <c r="B12" s="17" t="s">
        <v>185</v>
      </c>
      <c r="C12" s="16" t="n">
        <v>0.0327391879931752</v>
      </c>
      <c r="D12" s="16" t="n">
        <v>0.0357115100179395</v>
      </c>
      <c r="E12" s="16" t="n">
        <v>0.0282745170932898</v>
      </c>
      <c r="F12" s="16"/>
      <c r="G12" s="16" t="n">
        <v>0.0480200097279756</v>
      </c>
      <c r="H12" s="16" t="n">
        <v>0.0564697833837101</v>
      </c>
      <c r="I12" s="16" t="n">
        <v>0.0451722703838026</v>
      </c>
      <c r="J12" s="16" t="n">
        <v>0.0248231152099376</v>
      </c>
      <c r="K12" s="16" t="n">
        <v>0.0136601995451586</v>
      </c>
      <c r="L12" s="16" t="n">
        <v>0.0177680327032777</v>
      </c>
      <c r="M12" s="16"/>
      <c r="N12" s="16" t="n">
        <v>0.0504387941417783</v>
      </c>
      <c r="O12" s="16" t="n">
        <v>0.0361588901626527</v>
      </c>
      <c r="P12" s="16" t="n">
        <v>0.0129377801286951</v>
      </c>
      <c r="Q12" s="16" t="n">
        <v>0.028355577390747</v>
      </c>
      <c r="R12" s="16"/>
      <c r="S12" s="16" t="n">
        <v>0.0160878655920736</v>
      </c>
      <c r="T12" s="16" t="n">
        <v>0.0536474843604154</v>
      </c>
      <c r="U12" s="16" t="n">
        <v>0.0222524758358703</v>
      </c>
      <c r="V12" s="16" t="n">
        <v>0.0246166142448876</v>
      </c>
      <c r="W12" s="16" t="n">
        <v>0.0346447183589267</v>
      </c>
      <c r="X12" s="16" t="n">
        <v>0.0303127794062767</v>
      </c>
      <c r="Y12" s="16" t="n">
        <v>0.0494396107213481</v>
      </c>
      <c r="Z12" s="16" t="n">
        <v>0.0344597868797935</v>
      </c>
      <c r="AA12" s="16" t="n">
        <v>0.0295343990903435</v>
      </c>
      <c r="AB12" s="16"/>
      <c r="AC12" s="16" t="n">
        <v>0.0183954074733099</v>
      </c>
      <c r="AD12" s="16" t="n">
        <v>0.0486280805790142</v>
      </c>
      <c r="AE12" s="16" t="n">
        <v>0.0290991032715423</v>
      </c>
      <c r="AF12" s="16"/>
      <c r="AG12" s="16" t="n">
        <v>0.0176928187539463</v>
      </c>
      <c r="AH12" s="16" t="n">
        <v>0.049630664979059</v>
      </c>
      <c r="AI12" s="16" t="n">
        <v>0.0928034341560669</v>
      </c>
      <c r="AJ12" s="16" t="n">
        <v>0.0496825089394237</v>
      </c>
      <c r="AK12" s="16" t="n">
        <v>0.0104057854492184</v>
      </c>
      <c r="AL12" s="16"/>
      <c r="AM12" s="16" t="n">
        <v>0.0171623798353398</v>
      </c>
      <c r="AN12" s="16" t="n">
        <v>0.0424053820748417</v>
      </c>
      <c r="AO12" s="16" t="n">
        <v>0.0891015880643218</v>
      </c>
      <c r="AP12" s="16" t="n">
        <v>0.0128221249708334</v>
      </c>
      <c r="AQ12" s="16" t="n">
        <v>0.022779316822366</v>
      </c>
      <c r="AR12" s="16"/>
      <c r="AS12" s="16" t="n">
        <v>0.0413390396100847</v>
      </c>
      <c r="AT12" s="16" t="n">
        <v>0.0161877442283043</v>
      </c>
      <c r="AU12" s="16" t="n">
        <v>0.08733833808809</v>
      </c>
      <c r="AV12" s="16" t="n">
        <v>0.0156141937940161</v>
      </c>
      <c r="AW12" s="16" t="n">
        <v>0.0413534634424677</v>
      </c>
      <c r="AX12" s="16" t="n">
        <v>0.0285064269954386</v>
      </c>
      <c r="AY12" s="16"/>
      <c r="AZ12" s="16" t="n">
        <v>0.016235851425115</v>
      </c>
      <c r="BA12" s="16" t="n">
        <v>0.0326121352469022</v>
      </c>
      <c r="BB12" s="16" t="n">
        <v>0.0342250701013948</v>
      </c>
      <c r="BC12" s="16" t="n">
        <v>0.0898910697094505</v>
      </c>
      <c r="BD12" s="16" t="n">
        <v>0</v>
      </c>
      <c r="BE12" s="16"/>
      <c r="BF12" s="16" t="n">
        <v>0.0329982005938629</v>
      </c>
      <c r="BG12" s="16" t="n">
        <v>0.0325806552040257</v>
      </c>
    </row>
    <row r="13">
      <c r="B13" s="17" t="s">
        <v>187</v>
      </c>
      <c r="C13" s="16" t="n">
        <v>0.0207573377722992</v>
      </c>
      <c r="D13" s="16" t="n">
        <v>0.02571648584866</v>
      </c>
      <c r="E13" s="16" t="n">
        <v>0.0163226733295272</v>
      </c>
      <c r="F13" s="16"/>
      <c r="G13" s="16" t="n">
        <v>0.0484676207199798</v>
      </c>
      <c r="H13" s="16" t="n">
        <v>0.0330757625885965</v>
      </c>
      <c r="I13" s="16" t="n">
        <v>0.0180707369191727</v>
      </c>
      <c r="J13" s="16" t="n">
        <v>0.0180712232598516</v>
      </c>
      <c r="K13" s="16" t="n">
        <v>0.0193513737208201</v>
      </c>
      <c r="L13" s="16" t="n">
        <v>0.00341274254218616</v>
      </c>
      <c r="M13" s="16"/>
      <c r="N13" s="16" t="n">
        <v>0.0248559178441524</v>
      </c>
      <c r="O13" s="16" t="n">
        <v>0.0219735147136397</v>
      </c>
      <c r="P13" s="16" t="n">
        <v>0.00981560917665558</v>
      </c>
      <c r="Q13" s="16" t="n">
        <v>0.0253113228617549</v>
      </c>
      <c r="R13" s="16"/>
      <c r="S13" s="16" t="n">
        <v>0.0283992114627434</v>
      </c>
      <c r="T13" s="16" t="n">
        <v>0.0237531199357516</v>
      </c>
      <c r="U13" s="16" t="n">
        <v>0.00685028557824604</v>
      </c>
      <c r="V13" s="16" t="n">
        <v>0.0270686067221271</v>
      </c>
      <c r="W13" s="16" t="n">
        <v>0</v>
      </c>
      <c r="X13" s="16" t="n">
        <v>0.0376981657170026</v>
      </c>
      <c r="Y13" s="16" t="n">
        <v>0.00659861369231318</v>
      </c>
      <c r="Z13" s="16" t="n">
        <v>0</v>
      </c>
      <c r="AA13" s="16" t="n">
        <v>0.0313107865965564</v>
      </c>
      <c r="AB13" s="16"/>
      <c r="AC13" s="16" t="n">
        <v>0.0175811059393116</v>
      </c>
      <c r="AD13" s="16" t="n">
        <v>0.0169918244475131</v>
      </c>
      <c r="AE13" s="16" t="n">
        <v>0.0300365111135527</v>
      </c>
      <c r="AF13" s="16"/>
      <c r="AG13" s="16" t="n">
        <v>0.00413475998638532</v>
      </c>
      <c r="AH13" s="16" t="n">
        <v>0.0327704498139799</v>
      </c>
      <c r="AI13" s="16" t="n">
        <v>0.0391931290130233</v>
      </c>
      <c r="AJ13" s="16" t="n">
        <v>0</v>
      </c>
      <c r="AK13" s="16" t="n">
        <v>0.0276603579537378</v>
      </c>
      <c r="AL13" s="16"/>
      <c r="AM13" s="16" t="n">
        <v>0.00668399456664989</v>
      </c>
      <c r="AN13" s="16" t="n">
        <v>0.0274764101574527</v>
      </c>
      <c r="AO13" s="16" t="n">
        <v>0.0215701006805592</v>
      </c>
      <c r="AP13" s="16" t="n">
        <v>0.0271272372729773</v>
      </c>
      <c r="AQ13" s="16" t="n">
        <v>0.0225868121178672</v>
      </c>
      <c r="AR13" s="16"/>
      <c r="AS13" s="16" t="n">
        <v>0.0240751871353326</v>
      </c>
      <c r="AT13" s="16" t="n">
        <v>0.00963690764437776</v>
      </c>
      <c r="AU13" s="16" t="n">
        <v>0.0302201018001562</v>
      </c>
      <c r="AV13" s="16" t="n">
        <v>0.0164349714007557</v>
      </c>
      <c r="AW13" s="16" t="n">
        <v>0.0380771201883258</v>
      </c>
      <c r="AX13" s="16" t="n">
        <v>0.019479439567327</v>
      </c>
      <c r="AY13" s="16"/>
      <c r="AZ13" s="16" t="n">
        <v>0.00736217583396743</v>
      </c>
      <c r="BA13" s="16" t="n">
        <v>0.0376235035596455</v>
      </c>
      <c r="BB13" s="16" t="n">
        <v>0.00907512059469137</v>
      </c>
      <c r="BC13" s="16" t="n">
        <v>0.0455422056308722</v>
      </c>
      <c r="BD13" s="16" t="n">
        <v>0</v>
      </c>
      <c r="BE13" s="16"/>
      <c r="BF13" s="16" t="n">
        <v>0.0139264561052093</v>
      </c>
      <c r="BG13" s="16" t="n">
        <v>0.0249382877344203</v>
      </c>
    </row>
    <row r="14">
      <c r="B14" s="17" t="s">
        <v>184</v>
      </c>
      <c r="C14" s="16" t="n">
        <v>0.0322503911896039</v>
      </c>
      <c r="D14" s="16" t="n">
        <v>0.0277373984409112</v>
      </c>
      <c r="E14" s="16" t="n">
        <v>0.0367037245723298</v>
      </c>
      <c r="F14" s="16"/>
      <c r="G14" s="16" t="n">
        <v>0.0420195118573171</v>
      </c>
      <c r="H14" s="16" t="n">
        <v>0.0241375126224702</v>
      </c>
      <c r="I14" s="16" t="n">
        <v>0.0233791766864991</v>
      </c>
      <c r="J14" s="16" t="n">
        <v>0.0543382717045736</v>
      </c>
      <c r="K14" s="16" t="n">
        <v>0.0425137363381717</v>
      </c>
      <c r="L14" s="16" t="n">
        <v>0.0167976542623372</v>
      </c>
      <c r="M14" s="16"/>
      <c r="N14" s="16" t="n">
        <v>0.0392301547396884</v>
      </c>
      <c r="O14" s="16" t="n">
        <v>0.0321147995943177</v>
      </c>
      <c r="P14" s="16" t="n">
        <v>0.022834959044009</v>
      </c>
      <c r="Q14" s="16" t="n">
        <v>0.0339773366699425</v>
      </c>
      <c r="R14" s="16"/>
      <c r="S14" s="16" t="n">
        <v>0.023323778067679</v>
      </c>
      <c r="T14" s="16" t="n">
        <v>0.0111547136837217</v>
      </c>
      <c r="U14" s="16" t="n">
        <v>0.0112978555963131</v>
      </c>
      <c r="V14" s="16" t="n">
        <v>0.059913123026443</v>
      </c>
      <c r="W14" s="16" t="n">
        <v>0.0732837528692464</v>
      </c>
      <c r="X14" s="16" t="n">
        <v>0.0330665400672466</v>
      </c>
      <c r="Y14" s="16" t="n">
        <v>0.0316822020406279</v>
      </c>
      <c r="Z14" s="16" t="n">
        <v>0.0776553094593091</v>
      </c>
      <c r="AA14" s="16" t="n">
        <v>0.0178594584096452</v>
      </c>
      <c r="AB14" s="16"/>
      <c r="AC14" s="16" t="n">
        <v>0.026091980242328</v>
      </c>
      <c r="AD14" s="16" t="n">
        <v>0.0406237485967271</v>
      </c>
      <c r="AE14" s="16" t="n">
        <v>0.0301817398021966</v>
      </c>
      <c r="AF14" s="16"/>
      <c r="AG14" s="16" t="n">
        <v>0.0223813223558603</v>
      </c>
      <c r="AH14" s="16" t="n">
        <v>0.0618318995772475</v>
      </c>
      <c r="AI14" s="16" t="n">
        <v>0.0229524739423067</v>
      </c>
      <c r="AJ14" s="16" t="n">
        <v>0</v>
      </c>
      <c r="AK14" s="16" t="n">
        <v>0.0154041761042513</v>
      </c>
      <c r="AL14" s="16"/>
      <c r="AM14" s="16" t="n">
        <v>0.0226895753789648</v>
      </c>
      <c r="AN14" s="16" t="n">
        <v>0.0506688019764248</v>
      </c>
      <c r="AO14" s="16" t="n">
        <v>0.0391903427375918</v>
      </c>
      <c r="AP14" s="16" t="n">
        <v>0.015198665757113</v>
      </c>
      <c r="AQ14" s="16" t="n">
        <v>0</v>
      </c>
      <c r="AR14" s="16"/>
      <c r="AS14" s="16" t="n">
        <v>0.0593598184034176</v>
      </c>
      <c r="AT14" s="16" t="n">
        <v>0.0214010554717594</v>
      </c>
      <c r="AU14" s="16" t="n">
        <v>0.0181515585394771</v>
      </c>
      <c r="AV14" s="16" t="n">
        <v>0.0191059282534324</v>
      </c>
      <c r="AW14" s="16" t="n">
        <v>0.0155660453642647</v>
      </c>
      <c r="AX14" s="16" t="n">
        <v>0.0095806691270102</v>
      </c>
      <c r="AY14" s="16"/>
      <c r="AZ14" s="16" t="n">
        <v>0.0275481640414488</v>
      </c>
      <c r="BA14" s="16" t="n">
        <v>0.0247635370350385</v>
      </c>
      <c r="BB14" s="16" t="n">
        <v>0.0387819065256688</v>
      </c>
      <c r="BC14" s="16" t="n">
        <v>0.0588385132457767</v>
      </c>
      <c r="BD14" s="16" t="n">
        <v>0.132746981530371</v>
      </c>
      <c r="BE14" s="16"/>
      <c r="BF14" s="16" t="n">
        <v>0.0283028022321791</v>
      </c>
      <c r="BG14" s="16" t="n">
        <v>0.0346665759087056</v>
      </c>
    </row>
    <row r="15">
      <c r="B15" s="17" t="s">
        <v>182</v>
      </c>
      <c r="C15" s="16" t="n">
        <v>0.061194077008155</v>
      </c>
      <c r="D15" s="16" t="n">
        <v>0.0502690644233704</v>
      </c>
      <c r="E15" s="16" t="n">
        <v>0.0718368371015879</v>
      </c>
      <c r="F15" s="16"/>
      <c r="G15" s="16" t="n">
        <v>0.104271025144766</v>
      </c>
      <c r="H15" s="16" t="n">
        <v>0.113826210667239</v>
      </c>
      <c r="I15" s="16" t="n">
        <v>0.0694844500213371</v>
      </c>
      <c r="J15" s="16" t="n">
        <v>0.0397968518166299</v>
      </c>
      <c r="K15" s="16" t="n">
        <v>0.0493553358365031</v>
      </c>
      <c r="L15" s="16" t="n">
        <v>0.0195987243004282</v>
      </c>
      <c r="M15" s="16"/>
      <c r="N15" s="16" t="n">
        <v>0.0714367685745815</v>
      </c>
      <c r="O15" s="16" t="n">
        <v>0.0613341410359952</v>
      </c>
      <c r="P15" s="16" t="n">
        <v>0.0524999658260135</v>
      </c>
      <c r="Q15" s="16" t="n">
        <v>0.0591593638315027</v>
      </c>
      <c r="R15" s="16"/>
      <c r="S15" s="16" t="n">
        <v>0.0817579962943108</v>
      </c>
      <c r="T15" s="16" t="n">
        <v>0.0647264351283049</v>
      </c>
      <c r="U15" s="16" t="n">
        <v>0.0602823671623216</v>
      </c>
      <c r="V15" s="16" t="n">
        <v>0.0590065409576154</v>
      </c>
      <c r="W15" s="16" t="n">
        <v>0.064972876303603</v>
      </c>
      <c r="X15" s="16" t="n">
        <v>0.0377461112532597</v>
      </c>
      <c r="Y15" s="16" t="n">
        <v>0.0239500512051775</v>
      </c>
      <c r="Z15" s="16" t="n">
        <v>0.018769347743847</v>
      </c>
      <c r="AA15" s="16" t="n">
        <v>0.094319429566565</v>
      </c>
      <c r="AB15" s="16"/>
      <c r="AC15" s="16" t="n">
        <v>0.0543115121331534</v>
      </c>
      <c r="AD15" s="16" t="n">
        <v>0.0536316798969776</v>
      </c>
      <c r="AE15" s="16" t="n">
        <v>0.0661705397355389</v>
      </c>
      <c r="AF15" s="16"/>
      <c r="AG15" s="16" t="n">
        <v>0.0437228142590943</v>
      </c>
      <c r="AH15" s="16" t="n">
        <v>0.0768786361402103</v>
      </c>
      <c r="AI15" s="16" t="n">
        <v>0.025343632782679</v>
      </c>
      <c r="AJ15" s="16" t="n">
        <v>0</v>
      </c>
      <c r="AK15" s="16" t="n">
        <v>0.0681879721123417</v>
      </c>
      <c r="AL15" s="16"/>
      <c r="AM15" s="16" t="n">
        <v>0.0403107904842949</v>
      </c>
      <c r="AN15" s="16" t="n">
        <v>0.0701509966168784</v>
      </c>
      <c r="AO15" s="16" t="n">
        <v>0.0383033603679612</v>
      </c>
      <c r="AP15" s="16" t="n">
        <v>0.0256532086530165</v>
      </c>
      <c r="AQ15" s="16" t="n">
        <v>0.130684443625203</v>
      </c>
      <c r="AR15" s="16"/>
      <c r="AS15" s="16" t="n">
        <v>0.080612623222454</v>
      </c>
      <c r="AT15" s="16" t="n">
        <v>0.045249338560807</v>
      </c>
      <c r="AU15" s="16" t="n">
        <v>0.0263900904336396</v>
      </c>
      <c r="AV15" s="16" t="n">
        <v>0.0311893769474981</v>
      </c>
      <c r="AW15" s="16" t="n">
        <v>0.123734086961346</v>
      </c>
      <c r="AX15" s="16" t="n">
        <v>0.0598820024915357</v>
      </c>
      <c r="AY15" s="16"/>
      <c r="AZ15" s="16" t="n">
        <v>0.0714376804140943</v>
      </c>
      <c r="BA15" s="16" t="n">
        <v>0.0702548789175634</v>
      </c>
      <c r="BB15" s="16" t="n">
        <v>0.0427755946493328</v>
      </c>
      <c r="BC15" s="16" t="n">
        <v>0.0802236510350426</v>
      </c>
      <c r="BD15" s="16" t="n">
        <v>0</v>
      </c>
      <c r="BE15" s="16"/>
      <c r="BF15" s="16" t="n">
        <v>0.075495656858734</v>
      </c>
      <c r="BG15" s="16" t="n">
        <v>0.0524405671907286</v>
      </c>
    </row>
    <row r="16">
      <c r="B16" s="17" t="s">
        <v>183</v>
      </c>
      <c r="C16" s="16" t="n">
        <v>0.0277420580665744</v>
      </c>
      <c r="D16" s="16" t="n">
        <v>0.0255606617298583</v>
      </c>
      <c r="E16" s="16" t="n">
        <v>0.0299938697094946</v>
      </c>
      <c r="F16" s="16"/>
      <c r="G16" s="16" t="n">
        <v>0.0385125859829567</v>
      </c>
      <c r="H16" s="16" t="n">
        <v>0.020120599384052</v>
      </c>
      <c r="I16" s="16" t="n">
        <v>0.0538076127540911</v>
      </c>
      <c r="J16" s="16" t="n">
        <v>0.0248836139244556</v>
      </c>
      <c r="K16" s="16" t="n">
        <v>0.011000522200784</v>
      </c>
      <c r="L16" s="16" t="n">
        <v>0.0230938014227496</v>
      </c>
      <c r="M16" s="16"/>
      <c r="N16" s="16" t="n">
        <v>0.0345263365202918</v>
      </c>
      <c r="O16" s="16" t="n">
        <v>0.0307985418068285</v>
      </c>
      <c r="P16" s="16" t="n">
        <v>0.00996347421355617</v>
      </c>
      <c r="Q16" s="16" t="n">
        <v>0.0294874523484198</v>
      </c>
      <c r="R16" s="16"/>
      <c r="S16" s="16" t="n">
        <v>0.0393931701576227</v>
      </c>
      <c r="T16" s="16" t="n">
        <v>0.0162934825675419</v>
      </c>
      <c r="U16" s="16" t="n">
        <v>0.0448882020214487</v>
      </c>
      <c r="V16" s="16" t="n">
        <v>0.0328086994903401</v>
      </c>
      <c r="W16" s="16" t="n">
        <v>0.0314879467789421</v>
      </c>
      <c r="X16" s="16" t="n">
        <v>0</v>
      </c>
      <c r="Y16" s="16" t="n">
        <v>0.0334903293668508</v>
      </c>
      <c r="Z16" s="16" t="n">
        <v>0.0644793783320665</v>
      </c>
      <c r="AA16" s="16" t="n">
        <v>0.0133246679654199</v>
      </c>
      <c r="AB16" s="16"/>
      <c r="AC16" s="16" t="n">
        <v>0.02413861467645</v>
      </c>
      <c r="AD16" s="16" t="n">
        <v>0.0268575196539809</v>
      </c>
      <c r="AE16" s="16" t="n">
        <v>0.0280381830898888</v>
      </c>
      <c r="AF16" s="16"/>
      <c r="AG16" s="16" t="n">
        <v>0.0146986534435537</v>
      </c>
      <c r="AH16" s="16" t="n">
        <v>0.0454107467081925</v>
      </c>
      <c r="AI16" s="16" t="n">
        <v>0</v>
      </c>
      <c r="AJ16" s="16" t="n">
        <v>0</v>
      </c>
      <c r="AK16" s="16" t="n">
        <v>0.0453379879199564</v>
      </c>
      <c r="AL16" s="16"/>
      <c r="AM16" s="16" t="n">
        <v>0.0237609244737978</v>
      </c>
      <c r="AN16" s="16" t="n">
        <v>0.0343508721266154</v>
      </c>
      <c r="AO16" s="16" t="n">
        <v>0.0143893894950132</v>
      </c>
      <c r="AP16" s="16" t="n">
        <v>0</v>
      </c>
      <c r="AQ16" s="16" t="n">
        <v>0.0366322510218932</v>
      </c>
      <c r="AR16" s="16"/>
      <c r="AS16" s="16" t="n">
        <v>0.0393457561841856</v>
      </c>
      <c r="AT16" s="16" t="n">
        <v>0.0183729099010722</v>
      </c>
      <c r="AU16" s="16" t="n">
        <v>0.0141046348544253</v>
      </c>
      <c r="AV16" s="16" t="n">
        <v>0.00934667777821209</v>
      </c>
      <c r="AW16" s="16" t="n">
        <v>0.0337261105699615</v>
      </c>
      <c r="AX16" s="16" t="n">
        <v>0.0312553932285464</v>
      </c>
      <c r="AY16" s="16"/>
      <c r="AZ16" s="16" t="n">
        <v>0.0139360261252665</v>
      </c>
      <c r="BA16" s="16" t="n">
        <v>0.0235821049495376</v>
      </c>
      <c r="BB16" s="16" t="n">
        <v>0.0429854047730359</v>
      </c>
      <c r="BC16" s="16" t="n">
        <v>0.0255220366443021</v>
      </c>
      <c r="BD16" s="16" t="n">
        <v>0.0422240477005481</v>
      </c>
      <c r="BE16" s="16"/>
      <c r="BF16" s="16" t="n">
        <v>0.0334957539137847</v>
      </c>
      <c r="BG16" s="16" t="n">
        <v>0.0242204168485237</v>
      </c>
    </row>
    <row r="17">
      <c r="B17" s="17" t="s">
        <v>181</v>
      </c>
      <c r="C17" s="16" t="n">
        <v>0.0635140912075193</v>
      </c>
      <c r="D17" s="16" t="n">
        <v>0.0681379857068997</v>
      </c>
      <c r="E17" s="16" t="n">
        <v>0.059739857666996</v>
      </c>
      <c r="F17" s="16"/>
      <c r="G17" s="16" t="n">
        <v>0.0552984190745333</v>
      </c>
      <c r="H17" s="16" t="n">
        <v>0.0467972004164777</v>
      </c>
      <c r="I17" s="16" t="n">
        <v>0.0621027601731043</v>
      </c>
      <c r="J17" s="16" t="n">
        <v>0.0690068853117633</v>
      </c>
      <c r="K17" s="16" t="n">
        <v>0.0683109333069947</v>
      </c>
      <c r="L17" s="16" t="n">
        <v>0.0735249374326745</v>
      </c>
      <c r="M17" s="16"/>
      <c r="N17" s="16" t="n">
        <v>0.0681066400712092</v>
      </c>
      <c r="O17" s="16" t="n">
        <v>0.0843482938784626</v>
      </c>
      <c r="P17" s="16" t="n">
        <v>0.0775392561471992</v>
      </c>
      <c r="Q17" s="16" t="n">
        <v>0.0261005868285288</v>
      </c>
      <c r="R17" s="16"/>
      <c r="S17" s="16" t="n">
        <v>0.0666472405163432</v>
      </c>
      <c r="T17" s="16" t="n">
        <v>0.0638052930432729</v>
      </c>
      <c r="U17" s="16" t="n">
        <v>0.0772567805579907</v>
      </c>
      <c r="V17" s="16" t="n">
        <v>0.00886747189556926</v>
      </c>
      <c r="W17" s="16" t="n">
        <v>0.0577359883336847</v>
      </c>
      <c r="X17" s="16" t="n">
        <v>0.0493337508514993</v>
      </c>
      <c r="Y17" s="16" t="n">
        <v>0.0867060590857502</v>
      </c>
      <c r="Z17" s="16" t="n">
        <v>0.102668198203798</v>
      </c>
      <c r="AA17" s="16" t="n">
        <v>0.0791654122056564</v>
      </c>
      <c r="AB17" s="16"/>
      <c r="AC17" s="16" t="n">
        <v>0.0716213377733104</v>
      </c>
      <c r="AD17" s="16" t="n">
        <v>0.0472021869807928</v>
      </c>
      <c r="AE17" s="16" t="n">
        <v>0.0867292968944445</v>
      </c>
      <c r="AF17" s="16"/>
      <c r="AG17" s="16" t="n">
        <v>0.0704763378718205</v>
      </c>
      <c r="AH17" s="16" t="n">
        <v>0.0680803121787679</v>
      </c>
      <c r="AI17" s="16" t="n">
        <v>0.0452278608296814</v>
      </c>
      <c r="AJ17" s="16" t="n">
        <v>0</v>
      </c>
      <c r="AK17" s="16" t="n">
        <v>0.0493126645480454</v>
      </c>
      <c r="AL17" s="16"/>
      <c r="AM17" s="16" t="n">
        <v>0.0880192773751392</v>
      </c>
      <c r="AN17" s="16" t="n">
        <v>0.0493136634127459</v>
      </c>
      <c r="AO17" s="16" t="n">
        <v>0.0591280287862667</v>
      </c>
      <c r="AP17" s="16" t="n">
        <v>0.0587086933914788</v>
      </c>
      <c r="AQ17" s="16" t="n">
        <v>0.0530776588541514</v>
      </c>
      <c r="AR17" s="16"/>
      <c r="AS17" s="16" t="n">
        <v>0.0473216922634616</v>
      </c>
      <c r="AT17" s="16" t="n">
        <v>0.0818396611119357</v>
      </c>
      <c r="AU17" s="16" t="n">
        <v>0.058170037903184</v>
      </c>
      <c r="AV17" s="16" t="n">
        <v>0.0614142161137701</v>
      </c>
      <c r="AW17" s="16" t="n">
        <v>0.0627620925491944</v>
      </c>
      <c r="AX17" s="16" t="n">
        <v>0.0639164548637949</v>
      </c>
      <c r="AY17" s="16"/>
      <c r="AZ17" s="16" t="n">
        <v>0.0740066363002355</v>
      </c>
      <c r="BA17" s="16" t="n">
        <v>0.0581953869542166</v>
      </c>
      <c r="BB17" s="16" t="n">
        <v>0.0531069786470685</v>
      </c>
      <c r="BC17" s="16" t="n">
        <v>0.0399783587008097</v>
      </c>
      <c r="BD17" s="16" t="n">
        <v>0.178354057281544</v>
      </c>
      <c r="BE17" s="16"/>
      <c r="BF17" s="16" t="n">
        <v>0.0478711547297275</v>
      </c>
      <c r="BG17" s="16" t="n">
        <v>0.0730885997207298</v>
      </c>
    </row>
    <row r="18">
      <c r="B18" s="17" t="s">
        <v>175</v>
      </c>
      <c r="C18" s="16" t="n">
        <v>0.173047320637803</v>
      </c>
      <c r="D18" s="16" t="n">
        <v>0.171756562769086</v>
      </c>
      <c r="E18" s="16" t="n">
        <v>0.171972163513519</v>
      </c>
      <c r="F18" s="16"/>
      <c r="G18" s="16" t="n">
        <v>0.184364773602335</v>
      </c>
      <c r="H18" s="16" t="n">
        <v>0.134936460660376</v>
      </c>
      <c r="I18" s="16" t="n">
        <v>0.154707124787</v>
      </c>
      <c r="J18" s="16" t="n">
        <v>0.207007853129509</v>
      </c>
      <c r="K18" s="16" t="n">
        <v>0.185745291335576</v>
      </c>
      <c r="L18" s="16" t="n">
        <v>0.175611279616334</v>
      </c>
      <c r="M18" s="16"/>
      <c r="N18" s="16" t="n">
        <v>0.159320787978888</v>
      </c>
      <c r="O18" s="16" t="n">
        <v>0.182603742993316</v>
      </c>
      <c r="P18" s="16" t="n">
        <v>0.172483439637143</v>
      </c>
      <c r="Q18" s="16" t="n">
        <v>0.177872470577945</v>
      </c>
      <c r="R18" s="16"/>
      <c r="S18" s="16" t="n">
        <v>0.11719090489505</v>
      </c>
      <c r="T18" s="16" t="n">
        <v>0.168938711700654</v>
      </c>
      <c r="U18" s="16" t="n">
        <v>0.189793087095488</v>
      </c>
      <c r="V18" s="16" t="n">
        <v>0.214259381827225</v>
      </c>
      <c r="W18" s="16" t="n">
        <v>0.164393669074255</v>
      </c>
      <c r="X18" s="16" t="n">
        <v>0.236720489853755</v>
      </c>
      <c r="Y18" s="16" t="n">
        <v>0.145566716323538</v>
      </c>
      <c r="Z18" s="16" t="n">
        <v>0.154067581313584</v>
      </c>
      <c r="AA18" s="16" t="n">
        <v>0.177901858411633</v>
      </c>
      <c r="AB18" s="16"/>
      <c r="AC18" s="16" t="n">
        <v>0.149946958682271</v>
      </c>
      <c r="AD18" s="16" t="n">
        <v>0.198967866461867</v>
      </c>
      <c r="AE18" s="16" t="n">
        <v>0.176995418482876</v>
      </c>
      <c r="AF18" s="16"/>
      <c r="AG18" s="16" t="n">
        <v>0.127279140409125</v>
      </c>
      <c r="AH18" s="16" t="n">
        <v>0.197439513442896</v>
      </c>
      <c r="AI18" s="16" t="n">
        <v>0.264483353797628</v>
      </c>
      <c r="AJ18" s="16" t="n">
        <v>0.221714314837316</v>
      </c>
      <c r="AK18" s="16" t="n">
        <v>0.173846320882864</v>
      </c>
      <c r="AL18" s="16"/>
      <c r="AM18" s="16" t="n">
        <v>0.0928892550880897</v>
      </c>
      <c r="AN18" s="16" t="n">
        <v>0.195970197535045</v>
      </c>
      <c r="AO18" s="16" t="n">
        <v>0.215980573885751</v>
      </c>
      <c r="AP18" s="16" t="n">
        <v>0.17698048703578</v>
      </c>
      <c r="AQ18" s="16" t="n">
        <v>0.17963979056597</v>
      </c>
      <c r="AR18" s="16"/>
      <c r="AS18" s="16" t="n">
        <v>0.172672590542851</v>
      </c>
      <c r="AT18" s="16" t="n">
        <v>0.104183838736072</v>
      </c>
      <c r="AU18" s="16" t="n">
        <v>0.249331099261682</v>
      </c>
      <c r="AV18" s="16" t="n">
        <v>0.152901881836536</v>
      </c>
      <c r="AW18" s="16" t="n">
        <v>0.194450789564422</v>
      </c>
      <c r="AX18" s="16" t="n">
        <v>0.247912147328101</v>
      </c>
      <c r="AY18" s="16"/>
      <c r="AZ18" s="16" t="n">
        <v>0.190532237991326</v>
      </c>
      <c r="BA18" s="16" t="n">
        <v>0.152936983334871</v>
      </c>
      <c r="BB18" s="16" t="n">
        <v>0.193161065971626</v>
      </c>
      <c r="BC18" s="16" t="n">
        <v>0.136808670342411</v>
      </c>
      <c r="BD18" s="16" t="n">
        <v>0.103688706814831</v>
      </c>
      <c r="BE18" s="16"/>
      <c r="BF18" s="16" t="n">
        <v>0.182918515816914</v>
      </c>
      <c r="BG18" s="16" t="n">
        <v>0.167005498348737</v>
      </c>
    </row>
    <row r="19">
      <c r="B19" s="17" t="s">
        <v>178</v>
      </c>
      <c r="C19" s="16" t="n">
        <v>0.0995912980437481</v>
      </c>
      <c r="D19" s="16" t="n">
        <v>0.107723140529312</v>
      </c>
      <c r="E19" s="16" t="n">
        <v>0.092854835621567</v>
      </c>
      <c r="F19" s="16"/>
      <c r="G19" s="16" t="n">
        <v>0.0603969963380795</v>
      </c>
      <c r="H19" s="16" t="n">
        <v>0.0871747977022113</v>
      </c>
      <c r="I19" s="16" t="n">
        <v>0.0881928848934668</v>
      </c>
      <c r="J19" s="16" t="n">
        <v>0.0846174891493642</v>
      </c>
      <c r="K19" s="16" t="n">
        <v>0.0837979516575642</v>
      </c>
      <c r="L19" s="16" t="n">
        <v>0.157318288206589</v>
      </c>
      <c r="M19" s="16"/>
      <c r="N19" s="16" t="n">
        <v>0.0985956129623002</v>
      </c>
      <c r="O19" s="16" t="n">
        <v>0.104460041278104</v>
      </c>
      <c r="P19" s="16" t="n">
        <v>0.0856433556676638</v>
      </c>
      <c r="Q19" s="16" t="n">
        <v>0.10754757062724</v>
      </c>
      <c r="R19" s="16"/>
      <c r="S19" s="16" t="n">
        <v>0.108094829811918</v>
      </c>
      <c r="T19" s="16" t="n">
        <v>0.116128880646295</v>
      </c>
      <c r="U19" s="16" t="n">
        <v>0.123032027840581</v>
      </c>
      <c r="V19" s="16" t="n">
        <v>0.0836168898286214</v>
      </c>
      <c r="W19" s="16" t="n">
        <v>0.0924991427311902</v>
      </c>
      <c r="X19" s="16" t="n">
        <v>0.0534584681984713</v>
      </c>
      <c r="Y19" s="16" t="n">
        <v>0.0849450695316642</v>
      </c>
      <c r="Z19" s="16" t="n">
        <v>0.0680582634610531</v>
      </c>
      <c r="AA19" s="16" t="n">
        <v>0.129068977906161</v>
      </c>
      <c r="AB19" s="16"/>
      <c r="AC19" s="16" t="n">
        <v>0.113053054201456</v>
      </c>
      <c r="AD19" s="16" t="n">
        <v>0.0986503061967659</v>
      </c>
      <c r="AE19" s="16" t="n">
        <v>0.0820992772756081</v>
      </c>
      <c r="AF19" s="16"/>
      <c r="AG19" s="16" t="n">
        <v>0.121731338223555</v>
      </c>
      <c r="AH19" s="16" t="n">
        <v>0.0751107519209479</v>
      </c>
      <c r="AI19" s="16" t="n">
        <v>0.153948797113366</v>
      </c>
      <c r="AJ19" s="16" t="n">
        <v>0</v>
      </c>
      <c r="AK19" s="16" t="n">
        <v>0.0950149359015206</v>
      </c>
      <c r="AL19" s="16"/>
      <c r="AM19" s="16" t="n">
        <v>0.148968127122983</v>
      </c>
      <c r="AN19" s="16" t="n">
        <v>0.10258226450758</v>
      </c>
      <c r="AO19" s="16" t="n">
        <v>0.0683138963406163</v>
      </c>
      <c r="AP19" s="16" t="n">
        <v>0.0822405963016249</v>
      </c>
      <c r="AQ19" s="16" t="n">
        <v>0.0195451790729919</v>
      </c>
      <c r="AR19" s="16"/>
      <c r="AS19" s="16" t="n">
        <v>0.0959418094101246</v>
      </c>
      <c r="AT19" s="16" t="n">
        <v>0.119762109473249</v>
      </c>
      <c r="AU19" s="16" t="n">
        <v>0.0664953324762942</v>
      </c>
      <c r="AV19" s="16" t="n">
        <v>0.120548024976951</v>
      </c>
      <c r="AW19" s="16" t="n">
        <v>0.0387999376026507</v>
      </c>
      <c r="AX19" s="16" t="n">
        <v>0.0970604516297721</v>
      </c>
      <c r="AY19" s="16"/>
      <c r="AZ19" s="16" t="n">
        <v>0.130885417290606</v>
      </c>
      <c r="BA19" s="16" t="n">
        <v>0.0851946124721984</v>
      </c>
      <c r="BB19" s="16" t="n">
        <v>0.0857171907802376</v>
      </c>
      <c r="BC19" s="16" t="n">
        <v>0.118880049823374</v>
      </c>
      <c r="BD19" s="16" t="n">
        <v>0.121728744577799</v>
      </c>
      <c r="BE19" s="16"/>
      <c r="BF19" s="16" t="n">
        <v>0.103788597507362</v>
      </c>
      <c r="BG19" s="16" t="n">
        <v>0.0970222740306469</v>
      </c>
    </row>
    <row r="20">
      <c r="B20" s="17" t="s">
        <v>180</v>
      </c>
      <c r="C20" s="16" t="n">
        <v>0.0831998937165356</v>
      </c>
      <c r="D20" s="16" t="n">
        <v>0.0987957601606044</v>
      </c>
      <c r="E20" s="16" t="n">
        <v>0.0693998098771207</v>
      </c>
      <c r="F20" s="16"/>
      <c r="G20" s="16" t="n">
        <v>0.0764226242125471</v>
      </c>
      <c r="H20" s="16" t="n">
        <v>0.0914348000752909</v>
      </c>
      <c r="I20" s="16" t="n">
        <v>0.0405036595239165</v>
      </c>
      <c r="J20" s="16" t="n">
        <v>0.071726109855293</v>
      </c>
      <c r="K20" s="16" t="n">
        <v>0.113044502759648</v>
      </c>
      <c r="L20" s="16" t="n">
        <v>0.0991207986626522</v>
      </c>
      <c r="M20" s="16"/>
      <c r="N20" s="16" t="n">
        <v>0.0773474634410196</v>
      </c>
      <c r="O20" s="16" t="n">
        <v>0.0513494998168108</v>
      </c>
      <c r="P20" s="16" t="n">
        <v>0.0874195799987561</v>
      </c>
      <c r="Q20" s="16" t="n">
        <v>0.116396858907945</v>
      </c>
      <c r="R20" s="16"/>
      <c r="S20" s="16" t="n">
        <v>0.127101464319509</v>
      </c>
      <c r="T20" s="16" t="n">
        <v>0.0419918197893464</v>
      </c>
      <c r="U20" s="16" t="n">
        <v>0.114797688770381</v>
      </c>
      <c r="V20" s="16" t="n">
        <v>0.139233312410227</v>
      </c>
      <c r="W20" s="16" t="n">
        <v>0.105069312670716</v>
      </c>
      <c r="X20" s="16" t="n">
        <v>0.0526701633653839</v>
      </c>
      <c r="Y20" s="16" t="n">
        <v>0.0520947006696801</v>
      </c>
      <c r="Z20" s="16" t="n">
        <v>0.0595651954991389</v>
      </c>
      <c r="AA20" s="16" t="n">
        <v>0.0517542037671856</v>
      </c>
      <c r="AB20" s="16"/>
      <c r="AC20" s="16" t="n">
        <v>0.0956908072403303</v>
      </c>
      <c r="AD20" s="16" t="n">
        <v>0.0802685864603953</v>
      </c>
      <c r="AE20" s="16" t="n">
        <v>0.072242858957471</v>
      </c>
      <c r="AF20" s="16"/>
      <c r="AG20" s="16" t="n">
        <v>0.110603256639238</v>
      </c>
      <c r="AH20" s="16" t="n">
        <v>0.0686000054718304</v>
      </c>
      <c r="AI20" s="16" t="n">
        <v>0.0590694287916783</v>
      </c>
      <c r="AJ20" s="16" t="n">
        <v>0.100877373772567</v>
      </c>
      <c r="AK20" s="16" t="n">
        <v>0.0729574196580989</v>
      </c>
      <c r="AL20" s="16"/>
      <c r="AM20" s="16" t="n">
        <v>0.107844273491202</v>
      </c>
      <c r="AN20" s="16" t="n">
        <v>0.0774421288539399</v>
      </c>
      <c r="AO20" s="16" t="n">
        <v>0.0584871905983779</v>
      </c>
      <c r="AP20" s="16" t="n">
        <v>0.0979588262440062</v>
      </c>
      <c r="AQ20" s="16" t="n">
        <v>0.136489946654909</v>
      </c>
      <c r="AR20" s="16"/>
      <c r="AS20" s="16" t="n">
        <v>0.0733657410371255</v>
      </c>
      <c r="AT20" s="16" t="n">
        <v>0.111497568989161</v>
      </c>
      <c r="AU20" s="16" t="n">
        <v>0.0421738429953973</v>
      </c>
      <c r="AV20" s="16" t="n">
        <v>0.0961367933027647</v>
      </c>
      <c r="AW20" s="16" t="n">
        <v>0.0826632009548809</v>
      </c>
      <c r="AX20" s="16" t="n">
        <v>0.0810552261624955</v>
      </c>
      <c r="AY20" s="16"/>
      <c r="AZ20" s="16" t="n">
        <v>0.109694969649083</v>
      </c>
      <c r="BA20" s="16" t="n">
        <v>0.051962256837127</v>
      </c>
      <c r="BB20" s="16" t="n">
        <v>0.0746468108061955</v>
      </c>
      <c r="BC20" s="16" t="n">
        <v>0.0484152448682132</v>
      </c>
      <c r="BD20" s="16" t="n">
        <v>0.147367741955951</v>
      </c>
      <c r="BE20" s="16"/>
      <c r="BF20" s="16" t="n">
        <v>0.0868249121189753</v>
      </c>
      <c r="BG20" s="16" t="n">
        <v>0.0809811434451925</v>
      </c>
    </row>
    <row r="21">
      <c r="B21" s="17" t="s">
        <v>186</v>
      </c>
      <c r="C21" s="16" t="n">
        <v>0.0154041371211476</v>
      </c>
      <c r="D21" s="16" t="n">
        <v>0.0118538777729562</v>
      </c>
      <c r="E21" s="16" t="n">
        <v>0.0188260726666088</v>
      </c>
      <c r="F21" s="16"/>
      <c r="G21" s="16" t="n">
        <v>0.0198984276920397</v>
      </c>
      <c r="H21" s="16" t="n">
        <v>0.0241013309443952</v>
      </c>
      <c r="I21" s="16" t="n">
        <v>0.0238148528088297</v>
      </c>
      <c r="J21" s="16" t="n">
        <v>0.0200410056570485</v>
      </c>
      <c r="K21" s="16" t="n">
        <v>0</v>
      </c>
      <c r="L21" s="16" t="n">
        <v>0.00784260942741052</v>
      </c>
      <c r="M21" s="16"/>
      <c r="N21" s="16" t="n">
        <v>0.0181099116169224</v>
      </c>
      <c r="O21" s="16" t="n">
        <v>0.0135110437466906</v>
      </c>
      <c r="P21" s="16" t="n">
        <v>0.0226565110430416</v>
      </c>
      <c r="Q21" s="16" t="n">
        <v>0.00831691841465049</v>
      </c>
      <c r="R21" s="16"/>
      <c r="S21" s="16" t="n">
        <v>0.0402100727184784</v>
      </c>
      <c r="T21" s="16" t="n">
        <v>0.0256720090168498</v>
      </c>
      <c r="U21" s="16" t="n">
        <v>0.0133198867910366</v>
      </c>
      <c r="V21" s="16" t="n">
        <v>0.0090706368575823</v>
      </c>
      <c r="W21" s="16" t="n">
        <v>0</v>
      </c>
      <c r="X21" s="16" t="n">
        <v>0.0118700759915828</v>
      </c>
      <c r="Y21" s="16" t="n">
        <v>0</v>
      </c>
      <c r="Z21" s="16" t="n">
        <v>0</v>
      </c>
      <c r="AA21" s="16" t="n">
        <v>0.0104377885160367</v>
      </c>
      <c r="AB21" s="16"/>
      <c r="AC21" s="16" t="n">
        <v>0.00196573339749973</v>
      </c>
      <c r="AD21" s="16" t="n">
        <v>0.0200173444974975</v>
      </c>
      <c r="AE21" s="16" t="n">
        <v>0.0305074175350358</v>
      </c>
      <c r="AF21" s="16"/>
      <c r="AG21" s="16" t="n">
        <v>0.0130305751026239</v>
      </c>
      <c r="AH21" s="16" t="n">
        <v>0.0217071468217663</v>
      </c>
      <c r="AI21" s="16" t="n">
        <v>0.0116556491679098</v>
      </c>
      <c r="AJ21" s="16" t="n">
        <v>0</v>
      </c>
      <c r="AK21" s="16" t="n">
        <v>0.0193186612873473</v>
      </c>
      <c r="AL21" s="16"/>
      <c r="AM21" s="16" t="n">
        <v>0.0151951410902281</v>
      </c>
      <c r="AN21" s="16" t="n">
        <v>0.0214485473791297</v>
      </c>
      <c r="AO21" s="16" t="n">
        <v>0.0309692626737339</v>
      </c>
      <c r="AP21" s="16" t="n">
        <v>0</v>
      </c>
      <c r="AQ21" s="16" t="n">
        <v>0</v>
      </c>
      <c r="AR21" s="16"/>
      <c r="AS21" s="16" t="n">
        <v>0.024298619648248</v>
      </c>
      <c r="AT21" s="16" t="n">
        <v>0.014332223143967</v>
      </c>
      <c r="AU21" s="16" t="n">
        <v>0.0303564054524467</v>
      </c>
      <c r="AV21" s="16" t="n">
        <v>0.00444604299313687</v>
      </c>
      <c r="AW21" s="16" t="n">
        <v>0</v>
      </c>
      <c r="AX21" s="16" t="n">
        <v>0.00851687446094132</v>
      </c>
      <c r="AY21" s="16"/>
      <c r="AZ21" s="16" t="n">
        <v>0</v>
      </c>
      <c r="BA21" s="16" t="n">
        <v>0.0191665563543599</v>
      </c>
      <c r="BB21" s="16" t="n">
        <v>0.0339114012618722</v>
      </c>
      <c r="BC21" s="16" t="n">
        <v>0</v>
      </c>
      <c r="BD21" s="16" t="n">
        <v>0.0346428649458074</v>
      </c>
      <c r="BE21" s="16"/>
      <c r="BF21" s="16" t="n">
        <v>0.0144555170804155</v>
      </c>
      <c r="BG21" s="16" t="n">
        <v>0.0159847551316271</v>
      </c>
    </row>
    <row r="22">
      <c r="B22" s="17" t="s">
        <v>190</v>
      </c>
      <c r="C22" s="25" t="n">
        <v>0.0176578285276286</v>
      </c>
      <c r="D22" s="25" t="n">
        <v>0.00861714764704248</v>
      </c>
      <c r="E22" s="25" t="n">
        <v>0.0261955944658057</v>
      </c>
      <c r="F22" s="25"/>
      <c r="G22" s="25" t="n">
        <v>0.010476112116716</v>
      </c>
      <c r="H22" s="25" t="n">
        <v>0.0147289801241437</v>
      </c>
      <c r="I22" s="25" t="n">
        <v>0.00820328056347716</v>
      </c>
      <c r="J22" s="25" t="n">
        <v>0.0132367827506091</v>
      </c>
      <c r="K22" s="25" t="n">
        <v>0.0269928089072344</v>
      </c>
      <c r="L22" s="25" t="n">
        <v>0.0269231477624642</v>
      </c>
      <c r="M22" s="25"/>
      <c r="N22" s="25" t="n">
        <v>0.0105784115367972</v>
      </c>
      <c r="O22" s="25" t="n">
        <v>0.0195240845628958</v>
      </c>
      <c r="P22" s="25" t="n">
        <v>0.0176965428811806</v>
      </c>
      <c r="Q22" s="25" t="n">
        <v>0.019906936694202</v>
      </c>
      <c r="R22" s="25"/>
      <c r="S22" s="25" t="n">
        <v>0.00527737290968378</v>
      </c>
      <c r="T22" s="25" t="n">
        <v>0.020048509445389</v>
      </c>
      <c r="U22" s="25" t="n">
        <v>0.0224966629540704</v>
      </c>
      <c r="V22" s="25" t="n">
        <v>0.0341537620399408</v>
      </c>
      <c r="W22" s="25" t="n">
        <v>0</v>
      </c>
      <c r="X22" s="25" t="n">
        <v>0.00883017236039492</v>
      </c>
      <c r="Y22" s="25" t="n">
        <v>0.0108827849262741</v>
      </c>
      <c r="Z22" s="25" t="n">
        <v>0.0510062550421086</v>
      </c>
      <c r="AA22" s="25" t="n">
        <v>0.0241167789597518</v>
      </c>
      <c r="AB22" s="25"/>
      <c r="AC22" s="25" t="n">
        <v>0.0145381464423135</v>
      </c>
      <c r="AD22" s="25" t="n">
        <v>0.0221307440457938</v>
      </c>
      <c r="AE22" s="25" t="n">
        <v>0.015113066373943</v>
      </c>
      <c r="AF22" s="25"/>
      <c r="AG22" s="25" t="n">
        <v>0.0165422259147461</v>
      </c>
      <c r="AH22" s="25" t="n">
        <v>0.0238787398831912</v>
      </c>
      <c r="AI22" s="25" t="n">
        <v>0.0147108962499453</v>
      </c>
      <c r="AJ22" s="25" t="n">
        <v>0</v>
      </c>
      <c r="AK22" s="25" t="n">
        <v>0.0163846877893035</v>
      </c>
      <c r="AL22" s="25"/>
      <c r="AM22" s="25" t="n">
        <v>0.0132391763731061</v>
      </c>
      <c r="AN22" s="25" t="n">
        <v>0.0203810827347382</v>
      </c>
      <c r="AO22" s="25" t="n">
        <v>0.0379119662806102</v>
      </c>
      <c r="AP22" s="25" t="n">
        <v>0.00928540905993243</v>
      </c>
      <c r="AQ22" s="25" t="n">
        <v>0.0447675527918886</v>
      </c>
      <c r="AR22" s="25"/>
      <c r="AS22" s="25" t="n">
        <v>0.022293967096919</v>
      </c>
      <c r="AT22" s="25" t="n">
        <v>0.0124873358460433</v>
      </c>
      <c r="AU22" s="25" t="n">
        <v>0.0371617184444557</v>
      </c>
      <c r="AV22" s="25" t="n">
        <v>0.00737657001538416</v>
      </c>
      <c r="AW22" s="25" t="n">
        <v>0.0292924369366294</v>
      </c>
      <c r="AX22" s="25" t="n">
        <v>0.0198391997615441</v>
      </c>
      <c r="AY22" s="25"/>
      <c r="AZ22" s="25" t="n">
        <v>0.00710402024429573</v>
      </c>
      <c r="BA22" s="25" t="n">
        <v>0.0160802814896523</v>
      </c>
      <c r="BB22" s="25" t="n">
        <v>0.0254958068096607</v>
      </c>
      <c r="BC22" s="25" t="n">
        <v>0.00448849540372047</v>
      </c>
      <c r="BD22" s="25" t="n">
        <v>0.0590832933054596</v>
      </c>
      <c r="BE22" s="25"/>
      <c r="BF22" s="25" t="n">
        <v>0.0217425864465059</v>
      </c>
      <c r="BG22" s="25" t="n">
        <v>0.0151576873601299</v>
      </c>
    </row>
    <row r="23">
      <c r="B23" s="18" t="s">
        <v>192</v>
      </c>
    </row>
    <row r="24">
      <c r="B24" t="s">
        <v>83</v>
      </c>
    </row>
    <row r="25">
      <c r="B25" t="s">
        <v>84</v>
      </c>
    </row>
    <row r="27">
      <c r="B27"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204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193</v>
      </c>
      <c r="C9" s="16" t="n">
        <v>0.53658677065012</v>
      </c>
      <c r="D9" s="16" t="n">
        <v>0.550344791770822</v>
      </c>
      <c r="E9" s="16" t="n">
        <v>0.527464374518707</v>
      </c>
      <c r="F9" s="16"/>
      <c r="G9" s="16" t="n">
        <v>0.323097950682167</v>
      </c>
      <c r="H9" s="16" t="n">
        <v>0.400718254546046</v>
      </c>
      <c r="I9" s="16" t="n">
        <v>0.451077986278455</v>
      </c>
      <c r="J9" s="16" t="n">
        <v>0.531914956944116</v>
      </c>
      <c r="K9" s="16" t="n">
        <v>0.643565248534988</v>
      </c>
      <c r="L9" s="16" t="n">
        <v>0.722232432446967</v>
      </c>
      <c r="M9" s="16"/>
      <c r="N9" s="16" t="n">
        <v>0.499994081078</v>
      </c>
      <c r="O9" s="16" t="n">
        <v>0.514562313349834</v>
      </c>
      <c r="P9" s="16" t="n">
        <v>0.568167979091901</v>
      </c>
      <c r="Q9" s="16" t="n">
        <v>0.561863023645085</v>
      </c>
      <c r="R9" s="16"/>
      <c r="S9" s="16" t="n">
        <v>0.492068716622759</v>
      </c>
      <c r="T9" s="16" t="n">
        <v>0.510227142133939</v>
      </c>
      <c r="U9" s="16" t="n">
        <v>0.597803551943616</v>
      </c>
      <c r="V9" s="16" t="n">
        <v>0.604363238895871</v>
      </c>
      <c r="W9" s="16" t="n">
        <v>0.527517140076249</v>
      </c>
      <c r="X9" s="16" t="n">
        <v>0.449953626108489</v>
      </c>
      <c r="Y9" s="16" t="n">
        <v>0.592589790306725</v>
      </c>
      <c r="Z9" s="16" t="n">
        <v>0.544828838885754</v>
      </c>
      <c r="AA9" s="16" t="n">
        <v>0.548106593534943</v>
      </c>
      <c r="AB9" s="16"/>
      <c r="AC9" s="16" t="n">
        <v>0.607802825103858</v>
      </c>
      <c r="AD9" s="16" t="n">
        <v>0.535304254541294</v>
      </c>
      <c r="AE9" s="16" t="n">
        <v>0.479338849090336</v>
      </c>
      <c r="AF9" s="16"/>
      <c r="AG9" s="16" t="n">
        <v>0.630453239266865</v>
      </c>
      <c r="AH9" s="16" t="n">
        <v>0.464766937701878</v>
      </c>
      <c r="AI9" s="16" t="n">
        <v>0.512333139197862</v>
      </c>
      <c r="AJ9" s="16" t="n">
        <v>0.596409371468932</v>
      </c>
      <c r="AK9" s="16" t="n">
        <v>0.540500079241544</v>
      </c>
      <c r="AL9" s="16"/>
      <c r="AM9" s="16" t="n">
        <v>0.613468303736705</v>
      </c>
      <c r="AN9" s="16" t="n">
        <v>0.503673044002905</v>
      </c>
      <c r="AO9" s="16" t="n">
        <v>0.406354098436326</v>
      </c>
      <c r="AP9" s="16" t="n">
        <v>0.691745845514057</v>
      </c>
      <c r="AQ9" s="16" t="n">
        <v>0.412250968314624</v>
      </c>
      <c r="AR9" s="16"/>
      <c r="AS9" s="16" t="n">
        <v>0.513910478303323</v>
      </c>
      <c r="AT9" s="16" t="n">
        <v>0.613469556633685</v>
      </c>
      <c r="AU9" s="16" t="n">
        <v>0.438223076979314</v>
      </c>
      <c r="AV9" s="16" t="n">
        <v>0.648249144243122</v>
      </c>
      <c r="AW9" s="16" t="n">
        <v>0.396743366214368</v>
      </c>
      <c r="AX9" s="16" t="n">
        <v>0.473568124074206</v>
      </c>
      <c r="AY9" s="16"/>
      <c r="AZ9" s="16" t="n">
        <v>0.605691579802831</v>
      </c>
      <c r="BA9" s="16" t="n">
        <v>0.492825734302104</v>
      </c>
      <c r="BB9" s="16" t="n">
        <v>0.498913370291383</v>
      </c>
      <c r="BC9" s="16" t="n">
        <v>0.486726198076755</v>
      </c>
      <c r="BD9" s="16" t="n">
        <v>0.455459561299537</v>
      </c>
      <c r="BE9" s="16"/>
      <c r="BF9" s="16" t="n">
        <v>0.528669394772652</v>
      </c>
      <c r="BG9" s="16" t="n">
        <v>0.541475811421868</v>
      </c>
    </row>
    <row r="10">
      <c r="B10" s="17" t="s">
        <v>194</v>
      </c>
      <c r="C10" s="16" t="n">
        <v>0.435178394599825</v>
      </c>
      <c r="D10" s="16" t="n">
        <v>0.457762162030493</v>
      </c>
      <c r="E10" s="16" t="n">
        <v>0.418262336161133</v>
      </c>
      <c r="F10" s="16"/>
      <c r="G10" s="16" t="n">
        <v>0.284808117129657</v>
      </c>
      <c r="H10" s="16" t="n">
        <v>0.309373965808392</v>
      </c>
      <c r="I10" s="16" t="n">
        <v>0.397808428002728</v>
      </c>
      <c r="J10" s="16" t="n">
        <v>0.40740292544309</v>
      </c>
      <c r="K10" s="16" t="n">
        <v>0.53879297538334</v>
      </c>
      <c r="L10" s="16" t="n">
        <v>0.57017877376963</v>
      </c>
      <c r="M10" s="16"/>
      <c r="N10" s="16" t="n">
        <v>0.383614141262237</v>
      </c>
      <c r="O10" s="16" t="n">
        <v>0.407181121017358</v>
      </c>
      <c r="P10" s="16" t="n">
        <v>0.463331884837664</v>
      </c>
      <c r="Q10" s="16" t="n">
        <v>0.479423527982879</v>
      </c>
      <c r="R10" s="16"/>
      <c r="S10" s="16" t="n">
        <v>0.366781377597657</v>
      </c>
      <c r="T10" s="16" t="n">
        <v>0.434277239220165</v>
      </c>
      <c r="U10" s="16" t="n">
        <v>0.411378767661221</v>
      </c>
      <c r="V10" s="16" t="n">
        <v>0.446124106941471</v>
      </c>
      <c r="W10" s="16" t="n">
        <v>0.47065032407974</v>
      </c>
      <c r="X10" s="16" t="n">
        <v>0.452449637519993</v>
      </c>
      <c r="Y10" s="16" t="n">
        <v>0.531334700062333</v>
      </c>
      <c r="Z10" s="16" t="n">
        <v>0.450317445307203</v>
      </c>
      <c r="AA10" s="16" t="n">
        <v>0.412508724349932</v>
      </c>
      <c r="AB10" s="16"/>
      <c r="AC10" s="16" t="n">
        <v>0.515492653978973</v>
      </c>
      <c r="AD10" s="16" t="n">
        <v>0.390895119626058</v>
      </c>
      <c r="AE10" s="16" t="n">
        <v>0.401937545944168</v>
      </c>
      <c r="AF10" s="16"/>
      <c r="AG10" s="16" t="n">
        <v>0.515999998260615</v>
      </c>
      <c r="AH10" s="16" t="n">
        <v>0.35582345721233</v>
      </c>
      <c r="AI10" s="16" t="n">
        <v>0.37594376017206</v>
      </c>
      <c r="AJ10" s="16" t="n">
        <v>0.475867066575786</v>
      </c>
      <c r="AK10" s="16" t="n">
        <v>0.451195115615219</v>
      </c>
      <c r="AL10" s="16"/>
      <c r="AM10" s="16" t="n">
        <v>0.539213537240666</v>
      </c>
      <c r="AN10" s="16" t="n">
        <v>0.38746744984201</v>
      </c>
      <c r="AO10" s="16" t="n">
        <v>0.326555849358472</v>
      </c>
      <c r="AP10" s="16" t="n">
        <v>0.563418665273504</v>
      </c>
      <c r="AQ10" s="16" t="n">
        <v>0.296551752026742</v>
      </c>
      <c r="AR10" s="16"/>
      <c r="AS10" s="16" t="n">
        <v>0.368396840447283</v>
      </c>
      <c r="AT10" s="16" t="n">
        <v>0.531136413224762</v>
      </c>
      <c r="AU10" s="16" t="n">
        <v>0.379963989529498</v>
      </c>
      <c r="AV10" s="16" t="n">
        <v>0.552164262165294</v>
      </c>
      <c r="AW10" s="16" t="n">
        <v>0.293953162270074</v>
      </c>
      <c r="AX10" s="16" t="n">
        <v>0.426051262876929</v>
      </c>
      <c r="AY10" s="16"/>
      <c r="AZ10" s="16" t="n">
        <v>0.481364827153983</v>
      </c>
      <c r="BA10" s="16" t="n">
        <v>0.441244668274535</v>
      </c>
      <c r="BB10" s="16" t="n">
        <v>0.412899922732921</v>
      </c>
      <c r="BC10" s="16" t="n">
        <v>0.304713649364389</v>
      </c>
      <c r="BD10" s="16" t="n">
        <v>0.403022285838813</v>
      </c>
      <c r="BE10" s="16"/>
      <c r="BF10" s="16" t="n">
        <v>0.414342804583613</v>
      </c>
      <c r="BG10" s="16" t="n">
        <v>0.448044532404724</v>
      </c>
    </row>
    <row r="11">
      <c r="B11" s="17" t="s">
        <v>195</v>
      </c>
      <c r="C11" s="16" t="n">
        <v>0.394361212729246</v>
      </c>
      <c r="D11" s="16" t="n">
        <v>0.372380419623766</v>
      </c>
      <c r="E11" s="16" t="n">
        <v>0.415155930917873</v>
      </c>
      <c r="F11" s="16"/>
      <c r="G11" s="16" t="n">
        <v>0.24061358081697</v>
      </c>
      <c r="H11" s="16" t="n">
        <v>0.292847334980558</v>
      </c>
      <c r="I11" s="16" t="n">
        <v>0.366526855712535</v>
      </c>
      <c r="J11" s="16" t="n">
        <v>0.445041551565291</v>
      </c>
      <c r="K11" s="16" t="n">
        <v>0.471553325636286</v>
      </c>
      <c r="L11" s="16" t="n">
        <v>0.468549518553864</v>
      </c>
      <c r="M11" s="16"/>
      <c r="N11" s="16" t="n">
        <v>0.36765647572432</v>
      </c>
      <c r="O11" s="16" t="n">
        <v>0.369913502798301</v>
      </c>
      <c r="P11" s="16" t="n">
        <v>0.428492495274174</v>
      </c>
      <c r="Q11" s="16" t="n">
        <v>0.409519303751407</v>
      </c>
      <c r="R11" s="16"/>
      <c r="S11" s="16" t="n">
        <v>0.381038946465735</v>
      </c>
      <c r="T11" s="16" t="n">
        <v>0.412806204326748</v>
      </c>
      <c r="U11" s="16" t="n">
        <v>0.456038371565545</v>
      </c>
      <c r="V11" s="16" t="n">
        <v>0.351054612156009</v>
      </c>
      <c r="W11" s="16" t="n">
        <v>0.352583936644884</v>
      </c>
      <c r="X11" s="16" t="n">
        <v>0.395239444874381</v>
      </c>
      <c r="Y11" s="16" t="n">
        <v>0.44453543552983</v>
      </c>
      <c r="Z11" s="16" t="n">
        <v>0.310877654874373</v>
      </c>
      <c r="AA11" s="16" t="n">
        <v>0.396106583121954</v>
      </c>
      <c r="AB11" s="16"/>
      <c r="AC11" s="16" t="n">
        <v>0.41835033457694</v>
      </c>
      <c r="AD11" s="16" t="n">
        <v>0.440963884166365</v>
      </c>
      <c r="AE11" s="16" t="n">
        <v>0.282605960796574</v>
      </c>
      <c r="AF11" s="16"/>
      <c r="AG11" s="16" t="n">
        <v>0.393028129932293</v>
      </c>
      <c r="AH11" s="16" t="n">
        <v>0.421055751527755</v>
      </c>
      <c r="AI11" s="16" t="n">
        <v>0.347858588908681</v>
      </c>
      <c r="AJ11" s="16" t="n">
        <v>0.758233097813182</v>
      </c>
      <c r="AK11" s="16" t="n">
        <v>0.373751066504572</v>
      </c>
      <c r="AL11" s="16"/>
      <c r="AM11" s="16" t="n">
        <v>0.434718313591639</v>
      </c>
      <c r="AN11" s="16" t="n">
        <v>0.391542564042058</v>
      </c>
      <c r="AO11" s="16" t="n">
        <v>0.358890284181879</v>
      </c>
      <c r="AP11" s="16" t="n">
        <v>0.395892330721322</v>
      </c>
      <c r="AQ11" s="16" t="n">
        <v>0.396278702899333</v>
      </c>
      <c r="AR11" s="16"/>
      <c r="AS11" s="16" t="n">
        <v>0.389742198779246</v>
      </c>
      <c r="AT11" s="16" t="n">
        <v>0.419739335532367</v>
      </c>
      <c r="AU11" s="16" t="n">
        <v>0.353326740145442</v>
      </c>
      <c r="AV11" s="16" t="n">
        <v>0.445407362428756</v>
      </c>
      <c r="AW11" s="16" t="n">
        <v>0.361197217168491</v>
      </c>
      <c r="AX11" s="16" t="n">
        <v>0.318239258537742</v>
      </c>
      <c r="AY11" s="16"/>
      <c r="AZ11" s="16" t="n">
        <v>0.459232653689699</v>
      </c>
      <c r="BA11" s="16" t="n">
        <v>0.371852814042109</v>
      </c>
      <c r="BB11" s="16" t="n">
        <v>0.354212546734945</v>
      </c>
      <c r="BC11" s="16" t="n">
        <v>0.407745385891384</v>
      </c>
      <c r="BD11" s="16" t="n">
        <v>0.3373762980783</v>
      </c>
      <c r="BE11" s="16"/>
      <c r="BF11" s="16" t="n">
        <v>0.384437596750595</v>
      </c>
      <c r="BG11" s="16" t="n">
        <v>0.400489122263119</v>
      </c>
    </row>
    <row r="12">
      <c r="B12" s="17" t="s">
        <v>196</v>
      </c>
      <c r="C12" s="16" t="n">
        <v>0.371882335813921</v>
      </c>
      <c r="D12" s="16" t="n">
        <v>0.333018050372237</v>
      </c>
      <c r="E12" s="16" t="n">
        <v>0.406341206795393</v>
      </c>
      <c r="F12" s="16"/>
      <c r="G12" s="16" t="n">
        <v>0.456273869800974</v>
      </c>
      <c r="H12" s="16" t="n">
        <v>0.429815660026449</v>
      </c>
      <c r="I12" s="16" t="n">
        <v>0.305440410855565</v>
      </c>
      <c r="J12" s="16" t="n">
        <v>0.393166704763419</v>
      </c>
      <c r="K12" s="16" t="n">
        <v>0.356692718981666</v>
      </c>
      <c r="L12" s="16" t="n">
        <v>0.332912871752143</v>
      </c>
      <c r="M12" s="16"/>
      <c r="N12" s="16" t="n">
        <v>0.36228780442268</v>
      </c>
      <c r="O12" s="16" t="n">
        <v>0.39869946261255</v>
      </c>
      <c r="P12" s="16" t="n">
        <v>0.396086640921014</v>
      </c>
      <c r="Q12" s="16" t="n">
        <v>0.332145795836494</v>
      </c>
      <c r="R12" s="16"/>
      <c r="S12" s="16" t="n">
        <v>0.350672406923734</v>
      </c>
      <c r="T12" s="16" t="n">
        <v>0.393194968613556</v>
      </c>
      <c r="U12" s="16" t="n">
        <v>0.275665818634532</v>
      </c>
      <c r="V12" s="16" t="n">
        <v>0.420339222056711</v>
      </c>
      <c r="W12" s="16" t="n">
        <v>0.457679538170232</v>
      </c>
      <c r="X12" s="16" t="n">
        <v>0.41688245293257</v>
      </c>
      <c r="Y12" s="16" t="n">
        <v>0.287608911207042</v>
      </c>
      <c r="Z12" s="16" t="n">
        <v>0.311378906325139</v>
      </c>
      <c r="AA12" s="16" t="n">
        <v>0.397486184866858</v>
      </c>
      <c r="AB12" s="16"/>
      <c r="AC12" s="16" t="n">
        <v>0.297686903355685</v>
      </c>
      <c r="AD12" s="16" t="n">
        <v>0.417279718483584</v>
      </c>
      <c r="AE12" s="16" t="n">
        <v>0.362520288144675</v>
      </c>
      <c r="AF12" s="16"/>
      <c r="AG12" s="16" t="n">
        <v>0.383577291822001</v>
      </c>
      <c r="AH12" s="16" t="n">
        <v>0.367178079772168</v>
      </c>
      <c r="AI12" s="16" t="n">
        <v>0.352049130494202</v>
      </c>
      <c r="AJ12" s="16" t="n">
        <v>0.214670808849323</v>
      </c>
      <c r="AK12" s="16" t="n">
        <v>0.333480309992543</v>
      </c>
      <c r="AL12" s="16"/>
      <c r="AM12" s="16" t="n">
        <v>0.381712069132514</v>
      </c>
      <c r="AN12" s="16" t="n">
        <v>0.388001329075307</v>
      </c>
      <c r="AO12" s="16" t="n">
        <v>0.408146698845761</v>
      </c>
      <c r="AP12" s="16" t="n">
        <v>0.282191847413892</v>
      </c>
      <c r="AQ12" s="16" t="n">
        <v>0.345455132623522</v>
      </c>
      <c r="AR12" s="16"/>
      <c r="AS12" s="16" t="n">
        <v>0.375215439565158</v>
      </c>
      <c r="AT12" s="16" t="n">
        <v>0.380381332389968</v>
      </c>
      <c r="AU12" s="16" t="n">
        <v>0.339398758181528</v>
      </c>
      <c r="AV12" s="16" t="n">
        <v>0.298809904299121</v>
      </c>
      <c r="AW12" s="16" t="n">
        <v>0.428104426189504</v>
      </c>
      <c r="AX12" s="16" t="n">
        <v>0.461266772806263</v>
      </c>
      <c r="AY12" s="16"/>
      <c r="AZ12" s="16" t="n">
        <v>0.367164221911267</v>
      </c>
      <c r="BA12" s="16" t="n">
        <v>0.372225508466904</v>
      </c>
      <c r="BB12" s="16" t="n">
        <v>0.356231644942572</v>
      </c>
      <c r="BC12" s="16" t="n">
        <v>0.421476144616111</v>
      </c>
      <c r="BD12" s="16" t="n">
        <v>0.44264932318315</v>
      </c>
      <c r="BE12" s="16"/>
      <c r="BF12" s="16" t="n">
        <v>0.381867026625495</v>
      </c>
      <c r="BG12" s="16" t="n">
        <v>0.365716712098872</v>
      </c>
    </row>
    <row r="13">
      <c r="B13" s="17" t="s">
        <v>197</v>
      </c>
      <c r="C13" s="16" t="n">
        <v>0.329444078287116</v>
      </c>
      <c r="D13" s="16" t="n">
        <v>0.293861931039212</v>
      </c>
      <c r="E13" s="16" t="n">
        <v>0.359442381770592</v>
      </c>
      <c r="F13" s="16"/>
      <c r="G13" s="16" t="n">
        <v>0.476730720800762</v>
      </c>
      <c r="H13" s="16" t="n">
        <v>0.413434452391579</v>
      </c>
      <c r="I13" s="16" t="n">
        <v>0.331596037874735</v>
      </c>
      <c r="J13" s="16" t="n">
        <v>0.318542538851053</v>
      </c>
      <c r="K13" s="16" t="n">
        <v>0.312568847004274</v>
      </c>
      <c r="L13" s="16" t="n">
        <v>0.219384983335958</v>
      </c>
      <c r="M13" s="16"/>
      <c r="N13" s="16" t="n">
        <v>0.354007254056478</v>
      </c>
      <c r="O13" s="16" t="n">
        <v>0.318885543043249</v>
      </c>
      <c r="P13" s="16" t="n">
        <v>0.328410760989137</v>
      </c>
      <c r="Q13" s="16" t="n">
        <v>0.315722296338319</v>
      </c>
      <c r="R13" s="16"/>
      <c r="S13" s="16" t="n">
        <v>0.335459783244444</v>
      </c>
      <c r="T13" s="16" t="n">
        <v>0.360617165256372</v>
      </c>
      <c r="U13" s="16" t="n">
        <v>0.342711101336387</v>
      </c>
      <c r="V13" s="16" t="n">
        <v>0.330514555933292</v>
      </c>
      <c r="W13" s="16" t="n">
        <v>0.324245085286764</v>
      </c>
      <c r="X13" s="16" t="n">
        <v>0.303057968644987</v>
      </c>
      <c r="Y13" s="16" t="n">
        <v>0.277582632168867</v>
      </c>
      <c r="Z13" s="16" t="n">
        <v>0.380701702047699</v>
      </c>
      <c r="AA13" s="16" t="n">
        <v>0.316488507125096</v>
      </c>
      <c r="AB13" s="16"/>
      <c r="AC13" s="16" t="n">
        <v>0.246509080698624</v>
      </c>
      <c r="AD13" s="16" t="n">
        <v>0.380026891303393</v>
      </c>
      <c r="AE13" s="16" t="n">
        <v>0.318564182471666</v>
      </c>
      <c r="AF13" s="16"/>
      <c r="AG13" s="16" t="n">
        <v>0.251163038447687</v>
      </c>
      <c r="AH13" s="16" t="n">
        <v>0.404459420465101</v>
      </c>
      <c r="AI13" s="16" t="n">
        <v>0.396785669770379</v>
      </c>
      <c r="AJ13" s="16" t="n">
        <v>0.210679919291769</v>
      </c>
      <c r="AK13" s="16" t="n">
        <v>0.334774614870892</v>
      </c>
      <c r="AL13" s="16"/>
      <c r="AM13" s="16" t="n">
        <v>0.206286195506699</v>
      </c>
      <c r="AN13" s="16" t="n">
        <v>0.40283914403239</v>
      </c>
      <c r="AO13" s="16" t="n">
        <v>0.367368772931316</v>
      </c>
      <c r="AP13" s="16" t="n">
        <v>0.246119721122484</v>
      </c>
      <c r="AQ13" s="16" t="n">
        <v>0.497964725098322</v>
      </c>
      <c r="AR13" s="16"/>
      <c r="AS13" s="16" t="n">
        <v>0.404236674157746</v>
      </c>
      <c r="AT13" s="16" t="n">
        <v>0.227345013322703</v>
      </c>
      <c r="AU13" s="16" t="n">
        <v>0.369547698758733</v>
      </c>
      <c r="AV13" s="16" t="n">
        <v>0.254153291360176</v>
      </c>
      <c r="AW13" s="16" t="n">
        <v>0.515989930761325</v>
      </c>
      <c r="AX13" s="16" t="n">
        <v>0.300849090069764</v>
      </c>
      <c r="AY13" s="16"/>
      <c r="AZ13" s="16" t="n">
        <v>0.349187375108263</v>
      </c>
      <c r="BA13" s="16" t="n">
        <v>0.281863810661256</v>
      </c>
      <c r="BB13" s="16" t="n">
        <v>0.323006594660655</v>
      </c>
      <c r="BC13" s="16" t="n">
        <v>0.382484551579497</v>
      </c>
      <c r="BD13" s="16" t="n">
        <v>0.504137423138055</v>
      </c>
      <c r="BE13" s="16"/>
      <c r="BF13" s="16" t="n">
        <v>0.34726275491081</v>
      </c>
      <c r="BG13" s="16" t="n">
        <v>0.318440907809918</v>
      </c>
    </row>
    <row r="14">
      <c r="B14" s="17" t="s">
        <v>198</v>
      </c>
      <c r="C14" s="16" t="n">
        <v>0.30755977619</v>
      </c>
      <c r="D14" s="16" t="n">
        <v>0.279132532782935</v>
      </c>
      <c r="E14" s="16" t="n">
        <v>0.33164200044962</v>
      </c>
      <c r="F14" s="16"/>
      <c r="G14" s="16" t="n">
        <v>0.278858439287093</v>
      </c>
      <c r="H14" s="16" t="n">
        <v>0.339967116118915</v>
      </c>
      <c r="I14" s="16" t="n">
        <v>0.319568075175168</v>
      </c>
      <c r="J14" s="16" t="n">
        <v>0.302719982956116</v>
      </c>
      <c r="K14" s="16" t="n">
        <v>0.289369536414607</v>
      </c>
      <c r="L14" s="16" t="n">
        <v>0.304433770270281</v>
      </c>
      <c r="M14" s="16"/>
      <c r="N14" s="16" t="n">
        <v>0.35507169509325</v>
      </c>
      <c r="O14" s="16" t="n">
        <v>0.318103709413504</v>
      </c>
      <c r="P14" s="16" t="n">
        <v>0.264174069306487</v>
      </c>
      <c r="Q14" s="16" t="n">
        <v>0.276595205496904</v>
      </c>
      <c r="R14" s="16"/>
      <c r="S14" s="16" t="n">
        <v>0.318744317437116</v>
      </c>
      <c r="T14" s="16" t="n">
        <v>0.323366759633043</v>
      </c>
      <c r="U14" s="16" t="n">
        <v>0.320379700262386</v>
      </c>
      <c r="V14" s="16" t="n">
        <v>0.309045694622707</v>
      </c>
      <c r="W14" s="16" t="n">
        <v>0.32281276637243</v>
      </c>
      <c r="X14" s="16" t="n">
        <v>0.285802015636382</v>
      </c>
      <c r="Y14" s="16" t="n">
        <v>0.28735776931371</v>
      </c>
      <c r="Z14" s="16" t="n">
        <v>0.253283059512515</v>
      </c>
      <c r="AA14" s="16" t="n">
        <v>0.305855137997095</v>
      </c>
      <c r="AB14" s="16"/>
      <c r="AC14" s="16" t="n">
        <v>0.274326373696798</v>
      </c>
      <c r="AD14" s="16" t="n">
        <v>0.361112517512682</v>
      </c>
      <c r="AE14" s="16" t="n">
        <v>0.254913556874296</v>
      </c>
      <c r="AF14" s="16"/>
      <c r="AG14" s="16" t="n">
        <v>0.328332933559526</v>
      </c>
      <c r="AH14" s="16" t="n">
        <v>0.346295112913462</v>
      </c>
      <c r="AI14" s="16" t="n">
        <v>0.259921647816567</v>
      </c>
      <c r="AJ14" s="16" t="n">
        <v>0.223380918096117</v>
      </c>
      <c r="AK14" s="16" t="n">
        <v>0.247599005358455</v>
      </c>
      <c r="AL14" s="16"/>
      <c r="AM14" s="16" t="n">
        <v>0.326536647010585</v>
      </c>
      <c r="AN14" s="16" t="n">
        <v>0.353890337448244</v>
      </c>
      <c r="AO14" s="16" t="n">
        <v>0.237871740715039</v>
      </c>
      <c r="AP14" s="16" t="n">
        <v>0.247462478647321</v>
      </c>
      <c r="AQ14" s="16" t="n">
        <v>0.322580389484054</v>
      </c>
      <c r="AR14" s="16"/>
      <c r="AS14" s="16" t="n">
        <v>0.364445357249753</v>
      </c>
      <c r="AT14" s="16" t="n">
        <v>0.287490112868952</v>
      </c>
      <c r="AU14" s="16" t="n">
        <v>0.290962388543297</v>
      </c>
      <c r="AV14" s="16" t="n">
        <v>0.260748211393451</v>
      </c>
      <c r="AW14" s="16" t="n">
        <v>0.328863265212932</v>
      </c>
      <c r="AX14" s="16" t="n">
        <v>0.298760590465781</v>
      </c>
      <c r="AY14" s="16"/>
      <c r="AZ14" s="16" t="n">
        <v>0.266524966194335</v>
      </c>
      <c r="BA14" s="16" t="n">
        <v>0.278504556372497</v>
      </c>
      <c r="BB14" s="16" t="n">
        <v>0.295911167394337</v>
      </c>
      <c r="BC14" s="16" t="n">
        <v>0.461672821245332</v>
      </c>
      <c r="BD14" s="16" t="n">
        <v>0.414800370162713</v>
      </c>
      <c r="BE14" s="16"/>
      <c r="BF14" s="16" t="n">
        <v>0.284984398382655</v>
      </c>
      <c r="BG14" s="16" t="n">
        <v>0.321500246397033</v>
      </c>
    </row>
    <row r="15">
      <c r="B15" s="17" t="s">
        <v>199</v>
      </c>
      <c r="C15" s="16" t="n">
        <v>0.304429356197845</v>
      </c>
      <c r="D15" s="16" t="n">
        <v>0.265175256080236</v>
      </c>
      <c r="E15" s="16" t="n">
        <v>0.337619053946243</v>
      </c>
      <c r="F15" s="16"/>
      <c r="G15" s="16" t="n">
        <v>0.312231139193719</v>
      </c>
      <c r="H15" s="16" t="n">
        <v>0.258413504791316</v>
      </c>
      <c r="I15" s="16" t="n">
        <v>0.303628878018851</v>
      </c>
      <c r="J15" s="16" t="n">
        <v>0.322523831872716</v>
      </c>
      <c r="K15" s="16" t="n">
        <v>0.350700171332192</v>
      </c>
      <c r="L15" s="16" t="n">
        <v>0.290550705552516</v>
      </c>
      <c r="M15" s="16"/>
      <c r="N15" s="16" t="n">
        <v>0.307900399201749</v>
      </c>
      <c r="O15" s="16" t="n">
        <v>0.32525605285293</v>
      </c>
      <c r="P15" s="16" t="n">
        <v>0.273871748444044</v>
      </c>
      <c r="Q15" s="16" t="n">
        <v>0.302332392154289</v>
      </c>
      <c r="R15" s="16"/>
      <c r="S15" s="16" t="n">
        <v>0.251253434042651</v>
      </c>
      <c r="T15" s="16" t="n">
        <v>0.400560826275895</v>
      </c>
      <c r="U15" s="16" t="n">
        <v>0.301324026709045</v>
      </c>
      <c r="V15" s="16" t="n">
        <v>0.229868713281545</v>
      </c>
      <c r="W15" s="16" t="n">
        <v>0.280629638604058</v>
      </c>
      <c r="X15" s="16" t="n">
        <v>0.239255707694256</v>
      </c>
      <c r="Y15" s="16" t="n">
        <v>0.340366961612009</v>
      </c>
      <c r="Z15" s="16" t="n">
        <v>0.256191436683295</v>
      </c>
      <c r="AA15" s="16" t="n">
        <v>0.372651815975464</v>
      </c>
      <c r="AB15" s="16"/>
      <c r="AC15" s="16" t="n">
        <v>0.230646553993731</v>
      </c>
      <c r="AD15" s="16" t="n">
        <v>0.392070744118934</v>
      </c>
      <c r="AE15" s="16" t="n">
        <v>0.234403788326284</v>
      </c>
      <c r="AF15" s="16"/>
      <c r="AG15" s="16" t="n">
        <v>0.236723797748741</v>
      </c>
      <c r="AH15" s="16" t="n">
        <v>0.398024529821372</v>
      </c>
      <c r="AI15" s="16" t="n">
        <v>0.29301326070877</v>
      </c>
      <c r="AJ15" s="16" t="n">
        <v>0.374203878219789</v>
      </c>
      <c r="AK15" s="16" t="n">
        <v>0.281710730621442</v>
      </c>
      <c r="AL15" s="16"/>
      <c r="AM15" s="16" t="n">
        <v>0.196672708550887</v>
      </c>
      <c r="AN15" s="16" t="n">
        <v>0.403489115603741</v>
      </c>
      <c r="AO15" s="16" t="n">
        <v>0.288569095077499</v>
      </c>
      <c r="AP15" s="16" t="n">
        <v>0.21835609605205</v>
      </c>
      <c r="AQ15" s="16" t="n">
        <v>0.40965614317229</v>
      </c>
      <c r="AR15" s="16"/>
      <c r="AS15" s="16" t="n">
        <v>0.428506795565337</v>
      </c>
      <c r="AT15" s="16" t="n">
        <v>0.191954658830415</v>
      </c>
      <c r="AU15" s="16" t="n">
        <v>0.264291453164408</v>
      </c>
      <c r="AV15" s="16" t="n">
        <v>0.223199010170173</v>
      </c>
      <c r="AW15" s="16" t="n">
        <v>0.457822748013504</v>
      </c>
      <c r="AX15" s="16" t="n">
        <v>0.279532149639385</v>
      </c>
      <c r="AY15" s="16"/>
      <c r="AZ15" s="16" t="n">
        <v>0.317372731100211</v>
      </c>
      <c r="BA15" s="16" t="n">
        <v>0.260454268257009</v>
      </c>
      <c r="BB15" s="16" t="n">
        <v>0.305761526248174</v>
      </c>
      <c r="BC15" s="16" t="n">
        <v>0.383514594161077</v>
      </c>
      <c r="BD15" s="16" t="n">
        <v>0.217397936407342</v>
      </c>
      <c r="BE15" s="16"/>
      <c r="BF15" s="16" t="n">
        <v>0.316250113382059</v>
      </c>
      <c r="BG15" s="16" t="n">
        <v>0.297129947312759</v>
      </c>
    </row>
    <row r="16">
      <c r="B16" s="17" t="s">
        <v>200</v>
      </c>
      <c r="C16" s="16" t="n">
        <v>0.304325417140384</v>
      </c>
      <c r="D16" s="16" t="n">
        <v>0.25655884414301</v>
      </c>
      <c r="E16" s="16" t="n">
        <v>0.347373425613138</v>
      </c>
      <c r="F16" s="16"/>
      <c r="G16" s="16" t="n">
        <v>0.374928950151364</v>
      </c>
      <c r="H16" s="16" t="n">
        <v>0.334020875598996</v>
      </c>
      <c r="I16" s="16" t="n">
        <v>0.380825842349398</v>
      </c>
      <c r="J16" s="16" t="n">
        <v>0.271156805305526</v>
      </c>
      <c r="K16" s="16" t="n">
        <v>0.299579712209109</v>
      </c>
      <c r="L16" s="16" t="n">
        <v>0.224375182733681</v>
      </c>
      <c r="M16" s="16"/>
      <c r="N16" s="16" t="n">
        <v>0.303484499647158</v>
      </c>
      <c r="O16" s="16" t="n">
        <v>0.31150292155148</v>
      </c>
      <c r="P16" s="16" t="n">
        <v>0.336949781680754</v>
      </c>
      <c r="Q16" s="16" t="n">
        <v>0.269071929388448</v>
      </c>
      <c r="R16" s="16"/>
      <c r="S16" s="16" t="n">
        <v>0.384540090980407</v>
      </c>
      <c r="T16" s="16" t="n">
        <v>0.310520127054499</v>
      </c>
      <c r="U16" s="16" t="n">
        <v>0.311502150328925</v>
      </c>
      <c r="V16" s="16" t="n">
        <v>0.25858275359163</v>
      </c>
      <c r="W16" s="16" t="n">
        <v>0.402475609536946</v>
      </c>
      <c r="X16" s="16" t="n">
        <v>0.235341512228412</v>
      </c>
      <c r="Y16" s="16" t="n">
        <v>0.293720715955294</v>
      </c>
      <c r="Z16" s="16" t="n">
        <v>0.246890166986169</v>
      </c>
      <c r="AA16" s="16" t="n">
        <v>0.253701813358664</v>
      </c>
      <c r="AB16" s="16"/>
      <c r="AC16" s="16" t="n">
        <v>0.261783861652139</v>
      </c>
      <c r="AD16" s="16" t="n">
        <v>0.309735434456663</v>
      </c>
      <c r="AE16" s="16" t="n">
        <v>0.345480883331769</v>
      </c>
      <c r="AF16" s="16"/>
      <c r="AG16" s="16" t="n">
        <v>0.249071171007605</v>
      </c>
      <c r="AH16" s="16" t="n">
        <v>0.371441242096947</v>
      </c>
      <c r="AI16" s="16" t="n">
        <v>0.235132130218558</v>
      </c>
      <c r="AJ16" s="16" t="n">
        <v>0.298889638768428</v>
      </c>
      <c r="AK16" s="16" t="n">
        <v>0.301440874395547</v>
      </c>
      <c r="AL16" s="16"/>
      <c r="AM16" s="16" t="n">
        <v>0.237773006089541</v>
      </c>
      <c r="AN16" s="16" t="n">
        <v>0.348416774300635</v>
      </c>
      <c r="AO16" s="16" t="n">
        <v>0.263270653068295</v>
      </c>
      <c r="AP16" s="16" t="n">
        <v>0.23411544182955</v>
      </c>
      <c r="AQ16" s="16" t="n">
        <v>0.540649521863066</v>
      </c>
      <c r="AR16" s="16"/>
      <c r="AS16" s="16" t="n">
        <v>0.343335350155176</v>
      </c>
      <c r="AT16" s="16" t="n">
        <v>0.248997764862409</v>
      </c>
      <c r="AU16" s="16" t="n">
        <v>0.325522533542812</v>
      </c>
      <c r="AV16" s="16" t="n">
        <v>0.220121357250273</v>
      </c>
      <c r="AW16" s="16" t="n">
        <v>0.504404780617245</v>
      </c>
      <c r="AX16" s="16" t="n">
        <v>0.290551220795312</v>
      </c>
      <c r="AY16" s="16"/>
      <c r="AZ16" s="16" t="n">
        <v>0.25508453498322</v>
      </c>
      <c r="BA16" s="16" t="n">
        <v>0.263504241310077</v>
      </c>
      <c r="BB16" s="16" t="n">
        <v>0.388784320534292</v>
      </c>
      <c r="BC16" s="16" t="n">
        <v>0.323799178549738</v>
      </c>
      <c r="BD16" s="16" t="n">
        <v>0.42114248643971</v>
      </c>
      <c r="BE16" s="16"/>
      <c r="BF16" s="16" t="n">
        <v>0.296570842754134</v>
      </c>
      <c r="BG16" s="16" t="n">
        <v>0.309113926733547</v>
      </c>
    </row>
    <row r="17">
      <c r="B17" s="17" t="s">
        <v>201</v>
      </c>
      <c r="C17" s="16" t="n">
        <v>0.234753487900432</v>
      </c>
      <c r="D17" s="16" t="n">
        <v>0.258967980837273</v>
      </c>
      <c r="E17" s="16" t="n">
        <v>0.207940993108696</v>
      </c>
      <c r="F17" s="16"/>
      <c r="G17" s="16" t="n">
        <v>0.276636301644247</v>
      </c>
      <c r="H17" s="16" t="n">
        <v>0.259480479343495</v>
      </c>
      <c r="I17" s="16" t="n">
        <v>0.174591053741899</v>
      </c>
      <c r="J17" s="16" t="n">
        <v>0.186572412794779</v>
      </c>
      <c r="K17" s="16" t="n">
        <v>0.240958682954929</v>
      </c>
      <c r="L17" s="16" t="n">
        <v>0.269852576638091</v>
      </c>
      <c r="M17" s="16"/>
      <c r="N17" s="16" t="n">
        <v>0.247658273667438</v>
      </c>
      <c r="O17" s="16" t="n">
        <v>0.266939944602658</v>
      </c>
      <c r="P17" s="16" t="n">
        <v>0.175083041552491</v>
      </c>
      <c r="Q17" s="16" t="n">
        <v>0.231396137908741</v>
      </c>
      <c r="R17" s="16"/>
      <c r="S17" s="16" t="n">
        <v>0.268574544409899</v>
      </c>
      <c r="T17" s="16" t="n">
        <v>0.248933794004163</v>
      </c>
      <c r="U17" s="16" t="n">
        <v>0.306130895821699</v>
      </c>
      <c r="V17" s="16" t="n">
        <v>0.197666310143522</v>
      </c>
      <c r="W17" s="16" t="n">
        <v>0.207877480762876</v>
      </c>
      <c r="X17" s="16" t="n">
        <v>0.220892135491071</v>
      </c>
      <c r="Y17" s="16" t="n">
        <v>0.169039140332904</v>
      </c>
      <c r="Z17" s="16" t="n">
        <v>0.170884264073587</v>
      </c>
      <c r="AA17" s="16" t="n">
        <v>0.254145815378632</v>
      </c>
      <c r="AB17" s="16"/>
      <c r="AC17" s="16" t="n">
        <v>0.186252524533044</v>
      </c>
      <c r="AD17" s="16" t="n">
        <v>0.299474840804295</v>
      </c>
      <c r="AE17" s="16" t="n">
        <v>0.167753404318278</v>
      </c>
      <c r="AF17" s="16"/>
      <c r="AG17" s="16" t="n">
        <v>0.202614135478741</v>
      </c>
      <c r="AH17" s="16" t="n">
        <v>0.278790808604098</v>
      </c>
      <c r="AI17" s="16" t="n">
        <v>0.293844458851012</v>
      </c>
      <c r="AJ17" s="16" t="n">
        <v>0.29818033636418</v>
      </c>
      <c r="AK17" s="16" t="n">
        <v>0.194655309642882</v>
      </c>
      <c r="AL17" s="16"/>
      <c r="AM17" s="16" t="n">
        <v>0.192465397632555</v>
      </c>
      <c r="AN17" s="16" t="n">
        <v>0.285744779324679</v>
      </c>
      <c r="AO17" s="16" t="n">
        <v>0.251213936586634</v>
      </c>
      <c r="AP17" s="16" t="n">
        <v>0.164501053933184</v>
      </c>
      <c r="AQ17" s="16" t="n">
        <v>0.388194010611664</v>
      </c>
      <c r="AR17" s="16"/>
      <c r="AS17" s="16" t="n">
        <v>0.286425421826183</v>
      </c>
      <c r="AT17" s="16" t="n">
        <v>0.18693588542986</v>
      </c>
      <c r="AU17" s="16" t="n">
        <v>0.245691440457165</v>
      </c>
      <c r="AV17" s="16" t="n">
        <v>0.177935290142658</v>
      </c>
      <c r="AW17" s="16" t="n">
        <v>0.395697385259034</v>
      </c>
      <c r="AX17" s="16" t="n">
        <v>0.182681389233942</v>
      </c>
      <c r="AY17" s="16"/>
      <c r="AZ17" s="16" t="n">
        <v>0.220965250589421</v>
      </c>
      <c r="BA17" s="16" t="n">
        <v>0.189557393884278</v>
      </c>
      <c r="BB17" s="16" t="n">
        <v>0.245588124534001</v>
      </c>
      <c r="BC17" s="16" t="n">
        <v>0.316076138947476</v>
      </c>
      <c r="BD17" s="16" t="n">
        <v>0.394816109595506</v>
      </c>
      <c r="BE17" s="16"/>
      <c r="BF17" s="16" t="n">
        <v>0.238994373260419</v>
      </c>
      <c r="BG17" s="16" t="n">
        <v>0.232134708426757</v>
      </c>
    </row>
    <row r="18">
      <c r="B18" s="17" t="s">
        <v>202</v>
      </c>
      <c r="C18" s="16" t="n">
        <v>0.209710422103666</v>
      </c>
      <c r="D18" s="16" t="n">
        <v>0.195636387322695</v>
      </c>
      <c r="E18" s="16" t="n">
        <v>0.218448651371734</v>
      </c>
      <c r="F18" s="16"/>
      <c r="G18" s="16" t="n">
        <v>0.342187311884079</v>
      </c>
      <c r="H18" s="16" t="n">
        <v>0.226466001663807</v>
      </c>
      <c r="I18" s="16" t="n">
        <v>0.283744434921121</v>
      </c>
      <c r="J18" s="16" t="n">
        <v>0.182606981450161</v>
      </c>
      <c r="K18" s="16" t="n">
        <v>0.183904700148819</v>
      </c>
      <c r="L18" s="16" t="n">
        <v>0.122885711963815</v>
      </c>
      <c r="M18" s="16"/>
      <c r="N18" s="16" t="n">
        <v>0.214167313536803</v>
      </c>
      <c r="O18" s="16" t="n">
        <v>0.193547952099086</v>
      </c>
      <c r="P18" s="16" t="n">
        <v>0.188342935826865</v>
      </c>
      <c r="Q18" s="16" t="n">
        <v>0.246366894273839</v>
      </c>
      <c r="R18" s="16"/>
      <c r="S18" s="16" t="n">
        <v>0.230786508531017</v>
      </c>
      <c r="T18" s="16" t="n">
        <v>0.213429930406499</v>
      </c>
      <c r="U18" s="16" t="n">
        <v>0.14910521578706</v>
      </c>
      <c r="V18" s="16" t="n">
        <v>0.221414545626944</v>
      </c>
      <c r="W18" s="16" t="n">
        <v>0.296494329354567</v>
      </c>
      <c r="X18" s="16" t="n">
        <v>0.183155000696979</v>
      </c>
      <c r="Y18" s="16" t="n">
        <v>0.165161792327966</v>
      </c>
      <c r="Z18" s="16" t="n">
        <v>0.222122296674048</v>
      </c>
      <c r="AA18" s="16" t="n">
        <v>0.210064652792416</v>
      </c>
      <c r="AB18" s="16"/>
      <c r="AC18" s="16" t="n">
        <v>0.17790833190925</v>
      </c>
      <c r="AD18" s="16" t="n">
        <v>0.21071026275054</v>
      </c>
      <c r="AE18" s="16" t="n">
        <v>0.20450305910114</v>
      </c>
      <c r="AF18" s="16"/>
      <c r="AG18" s="16" t="n">
        <v>0.154091458383891</v>
      </c>
      <c r="AH18" s="16" t="n">
        <v>0.247908551321523</v>
      </c>
      <c r="AI18" s="16" t="n">
        <v>0.208103418220451</v>
      </c>
      <c r="AJ18" s="16" t="n">
        <v>0.123383126617712</v>
      </c>
      <c r="AK18" s="16" t="n">
        <v>0.215071734614677</v>
      </c>
      <c r="AL18" s="16"/>
      <c r="AM18" s="16" t="n">
        <v>0.13669013647046</v>
      </c>
      <c r="AN18" s="16" t="n">
        <v>0.237910799368192</v>
      </c>
      <c r="AO18" s="16" t="n">
        <v>0.198607580247149</v>
      </c>
      <c r="AP18" s="16" t="n">
        <v>0.194616160006383</v>
      </c>
      <c r="AQ18" s="16" t="n">
        <v>0.396293780769908</v>
      </c>
      <c r="AR18" s="16"/>
      <c r="AS18" s="16" t="n">
        <v>0.198551910782109</v>
      </c>
      <c r="AT18" s="16" t="n">
        <v>0.129380795612265</v>
      </c>
      <c r="AU18" s="16" t="n">
        <v>0.257942908055188</v>
      </c>
      <c r="AV18" s="16" t="n">
        <v>0.180840351458627</v>
      </c>
      <c r="AW18" s="16" t="n">
        <v>0.457684890195471</v>
      </c>
      <c r="AX18" s="16" t="n">
        <v>0.199935538653406</v>
      </c>
      <c r="AY18" s="16"/>
      <c r="AZ18" s="16" t="n">
        <v>0.223331865390521</v>
      </c>
      <c r="BA18" s="16" t="n">
        <v>0.155152184745059</v>
      </c>
      <c r="BB18" s="16" t="n">
        <v>0.226273924991401</v>
      </c>
      <c r="BC18" s="16" t="n">
        <v>0.259734934630332</v>
      </c>
      <c r="BD18" s="16" t="n">
        <v>0.266033856052547</v>
      </c>
      <c r="BE18" s="16"/>
      <c r="BF18" s="16" t="n">
        <v>0.217836188803756</v>
      </c>
      <c r="BG18" s="16" t="n">
        <v>0.20469269838898</v>
      </c>
    </row>
    <row r="19">
      <c r="B19" s="17" t="s">
        <v>78</v>
      </c>
      <c r="C19" s="16" t="n">
        <v>0.0386216691221404</v>
      </c>
      <c r="D19" s="16" t="n">
        <v>0.044445276826715</v>
      </c>
      <c r="E19" s="16" t="n">
        <v>0.0335500816721601</v>
      </c>
      <c r="F19" s="16"/>
      <c r="G19" s="16" t="n">
        <v>0.0308215115784686</v>
      </c>
      <c r="H19" s="16" t="n">
        <v>0.0519876967991305</v>
      </c>
      <c r="I19" s="16" t="n">
        <v>0.00801273644960243</v>
      </c>
      <c r="J19" s="16" t="n">
        <v>0.0331052378156175</v>
      </c>
      <c r="K19" s="16" t="n">
        <v>0.0607929889751953</v>
      </c>
      <c r="L19" s="16" t="n">
        <v>0.042588546572718</v>
      </c>
      <c r="M19" s="16"/>
      <c r="N19" s="16" t="n">
        <v>0.0157175154575531</v>
      </c>
      <c r="O19" s="16" t="n">
        <v>0.0531453049211627</v>
      </c>
      <c r="P19" s="16" t="n">
        <v>0.0597990776682601</v>
      </c>
      <c r="Q19" s="16" t="n">
        <v>0.030679442407881</v>
      </c>
      <c r="R19" s="16"/>
      <c r="S19" s="16" t="n">
        <v>0.0434828864343739</v>
      </c>
      <c r="T19" s="16" t="n">
        <v>0.0351693911104534</v>
      </c>
      <c r="U19" s="16" t="n">
        <v>0.0419028858054738</v>
      </c>
      <c r="V19" s="16" t="n">
        <v>0.0225009875920597</v>
      </c>
      <c r="W19" s="16" t="n">
        <v>0.0201392556700924</v>
      </c>
      <c r="X19" s="16" t="n">
        <v>0.036052868105991</v>
      </c>
      <c r="Y19" s="16" t="n">
        <v>0.0331573678690914</v>
      </c>
      <c r="Z19" s="16" t="n">
        <v>0.0598209347134195</v>
      </c>
      <c r="AA19" s="16" t="n">
        <v>0.0587194350013302</v>
      </c>
      <c r="AB19" s="16"/>
      <c r="AC19" s="16" t="n">
        <v>0.0511923530239817</v>
      </c>
      <c r="AD19" s="16" t="n">
        <v>0.0221673566915082</v>
      </c>
      <c r="AE19" s="16" t="n">
        <v>0.0486102900517399</v>
      </c>
      <c r="AF19" s="16"/>
      <c r="AG19" s="16" t="n">
        <v>0.0406807591994574</v>
      </c>
      <c r="AH19" s="16" t="n">
        <v>0.0142169221221313</v>
      </c>
      <c r="AI19" s="16" t="n">
        <v>0.0465956865074709</v>
      </c>
      <c r="AJ19" s="16" t="n">
        <v>0</v>
      </c>
      <c r="AK19" s="16" t="n">
        <v>0.0755787938334075</v>
      </c>
      <c r="AL19" s="16"/>
      <c r="AM19" s="16" t="n">
        <v>0.0450847164923056</v>
      </c>
      <c r="AN19" s="16" t="n">
        <v>0.0136658958266085</v>
      </c>
      <c r="AO19" s="16" t="n">
        <v>0.0594736474045303</v>
      </c>
      <c r="AP19" s="16" t="n">
        <v>0.014581062520661</v>
      </c>
      <c r="AQ19" s="16" t="n">
        <v>0.0338078755104265</v>
      </c>
      <c r="AR19" s="16"/>
      <c r="AS19" s="16" t="n">
        <v>0.0172356707093876</v>
      </c>
      <c r="AT19" s="16" t="n">
        <v>0.0356593602298473</v>
      </c>
      <c r="AU19" s="16" t="n">
        <v>0.0447575248150651</v>
      </c>
      <c r="AV19" s="16" t="n">
        <v>0.0286482614684229</v>
      </c>
      <c r="AW19" s="16" t="n">
        <v>0.0227478272541045</v>
      </c>
      <c r="AX19" s="16" t="n">
        <v>0.0871126141079777</v>
      </c>
      <c r="AY19" s="16"/>
      <c r="AZ19" s="16" t="n">
        <v>0.0406696530265586</v>
      </c>
      <c r="BA19" s="16" t="n">
        <v>0.061343700118876</v>
      </c>
      <c r="BB19" s="16" t="n">
        <v>0.0242879958495515</v>
      </c>
      <c r="BC19" s="16" t="n">
        <v>0</v>
      </c>
      <c r="BD19" s="16" t="n">
        <v>0</v>
      </c>
      <c r="BE19" s="16"/>
      <c r="BF19" s="16" t="n">
        <v>0.0513340148186108</v>
      </c>
      <c r="BG19" s="16" t="n">
        <v>0.030771697442575</v>
      </c>
    </row>
    <row r="20">
      <c r="B20" s="17" t="s">
        <v>203</v>
      </c>
      <c r="C20" s="16" t="n">
        <v>0.0107161432539485</v>
      </c>
      <c r="D20" s="16" t="n">
        <v>0.00770963931371169</v>
      </c>
      <c r="E20" s="16" t="n">
        <v>0.0136299328723191</v>
      </c>
      <c r="F20" s="16"/>
      <c r="G20" s="16" t="n">
        <v>0</v>
      </c>
      <c r="H20" s="16" t="n">
        <v>0.0122040986004822</v>
      </c>
      <c r="I20" s="16" t="n">
        <v>0.0245997505653089</v>
      </c>
      <c r="J20" s="16" t="n">
        <v>0.00615673106221391</v>
      </c>
      <c r="K20" s="16" t="n">
        <v>0.00695917455502695</v>
      </c>
      <c r="L20" s="16" t="n">
        <v>0.0106276406446119</v>
      </c>
      <c r="M20" s="16"/>
      <c r="N20" s="16" t="n">
        <v>0.01834555608892</v>
      </c>
      <c r="O20" s="16" t="n">
        <v>0.00291565452006605</v>
      </c>
      <c r="P20" s="16" t="n">
        <v>0</v>
      </c>
      <c r="Q20" s="16" t="n">
        <v>0.0203242601589933</v>
      </c>
      <c r="R20" s="16"/>
      <c r="S20" s="16" t="n">
        <v>0.00593271534835425</v>
      </c>
      <c r="T20" s="16" t="n">
        <v>0</v>
      </c>
      <c r="U20" s="16" t="n">
        <v>0.0101007740583547</v>
      </c>
      <c r="V20" s="16" t="n">
        <v>0.0069597586710989</v>
      </c>
      <c r="W20" s="16" t="n">
        <v>0.0128769275356766</v>
      </c>
      <c r="X20" s="16" t="n">
        <v>0.026824546119139</v>
      </c>
      <c r="Y20" s="16" t="n">
        <v>0.013034986094538</v>
      </c>
      <c r="Z20" s="16" t="n">
        <v>0.0420653566324685</v>
      </c>
      <c r="AA20" s="16" t="n">
        <v>0.00576637975088949</v>
      </c>
      <c r="AB20" s="16"/>
      <c r="AC20" s="16" t="n">
        <v>0.0141278615208343</v>
      </c>
      <c r="AD20" s="16" t="n">
        <v>0.00247251314598829</v>
      </c>
      <c r="AE20" s="16" t="n">
        <v>0.0215784150628234</v>
      </c>
      <c r="AF20" s="16"/>
      <c r="AG20" s="16" t="n">
        <v>0.0149618190632354</v>
      </c>
      <c r="AH20" s="16" t="n">
        <v>0.00449565184088123</v>
      </c>
      <c r="AI20" s="16" t="n">
        <v>0.0142226465030174</v>
      </c>
      <c r="AJ20" s="16" t="n">
        <v>0</v>
      </c>
      <c r="AK20" s="16" t="n">
        <v>0.0139333119170949</v>
      </c>
      <c r="AL20" s="16"/>
      <c r="AM20" s="16" t="n">
        <v>0.0193094326931905</v>
      </c>
      <c r="AN20" s="16" t="n">
        <v>0.00651787091610438</v>
      </c>
      <c r="AO20" s="16" t="n">
        <v>0.0114058608167212</v>
      </c>
      <c r="AP20" s="16" t="n">
        <v>0</v>
      </c>
      <c r="AQ20" s="16" t="n">
        <v>0.0198778320825595</v>
      </c>
      <c r="AR20" s="16"/>
      <c r="AS20" s="16" t="n">
        <v>0.00453130028053275</v>
      </c>
      <c r="AT20" s="16" t="n">
        <v>0.0229137961729231</v>
      </c>
      <c r="AU20" s="16" t="n">
        <v>0.0229303656057504</v>
      </c>
      <c r="AV20" s="16" t="n">
        <v>0</v>
      </c>
      <c r="AW20" s="16" t="n">
        <v>0.0133749158612674</v>
      </c>
      <c r="AX20" s="16" t="n">
        <v>0</v>
      </c>
      <c r="AY20" s="16"/>
      <c r="AZ20" s="16" t="n">
        <v>0.0159525552312482</v>
      </c>
      <c r="BA20" s="16" t="n">
        <v>0.00857261490923593</v>
      </c>
      <c r="BB20" s="16" t="n">
        <v>0.0157211323115322</v>
      </c>
      <c r="BC20" s="16" t="n">
        <v>0</v>
      </c>
      <c r="BD20" s="16" t="n">
        <v>0</v>
      </c>
      <c r="BE20" s="16"/>
      <c r="BF20" s="16" t="n">
        <v>0.00615486731702905</v>
      </c>
      <c r="BG20" s="16" t="n">
        <v>0.0135327663841267</v>
      </c>
    </row>
    <row r="21">
      <c r="B21" s="17" t="s">
        <v>188</v>
      </c>
      <c r="C21" s="25" t="n">
        <v>0.0263837423677278</v>
      </c>
      <c r="D21" s="25" t="n">
        <v>0.0135337435534449</v>
      </c>
      <c r="E21" s="25" t="n">
        <v>0.0344665099084319</v>
      </c>
      <c r="F21" s="25"/>
      <c r="G21" s="25" t="n">
        <v>0.0202988932137003</v>
      </c>
      <c r="H21" s="25" t="n">
        <v>0.00995449241080172</v>
      </c>
      <c r="I21" s="25" t="n">
        <v>0.030257491706337</v>
      </c>
      <c r="J21" s="25" t="n">
        <v>0.0344527419439645</v>
      </c>
      <c r="K21" s="25" t="n">
        <v>0.0250866684601131</v>
      </c>
      <c r="L21" s="25" t="n">
        <v>0.0335241118729317</v>
      </c>
      <c r="M21" s="25"/>
      <c r="N21" s="25" t="n">
        <v>0.0422236398955907</v>
      </c>
      <c r="O21" s="25" t="n">
        <v>0.0187704186340508</v>
      </c>
      <c r="P21" s="25" t="n">
        <v>0.0299395911508825</v>
      </c>
      <c r="Q21" s="25" t="n">
        <v>0.0148032996583083</v>
      </c>
      <c r="R21" s="25"/>
      <c r="S21" s="25" t="n">
        <v>0.0337966079403222</v>
      </c>
      <c r="T21" s="25" t="n">
        <v>0.00887515105696978</v>
      </c>
      <c r="U21" s="25" t="n">
        <v>0.0352822166908043</v>
      </c>
      <c r="V21" s="25" t="n">
        <v>0.00958777427064754</v>
      </c>
      <c r="W21" s="25" t="n">
        <v>0.0184676104408637</v>
      </c>
      <c r="X21" s="25" t="n">
        <v>0.010773526695472</v>
      </c>
      <c r="Y21" s="25" t="n">
        <v>0.0515168688667182</v>
      </c>
      <c r="Z21" s="25" t="n">
        <v>0.0579943477689129</v>
      </c>
      <c r="AA21" s="25" t="n">
        <v>0.0338933031291162</v>
      </c>
      <c r="AB21" s="25"/>
      <c r="AC21" s="25" t="n">
        <v>0.0274613047216642</v>
      </c>
      <c r="AD21" s="25" t="n">
        <v>0.0238349761486467</v>
      </c>
      <c r="AE21" s="25" t="n">
        <v>0.0312045777679119</v>
      </c>
      <c r="AF21" s="25"/>
      <c r="AG21" s="25" t="n">
        <v>0.0287816666105843</v>
      </c>
      <c r="AH21" s="25" t="n">
        <v>0.0066302799150095</v>
      </c>
      <c r="AI21" s="25" t="n">
        <v>0.0403779353270005</v>
      </c>
      <c r="AJ21" s="25" t="n">
        <v>0.11583300068304</v>
      </c>
      <c r="AK21" s="25" t="n">
        <v>0.0461565732975081</v>
      </c>
      <c r="AL21" s="25"/>
      <c r="AM21" s="25" t="n">
        <v>0.0336958679649128</v>
      </c>
      <c r="AN21" s="25" t="n">
        <v>0.0110534896159699</v>
      </c>
      <c r="AO21" s="25" t="n">
        <v>0.0301665440347004</v>
      </c>
      <c r="AP21" s="25" t="n">
        <v>0.0296953254299239</v>
      </c>
      <c r="AQ21" s="25" t="n">
        <v>0.0782528243753693</v>
      </c>
      <c r="AR21" s="25"/>
      <c r="AS21" s="25" t="n">
        <v>0.00693198300579662</v>
      </c>
      <c r="AT21" s="25" t="n">
        <v>0.0385533117997063</v>
      </c>
      <c r="AU21" s="25" t="n">
        <v>0.0293435518131959</v>
      </c>
      <c r="AV21" s="25" t="n">
        <v>0.0209781838067197</v>
      </c>
      <c r="AW21" s="25" t="n">
        <v>0.0348734039565815</v>
      </c>
      <c r="AX21" s="25" t="n">
        <v>0.0442032782571981</v>
      </c>
      <c r="AY21" s="25"/>
      <c r="AZ21" s="25" t="n">
        <v>0.0155113365663253</v>
      </c>
      <c r="BA21" s="25" t="n">
        <v>0.0195440731424353</v>
      </c>
      <c r="BB21" s="25" t="n">
        <v>0.0447748042102217</v>
      </c>
      <c r="BC21" s="25" t="n">
        <v>0.0106778249819883</v>
      </c>
      <c r="BD21" s="25" t="n">
        <v>0</v>
      </c>
      <c r="BE21" s="25"/>
      <c r="BF21" s="25" t="n">
        <v>0.0194386554310935</v>
      </c>
      <c r="BG21" s="25" t="n">
        <v>0.0306723872068809</v>
      </c>
    </row>
    <row r="22">
      <c r="B22" s="18"/>
    </row>
    <row r="23">
      <c r="B23" t="s">
        <v>83</v>
      </c>
    </row>
    <row r="24">
      <c r="B24" t="s">
        <v>84</v>
      </c>
    </row>
    <row r="26">
      <c r="B2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205</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950</v>
      </c>
      <c r="D7" s="11" t="n">
        <v>462</v>
      </c>
      <c r="E7" s="11" t="n">
        <v>484</v>
      </c>
      <c r="F7" s="11"/>
      <c r="G7" s="11" t="n">
        <v>147</v>
      </c>
      <c r="H7" s="11" t="n">
        <v>180</v>
      </c>
      <c r="I7" s="11" t="n">
        <v>107</v>
      </c>
      <c r="J7" s="11" t="n">
        <v>135</v>
      </c>
      <c r="K7" s="11" t="n">
        <v>149</v>
      </c>
      <c r="L7" s="11" t="n">
        <v>232</v>
      </c>
      <c r="M7" s="11"/>
      <c r="N7" s="11" t="n">
        <v>243</v>
      </c>
      <c r="O7" s="11" t="n">
        <v>247</v>
      </c>
      <c r="P7" s="11" t="n">
        <v>207</v>
      </c>
      <c r="Q7" s="11" t="n">
        <v>246</v>
      </c>
      <c r="R7" s="11"/>
      <c r="S7" s="11" t="n">
        <v>152</v>
      </c>
      <c r="T7" s="11" t="n">
        <v>148</v>
      </c>
      <c r="U7" s="11" t="n">
        <v>93</v>
      </c>
      <c r="V7" s="11" t="n">
        <v>113</v>
      </c>
      <c r="W7" s="11" t="n">
        <v>86</v>
      </c>
      <c r="X7" s="11" t="n">
        <v>87</v>
      </c>
      <c r="Y7" s="11" t="n">
        <v>98</v>
      </c>
      <c r="Z7" s="11" t="n">
        <v>41</v>
      </c>
      <c r="AA7" s="11" t="n">
        <v>132</v>
      </c>
      <c r="AB7" s="11"/>
      <c r="AC7" s="11" t="n">
        <v>340</v>
      </c>
      <c r="AD7" s="11" t="n">
        <v>358</v>
      </c>
      <c r="AE7" s="11" t="n">
        <v>139</v>
      </c>
      <c r="AF7" s="11"/>
      <c r="AG7" s="11" t="n">
        <v>337</v>
      </c>
      <c r="AH7" s="11" t="n">
        <v>274</v>
      </c>
      <c r="AI7" s="11" t="n">
        <v>62</v>
      </c>
      <c r="AJ7" s="11" t="n">
        <v>17</v>
      </c>
      <c r="AK7" s="11" t="n">
        <v>129</v>
      </c>
      <c r="AL7" s="11"/>
      <c r="AM7" s="11" t="n">
        <v>210</v>
      </c>
      <c r="AN7" s="11" t="n">
        <v>354</v>
      </c>
      <c r="AO7" s="11" t="n">
        <v>76</v>
      </c>
      <c r="AP7" s="11" t="n">
        <v>118</v>
      </c>
      <c r="AQ7" s="11" t="n">
        <v>46</v>
      </c>
      <c r="AR7" s="11"/>
      <c r="AS7" s="11" t="n">
        <v>276</v>
      </c>
      <c r="AT7" s="11" t="n">
        <v>221</v>
      </c>
      <c r="AU7" s="11" t="n">
        <v>80</v>
      </c>
      <c r="AV7" s="11" t="n">
        <v>150</v>
      </c>
      <c r="AW7" s="11" t="n">
        <v>73</v>
      </c>
      <c r="AX7" s="11" t="n">
        <v>91</v>
      </c>
      <c r="AY7" s="11"/>
      <c r="AZ7" s="11" t="n">
        <v>227</v>
      </c>
      <c r="BA7" s="11" t="n">
        <v>228</v>
      </c>
      <c r="BB7" s="11" t="n">
        <v>232</v>
      </c>
      <c r="BC7" s="11" t="n">
        <v>101</v>
      </c>
      <c r="BD7" s="11" t="n">
        <v>23</v>
      </c>
      <c r="BE7" s="11"/>
      <c r="BF7" s="11" t="n">
        <v>387</v>
      </c>
      <c r="BG7" s="11" t="n">
        <v>563</v>
      </c>
    </row>
    <row r="8" ht="30" customHeight="1">
      <c r="B8" s="12" t="s">
        <v>20</v>
      </c>
      <c r="C8" s="12" t="n">
        <v>951</v>
      </c>
      <c r="D8" s="12" t="n">
        <v>458</v>
      </c>
      <c r="E8" s="12" t="n">
        <v>489</v>
      </c>
      <c r="F8" s="12"/>
      <c r="G8" s="12" t="n">
        <v>103</v>
      </c>
      <c r="H8" s="12" t="n">
        <v>160</v>
      </c>
      <c r="I8" s="12" t="n">
        <v>158</v>
      </c>
      <c r="J8" s="12" t="n">
        <v>161</v>
      </c>
      <c r="K8" s="12" t="n">
        <v>150</v>
      </c>
      <c r="L8" s="12" t="n">
        <v>219</v>
      </c>
      <c r="M8" s="12"/>
      <c r="N8" s="12" t="n">
        <v>255</v>
      </c>
      <c r="O8" s="12" t="n">
        <v>245</v>
      </c>
      <c r="P8" s="12" t="n">
        <v>207</v>
      </c>
      <c r="Q8" s="12" t="n">
        <v>237</v>
      </c>
      <c r="R8" s="12"/>
      <c r="S8" s="12" t="n">
        <v>150</v>
      </c>
      <c r="T8" s="12" t="n">
        <v>159</v>
      </c>
      <c r="U8" s="12" t="n">
        <v>96</v>
      </c>
      <c r="V8" s="12" t="n">
        <v>109</v>
      </c>
      <c r="W8" s="12" t="n">
        <v>83</v>
      </c>
      <c r="X8" s="12" t="n">
        <v>98</v>
      </c>
      <c r="Y8" s="12" t="n">
        <v>92</v>
      </c>
      <c r="Z8" s="12" t="n">
        <v>42</v>
      </c>
      <c r="AA8" s="12" t="n">
        <v>122</v>
      </c>
      <c r="AB8" s="12"/>
      <c r="AC8" s="12" t="n">
        <v>355</v>
      </c>
      <c r="AD8" s="12" t="n">
        <v>368</v>
      </c>
      <c r="AE8" s="12" t="n">
        <v>143</v>
      </c>
      <c r="AF8" s="12"/>
      <c r="AG8" s="12" t="n">
        <v>345</v>
      </c>
      <c r="AH8" s="12" t="n">
        <v>282</v>
      </c>
      <c r="AI8" s="12" t="n">
        <v>64</v>
      </c>
      <c r="AJ8" s="12" t="n">
        <v>18</v>
      </c>
      <c r="AK8" s="12" t="n">
        <v>132</v>
      </c>
      <c r="AL8" s="12"/>
      <c r="AM8" s="12" t="n">
        <v>210</v>
      </c>
      <c r="AN8" s="12" t="n">
        <v>350</v>
      </c>
      <c r="AO8" s="12" t="n">
        <v>79</v>
      </c>
      <c r="AP8" s="12" t="n">
        <v>119</v>
      </c>
      <c r="AQ8" s="12" t="n">
        <v>45</v>
      </c>
      <c r="AR8" s="12"/>
      <c r="AS8" s="12" t="n">
        <v>278</v>
      </c>
      <c r="AT8" s="12" t="n">
        <v>222</v>
      </c>
      <c r="AU8" s="12" t="n">
        <v>82</v>
      </c>
      <c r="AV8" s="12" t="n">
        <v>150</v>
      </c>
      <c r="AW8" s="12" t="n">
        <v>68</v>
      </c>
      <c r="AX8" s="12" t="n">
        <v>89</v>
      </c>
      <c r="AY8" s="12"/>
      <c r="AZ8" s="12" t="n">
        <v>228</v>
      </c>
      <c r="BA8" s="12" t="n">
        <v>230</v>
      </c>
      <c r="BB8" s="12" t="n">
        <v>230</v>
      </c>
      <c r="BC8" s="12" t="n">
        <v>106</v>
      </c>
      <c r="BD8" s="12" t="n">
        <v>22</v>
      </c>
      <c r="BE8" s="12"/>
      <c r="BF8" s="12" t="n">
        <v>360</v>
      </c>
      <c r="BG8" s="12" t="n">
        <v>591</v>
      </c>
    </row>
    <row r="9">
      <c r="B9" s="17" t="s">
        <v>197</v>
      </c>
      <c r="C9" s="16" t="n">
        <v>0.0874673203829981</v>
      </c>
      <c r="D9" s="16" t="n">
        <v>0.0606745543061385</v>
      </c>
      <c r="E9" s="16" t="n">
        <v>0.113272975185733</v>
      </c>
      <c r="F9" s="16"/>
      <c r="G9" s="16" t="n">
        <v>0.177174709631302</v>
      </c>
      <c r="H9" s="16" t="n">
        <v>0.148136410217973</v>
      </c>
      <c r="I9" s="16" t="n">
        <v>0.11726126061958</v>
      </c>
      <c r="J9" s="16" t="n">
        <v>0.0734638124475818</v>
      </c>
      <c r="K9" s="16" t="n">
        <v>0.0558305948292464</v>
      </c>
      <c r="L9" s="16" t="n">
        <v>0.0113052962658394</v>
      </c>
      <c r="M9" s="16"/>
      <c r="N9" s="16" t="n">
        <v>0.0928633352863449</v>
      </c>
      <c r="O9" s="16" t="n">
        <v>0.0916081686221757</v>
      </c>
      <c r="P9" s="16" t="n">
        <v>0.077312335391322</v>
      </c>
      <c r="Q9" s="16" t="n">
        <v>0.0888179095253761</v>
      </c>
      <c r="R9" s="16"/>
      <c r="S9" s="16" t="n">
        <v>0.120884296542607</v>
      </c>
      <c r="T9" s="16" t="n">
        <v>0.090941285035345</v>
      </c>
      <c r="U9" s="16" t="n">
        <v>0.0886607802273401</v>
      </c>
      <c r="V9" s="16" t="n">
        <v>0.0474511472397748</v>
      </c>
      <c r="W9" s="16" t="n">
        <v>0.11318454605865</v>
      </c>
      <c r="X9" s="16" t="n">
        <v>0.114701067833429</v>
      </c>
      <c r="Y9" s="16" t="n">
        <v>0.0504436329797946</v>
      </c>
      <c r="Z9" s="16" t="n">
        <v>0.0696546161462151</v>
      </c>
      <c r="AA9" s="16" t="n">
        <v>0.071153234525537</v>
      </c>
      <c r="AB9" s="16"/>
      <c r="AC9" s="16" t="n">
        <v>0.0576661817424727</v>
      </c>
      <c r="AD9" s="16" t="n">
        <v>0.0758613195984431</v>
      </c>
      <c r="AE9" s="16" t="n">
        <v>0.137738471135139</v>
      </c>
      <c r="AF9" s="16"/>
      <c r="AG9" s="16" t="n">
        <v>0.0491554686189001</v>
      </c>
      <c r="AH9" s="16" t="n">
        <v>0.102003933926628</v>
      </c>
      <c r="AI9" s="16" t="n">
        <v>0.0714732821635232</v>
      </c>
      <c r="AJ9" s="16" t="n">
        <v>0.0609996188739404</v>
      </c>
      <c r="AK9" s="16" t="n">
        <v>0.128565477418142</v>
      </c>
      <c r="AL9" s="16"/>
      <c r="AM9" s="16" t="n">
        <v>0.0176395083764502</v>
      </c>
      <c r="AN9" s="16" t="n">
        <v>0.101342256876126</v>
      </c>
      <c r="AO9" s="16" t="n">
        <v>0.135209754301935</v>
      </c>
      <c r="AP9" s="16" t="n">
        <v>0.0567505151797921</v>
      </c>
      <c r="AQ9" s="16" t="n">
        <v>0.132793344771922</v>
      </c>
      <c r="AR9" s="16"/>
      <c r="AS9" s="16" t="n">
        <v>0.120063630103607</v>
      </c>
      <c r="AT9" s="16" t="n">
        <v>0.0373252968474592</v>
      </c>
      <c r="AU9" s="16" t="n">
        <v>0.121668146884377</v>
      </c>
      <c r="AV9" s="16" t="n">
        <v>0.0448611427609742</v>
      </c>
      <c r="AW9" s="16" t="n">
        <v>0.14281970037776</v>
      </c>
      <c r="AX9" s="16" t="n">
        <v>0.0630809095387812</v>
      </c>
      <c r="AY9" s="16"/>
      <c r="AZ9" s="16" t="n">
        <v>0.111349129948785</v>
      </c>
      <c r="BA9" s="16" t="n">
        <v>0.0674734468381734</v>
      </c>
      <c r="BB9" s="16" t="n">
        <v>0.115084371171579</v>
      </c>
      <c r="BC9" s="16" t="n">
        <v>0.0846690658663854</v>
      </c>
      <c r="BD9" s="16" t="n">
        <v>0.0284309572858963</v>
      </c>
      <c r="BE9" s="16"/>
      <c r="BF9" s="16" t="n">
        <v>0.124960428592859</v>
      </c>
      <c r="BG9" s="16" t="n">
        <v>0.0645942660656817</v>
      </c>
    </row>
    <row r="10">
      <c r="B10" s="17" t="s">
        <v>193</v>
      </c>
      <c r="C10" s="16" t="n">
        <v>0.178646921888774</v>
      </c>
      <c r="D10" s="16" t="n">
        <v>0.199071248997489</v>
      </c>
      <c r="E10" s="16" t="n">
        <v>0.161028300369145</v>
      </c>
      <c r="F10" s="16"/>
      <c r="G10" s="16" t="n">
        <v>0.085525592943461</v>
      </c>
      <c r="H10" s="16" t="n">
        <v>0.143017519556072</v>
      </c>
      <c r="I10" s="16" t="n">
        <v>0.152436270551113</v>
      </c>
      <c r="J10" s="16" t="n">
        <v>0.191928510967813</v>
      </c>
      <c r="K10" s="16" t="n">
        <v>0.162903981691089</v>
      </c>
      <c r="L10" s="16" t="n">
        <v>0.268527890645773</v>
      </c>
      <c r="M10" s="16"/>
      <c r="N10" s="16" t="n">
        <v>0.170747078440843</v>
      </c>
      <c r="O10" s="16" t="n">
        <v>0.197122249329123</v>
      </c>
      <c r="P10" s="16" t="n">
        <v>0.147510112150238</v>
      </c>
      <c r="Q10" s="16" t="n">
        <v>0.197370758782374</v>
      </c>
      <c r="R10" s="16"/>
      <c r="S10" s="16" t="n">
        <v>0.17466679194976</v>
      </c>
      <c r="T10" s="16" t="n">
        <v>0.153717122355952</v>
      </c>
      <c r="U10" s="16" t="n">
        <v>0.204538228630878</v>
      </c>
      <c r="V10" s="16" t="n">
        <v>0.244621022341056</v>
      </c>
      <c r="W10" s="16" t="n">
        <v>0.205422856902947</v>
      </c>
      <c r="X10" s="16" t="n">
        <v>0.128379335668137</v>
      </c>
      <c r="Y10" s="16" t="n">
        <v>0.119730675192176</v>
      </c>
      <c r="Z10" s="16" t="n">
        <v>0.108632977226939</v>
      </c>
      <c r="AA10" s="16" t="n">
        <v>0.227568948785317</v>
      </c>
      <c r="AB10" s="16"/>
      <c r="AC10" s="16" t="n">
        <v>0.217788067969223</v>
      </c>
      <c r="AD10" s="16" t="n">
        <v>0.166186484579869</v>
      </c>
      <c r="AE10" s="16" t="n">
        <v>0.174506019604978</v>
      </c>
      <c r="AF10" s="16"/>
      <c r="AG10" s="16" t="n">
        <v>0.215284241779384</v>
      </c>
      <c r="AH10" s="16" t="n">
        <v>0.155384547139273</v>
      </c>
      <c r="AI10" s="16" t="n">
        <v>0.243605410570338</v>
      </c>
      <c r="AJ10" s="16" t="n">
        <v>0.0420710385403243</v>
      </c>
      <c r="AK10" s="16" t="n">
        <v>0.186739057996181</v>
      </c>
      <c r="AL10" s="16"/>
      <c r="AM10" s="16" t="n">
        <v>0.221893796756149</v>
      </c>
      <c r="AN10" s="16" t="n">
        <v>0.171021559203099</v>
      </c>
      <c r="AO10" s="16" t="n">
        <v>0.244271271573651</v>
      </c>
      <c r="AP10" s="16" t="n">
        <v>0.184856354638539</v>
      </c>
      <c r="AQ10" s="16" t="n">
        <v>0.04062725631655</v>
      </c>
      <c r="AR10" s="16"/>
      <c r="AS10" s="16" t="n">
        <v>0.166706173477002</v>
      </c>
      <c r="AT10" s="16" t="n">
        <v>0.212111491193648</v>
      </c>
      <c r="AU10" s="16" t="n">
        <v>0.215542833639641</v>
      </c>
      <c r="AV10" s="16" t="n">
        <v>0.188109907555099</v>
      </c>
      <c r="AW10" s="16" t="n">
        <v>0.0741703175919846</v>
      </c>
      <c r="AX10" s="16" t="n">
        <v>0.184445109934576</v>
      </c>
      <c r="AY10" s="16"/>
      <c r="AZ10" s="16" t="n">
        <v>0.215612341402201</v>
      </c>
      <c r="BA10" s="16" t="n">
        <v>0.18504761418817</v>
      </c>
      <c r="BB10" s="16" t="n">
        <v>0.150138490260064</v>
      </c>
      <c r="BC10" s="16" t="n">
        <v>0.148543629808353</v>
      </c>
      <c r="BD10" s="16" t="n">
        <v>0.101260922200442</v>
      </c>
      <c r="BE10" s="16"/>
      <c r="BF10" s="16" t="n">
        <v>0.157365001490163</v>
      </c>
      <c r="BG10" s="16" t="n">
        <v>0.191630175198411</v>
      </c>
    </row>
    <row r="11">
      <c r="B11" s="17" t="s">
        <v>199</v>
      </c>
      <c r="C11" s="16" t="n">
        <v>0.0738072851720008</v>
      </c>
      <c r="D11" s="16" t="n">
        <v>0.0799098637670655</v>
      </c>
      <c r="E11" s="16" t="n">
        <v>0.0644386885173421</v>
      </c>
      <c r="F11" s="16"/>
      <c r="G11" s="16" t="n">
        <v>0.061389762246615</v>
      </c>
      <c r="H11" s="16" t="n">
        <v>0.0854351061594685</v>
      </c>
      <c r="I11" s="16" t="n">
        <v>0.0872625398728722</v>
      </c>
      <c r="J11" s="16" t="n">
        <v>0.0810963842537369</v>
      </c>
      <c r="K11" s="16" t="n">
        <v>0.0742118024024271</v>
      </c>
      <c r="L11" s="16" t="n">
        <v>0.0557763820266507</v>
      </c>
      <c r="M11" s="16"/>
      <c r="N11" s="16" t="n">
        <v>0.0803168978091571</v>
      </c>
      <c r="O11" s="16" t="n">
        <v>0.0784347569132459</v>
      </c>
      <c r="P11" s="16" t="n">
        <v>0.0688682040356084</v>
      </c>
      <c r="Q11" s="16" t="n">
        <v>0.0685103266498749</v>
      </c>
      <c r="R11" s="16"/>
      <c r="S11" s="16" t="n">
        <v>0.057777339580754</v>
      </c>
      <c r="T11" s="16" t="n">
        <v>0.0943717746768806</v>
      </c>
      <c r="U11" s="16" t="n">
        <v>0.0579764548993729</v>
      </c>
      <c r="V11" s="16" t="n">
        <v>0.047077415362456</v>
      </c>
      <c r="W11" s="16" t="n">
        <v>0.0428666715350899</v>
      </c>
      <c r="X11" s="16" t="n">
        <v>0.10059522542225</v>
      </c>
      <c r="Y11" s="16" t="n">
        <v>0.128688508410735</v>
      </c>
      <c r="Z11" s="16" t="n">
        <v>0.0388312933578482</v>
      </c>
      <c r="AA11" s="16" t="n">
        <v>0.0732013858855039</v>
      </c>
      <c r="AB11" s="16"/>
      <c r="AC11" s="16" t="n">
        <v>0.0424405399865265</v>
      </c>
      <c r="AD11" s="16" t="n">
        <v>0.10446139080896</v>
      </c>
      <c r="AE11" s="16" t="n">
        <v>0.0612390720425446</v>
      </c>
      <c r="AF11" s="16"/>
      <c r="AG11" s="16" t="n">
        <v>0.039674022074641</v>
      </c>
      <c r="AH11" s="16" t="n">
        <v>0.119268779612237</v>
      </c>
      <c r="AI11" s="16" t="n">
        <v>0.117088425037872</v>
      </c>
      <c r="AJ11" s="16" t="n">
        <v>0.154791492869109</v>
      </c>
      <c r="AK11" s="16" t="n">
        <v>0.0492112062304755</v>
      </c>
      <c r="AL11" s="16"/>
      <c r="AM11" s="16" t="n">
        <v>0.034860914837617</v>
      </c>
      <c r="AN11" s="16" t="n">
        <v>0.111593404773865</v>
      </c>
      <c r="AO11" s="16" t="n">
        <v>0.0889643620383019</v>
      </c>
      <c r="AP11" s="16" t="n">
        <v>0.0530501317277659</v>
      </c>
      <c r="AQ11" s="16" t="n">
        <v>0.0940458574466535</v>
      </c>
      <c r="AR11" s="16"/>
      <c r="AS11" s="16" t="n">
        <v>0.105473100038248</v>
      </c>
      <c r="AT11" s="16" t="n">
        <v>0.0378436596176095</v>
      </c>
      <c r="AU11" s="16" t="n">
        <v>0.0811880302340492</v>
      </c>
      <c r="AV11" s="16" t="n">
        <v>0.0595271388042897</v>
      </c>
      <c r="AW11" s="16" t="n">
        <v>0.125238198777375</v>
      </c>
      <c r="AX11" s="16" t="n">
        <v>0.0664916509310689</v>
      </c>
      <c r="AY11" s="16"/>
      <c r="AZ11" s="16" t="n">
        <v>0.0581940582699998</v>
      </c>
      <c r="BA11" s="16" t="n">
        <v>0.0345031184768788</v>
      </c>
      <c r="BB11" s="16" t="n">
        <v>0.0718135939399176</v>
      </c>
      <c r="BC11" s="16" t="n">
        <v>0.174445116679063</v>
      </c>
      <c r="BD11" s="16" t="n">
        <v>0.0785725524998917</v>
      </c>
      <c r="BE11" s="16"/>
      <c r="BF11" s="16" t="n">
        <v>0.0826112035848841</v>
      </c>
      <c r="BG11" s="16" t="n">
        <v>0.068436364656797</v>
      </c>
    </row>
    <row r="12">
      <c r="B12" s="17" t="s">
        <v>194</v>
      </c>
      <c r="C12" s="16" t="n">
        <v>0.229841377573735</v>
      </c>
      <c r="D12" s="16" t="n">
        <v>0.241372257775567</v>
      </c>
      <c r="E12" s="16" t="n">
        <v>0.220974021845668</v>
      </c>
      <c r="F12" s="16"/>
      <c r="G12" s="16" t="n">
        <v>0.122586628537298</v>
      </c>
      <c r="H12" s="16" t="n">
        <v>0.129283768781958</v>
      </c>
      <c r="I12" s="16" t="n">
        <v>0.193317523805902</v>
      </c>
      <c r="J12" s="16" t="n">
        <v>0.226182647057865</v>
      </c>
      <c r="K12" s="16" t="n">
        <v>0.295684887235766</v>
      </c>
      <c r="L12" s="16" t="n">
        <v>0.337875992746824</v>
      </c>
      <c r="M12" s="16"/>
      <c r="N12" s="16" t="n">
        <v>0.194313982577834</v>
      </c>
      <c r="O12" s="16" t="n">
        <v>0.213091434310829</v>
      </c>
      <c r="P12" s="16" t="n">
        <v>0.265327189709772</v>
      </c>
      <c r="Q12" s="16" t="n">
        <v>0.239137195198596</v>
      </c>
      <c r="R12" s="16"/>
      <c r="S12" s="16" t="n">
        <v>0.138799174760217</v>
      </c>
      <c r="T12" s="16" t="n">
        <v>0.231005396276669</v>
      </c>
      <c r="U12" s="16" t="n">
        <v>0.233283373344814</v>
      </c>
      <c r="V12" s="16" t="n">
        <v>0.256085098286896</v>
      </c>
      <c r="W12" s="16" t="n">
        <v>0.20519594000515</v>
      </c>
      <c r="X12" s="16" t="n">
        <v>0.254564651934843</v>
      </c>
      <c r="Y12" s="16" t="n">
        <v>0.325721989705998</v>
      </c>
      <c r="Z12" s="16" t="n">
        <v>0.374287308258914</v>
      </c>
      <c r="AA12" s="16" t="n">
        <v>0.189309592551082</v>
      </c>
      <c r="AB12" s="16"/>
      <c r="AC12" s="16" t="n">
        <v>0.304710324888597</v>
      </c>
      <c r="AD12" s="16" t="n">
        <v>0.183886241290494</v>
      </c>
      <c r="AE12" s="16" t="n">
        <v>0.215762407473119</v>
      </c>
      <c r="AF12" s="16"/>
      <c r="AG12" s="16" t="n">
        <v>0.306961958112687</v>
      </c>
      <c r="AH12" s="16" t="n">
        <v>0.154410196971612</v>
      </c>
      <c r="AI12" s="16" t="n">
        <v>0.15866373079284</v>
      </c>
      <c r="AJ12" s="16" t="n">
        <v>0.293177569879612</v>
      </c>
      <c r="AK12" s="16" t="n">
        <v>0.248778108837826</v>
      </c>
      <c r="AL12" s="16"/>
      <c r="AM12" s="16" t="n">
        <v>0.306232993880939</v>
      </c>
      <c r="AN12" s="16" t="n">
        <v>0.173101440767721</v>
      </c>
      <c r="AO12" s="16" t="n">
        <v>0.0755089379378802</v>
      </c>
      <c r="AP12" s="16" t="n">
        <v>0.40771670054208</v>
      </c>
      <c r="AQ12" s="16" t="n">
        <v>0.111612627630441</v>
      </c>
      <c r="AR12" s="16"/>
      <c r="AS12" s="16" t="n">
        <v>0.157030521368438</v>
      </c>
      <c r="AT12" s="16" t="n">
        <v>0.30316936264301</v>
      </c>
      <c r="AU12" s="16" t="n">
        <v>0.102939946836151</v>
      </c>
      <c r="AV12" s="16" t="n">
        <v>0.397464524130923</v>
      </c>
      <c r="AW12" s="16" t="n">
        <v>0.110183973129418</v>
      </c>
      <c r="AX12" s="16" t="n">
        <v>0.233921395049718</v>
      </c>
      <c r="AY12" s="16"/>
      <c r="AZ12" s="16" t="n">
        <v>0.229069277245546</v>
      </c>
      <c r="BA12" s="16" t="n">
        <v>0.276712316479325</v>
      </c>
      <c r="BB12" s="16" t="n">
        <v>0.229746133642192</v>
      </c>
      <c r="BC12" s="16" t="n">
        <v>0.100639750210543</v>
      </c>
      <c r="BD12" s="16" t="n">
        <v>0.138169689110909</v>
      </c>
      <c r="BE12" s="16"/>
      <c r="BF12" s="16" t="n">
        <v>0.210067007360217</v>
      </c>
      <c r="BG12" s="16" t="n">
        <v>0.241904934466721</v>
      </c>
    </row>
    <row r="13">
      <c r="B13" s="17" t="s">
        <v>196</v>
      </c>
      <c r="C13" s="16" t="n">
        <v>0.0992192881596114</v>
      </c>
      <c r="D13" s="16" t="n">
        <v>0.0987954022850191</v>
      </c>
      <c r="E13" s="16" t="n">
        <v>0.100446384953734</v>
      </c>
      <c r="F13" s="16"/>
      <c r="G13" s="16" t="n">
        <v>0.151452498242108</v>
      </c>
      <c r="H13" s="16" t="n">
        <v>0.136051399688426</v>
      </c>
      <c r="I13" s="16" t="n">
        <v>0.0756630017549783</v>
      </c>
      <c r="J13" s="16" t="n">
        <v>0.0838213573941518</v>
      </c>
      <c r="K13" s="16" t="n">
        <v>0.0753748722873862</v>
      </c>
      <c r="L13" s="16" t="n">
        <v>0.0923370985917991</v>
      </c>
      <c r="M13" s="16"/>
      <c r="N13" s="16" t="n">
        <v>0.104099147848787</v>
      </c>
      <c r="O13" s="16" t="n">
        <v>0.0989329535579367</v>
      </c>
      <c r="P13" s="16" t="n">
        <v>0.115842134668205</v>
      </c>
      <c r="Q13" s="16" t="n">
        <v>0.0827075302631898</v>
      </c>
      <c r="R13" s="16"/>
      <c r="S13" s="16" t="n">
        <v>0.104558822036743</v>
      </c>
      <c r="T13" s="16" t="n">
        <v>0.103927211525404</v>
      </c>
      <c r="U13" s="16" t="n">
        <v>0.0711967505563762</v>
      </c>
      <c r="V13" s="16" t="n">
        <v>0.0907192980590722</v>
      </c>
      <c r="W13" s="16" t="n">
        <v>0.154883341634621</v>
      </c>
      <c r="X13" s="16" t="n">
        <v>0.113334976954508</v>
      </c>
      <c r="Y13" s="16" t="n">
        <v>0.0789997037200531</v>
      </c>
      <c r="Z13" s="16" t="n">
        <v>0.0251199143194381</v>
      </c>
      <c r="AA13" s="16" t="n">
        <v>0.107871851325933</v>
      </c>
      <c r="AB13" s="16"/>
      <c r="AC13" s="16" t="n">
        <v>0.0941317573766874</v>
      </c>
      <c r="AD13" s="16" t="n">
        <v>0.0970285749488353</v>
      </c>
      <c r="AE13" s="16" t="n">
        <v>0.0749515899182824</v>
      </c>
      <c r="AF13" s="16"/>
      <c r="AG13" s="16" t="n">
        <v>0.105089670146725</v>
      </c>
      <c r="AH13" s="16" t="n">
        <v>0.0854947570032134</v>
      </c>
      <c r="AI13" s="16" t="n">
        <v>0.116410650595372</v>
      </c>
      <c r="AJ13" s="16" t="n">
        <v>0.123796843663737</v>
      </c>
      <c r="AK13" s="16" t="n">
        <v>0.0547773968473355</v>
      </c>
      <c r="AL13" s="16"/>
      <c r="AM13" s="16" t="n">
        <v>0.137097615666345</v>
      </c>
      <c r="AN13" s="16" t="n">
        <v>0.104664198860767</v>
      </c>
      <c r="AO13" s="16" t="n">
        <v>0.100483162734027</v>
      </c>
      <c r="AP13" s="16" t="n">
        <v>0.081140551065238</v>
      </c>
      <c r="AQ13" s="16" t="n">
        <v>0.0317476584440892</v>
      </c>
      <c r="AR13" s="16"/>
      <c r="AS13" s="16" t="n">
        <v>0.103146107110477</v>
      </c>
      <c r="AT13" s="16" t="n">
        <v>0.1377631524862</v>
      </c>
      <c r="AU13" s="16" t="n">
        <v>0.112259438500768</v>
      </c>
      <c r="AV13" s="16" t="n">
        <v>0.0665758821568133</v>
      </c>
      <c r="AW13" s="16" t="n">
        <v>0.0876419434218518</v>
      </c>
      <c r="AX13" s="16" t="n">
        <v>0.105277977380899</v>
      </c>
      <c r="AY13" s="16"/>
      <c r="AZ13" s="16" t="n">
        <v>0.0874190569745874</v>
      </c>
      <c r="BA13" s="16" t="n">
        <v>0.10765265415086</v>
      </c>
      <c r="BB13" s="16" t="n">
        <v>0.0963651317502713</v>
      </c>
      <c r="BC13" s="16" t="n">
        <v>0.1360825712455</v>
      </c>
      <c r="BD13" s="16" t="n">
        <v>0.199560715027586</v>
      </c>
      <c r="BE13" s="16"/>
      <c r="BF13" s="16" t="n">
        <v>0.109919223426766</v>
      </c>
      <c r="BG13" s="16" t="n">
        <v>0.0926916831611806</v>
      </c>
    </row>
    <row r="14">
      <c r="B14" s="17" t="s">
        <v>200</v>
      </c>
      <c r="C14" s="16" t="n">
        <v>0.100619322542338</v>
      </c>
      <c r="D14" s="16" t="n">
        <v>0.0841359254159153</v>
      </c>
      <c r="E14" s="16" t="n">
        <v>0.116887186118171</v>
      </c>
      <c r="F14" s="16"/>
      <c r="G14" s="16" t="n">
        <v>0.123316245721623</v>
      </c>
      <c r="H14" s="16" t="n">
        <v>0.119733032663078</v>
      </c>
      <c r="I14" s="16" t="n">
        <v>0.109432708789483</v>
      </c>
      <c r="J14" s="16" t="n">
        <v>0.113992545991557</v>
      </c>
      <c r="K14" s="16" t="n">
        <v>0.112785660090561</v>
      </c>
      <c r="L14" s="16" t="n">
        <v>0.0513749592513256</v>
      </c>
      <c r="M14" s="16"/>
      <c r="N14" s="16" t="n">
        <v>0.139522485957271</v>
      </c>
      <c r="O14" s="16" t="n">
        <v>0.095585122962164</v>
      </c>
      <c r="P14" s="16" t="n">
        <v>0.111366369762004</v>
      </c>
      <c r="Q14" s="16" t="n">
        <v>0.0575491890379622</v>
      </c>
      <c r="R14" s="16"/>
      <c r="S14" s="16" t="n">
        <v>0.14116326038947</v>
      </c>
      <c r="T14" s="16" t="n">
        <v>0.105902945846138</v>
      </c>
      <c r="U14" s="16" t="n">
        <v>0.106179119816442</v>
      </c>
      <c r="V14" s="16" t="n">
        <v>0.0634663305055571</v>
      </c>
      <c r="W14" s="16" t="n">
        <v>0.182364350962732</v>
      </c>
      <c r="X14" s="16" t="n">
        <v>0.0603684622905972</v>
      </c>
      <c r="Y14" s="16" t="n">
        <v>0.084232380662472</v>
      </c>
      <c r="Z14" s="16" t="n">
        <v>0.0813954194704145</v>
      </c>
      <c r="AA14" s="16" t="n">
        <v>0.0685846099199331</v>
      </c>
      <c r="AB14" s="16"/>
      <c r="AC14" s="16" t="n">
        <v>0.0867186749141667</v>
      </c>
      <c r="AD14" s="16" t="n">
        <v>0.103371940478229</v>
      </c>
      <c r="AE14" s="16" t="n">
        <v>0.126051848775122</v>
      </c>
      <c r="AF14" s="16"/>
      <c r="AG14" s="16" t="n">
        <v>0.0915255048944127</v>
      </c>
      <c r="AH14" s="16" t="n">
        <v>0.126169914367437</v>
      </c>
      <c r="AI14" s="16" t="n">
        <v>0.0805112520740454</v>
      </c>
      <c r="AJ14" s="16" t="n">
        <v>0</v>
      </c>
      <c r="AK14" s="16" t="n">
        <v>0.0927111780905594</v>
      </c>
      <c r="AL14" s="16"/>
      <c r="AM14" s="16" t="n">
        <v>0.093096355075151</v>
      </c>
      <c r="AN14" s="16" t="n">
        <v>0.109839440217852</v>
      </c>
      <c r="AO14" s="16" t="n">
        <v>0.111624360212317</v>
      </c>
      <c r="AP14" s="16" t="n">
        <v>0.0782180322589697</v>
      </c>
      <c r="AQ14" s="16" t="n">
        <v>0.144772615078789</v>
      </c>
      <c r="AR14" s="16"/>
      <c r="AS14" s="16" t="n">
        <v>0.119347442259819</v>
      </c>
      <c r="AT14" s="16" t="n">
        <v>0.0803108026660762</v>
      </c>
      <c r="AU14" s="16" t="n">
        <v>0.141126516922625</v>
      </c>
      <c r="AV14" s="16" t="n">
        <v>0.0624191942921501</v>
      </c>
      <c r="AW14" s="16" t="n">
        <v>0.134710384719556</v>
      </c>
      <c r="AX14" s="16" t="n">
        <v>0.105238085901759</v>
      </c>
      <c r="AY14" s="16"/>
      <c r="AZ14" s="16" t="n">
        <v>0.0728655773490632</v>
      </c>
      <c r="BA14" s="16" t="n">
        <v>0.0676137635439281</v>
      </c>
      <c r="BB14" s="16" t="n">
        <v>0.129266094839477</v>
      </c>
      <c r="BC14" s="16" t="n">
        <v>0.15006109038725</v>
      </c>
      <c r="BD14" s="16" t="n">
        <v>0.115490146823606</v>
      </c>
      <c r="BE14" s="16"/>
      <c r="BF14" s="16" t="n">
        <v>0.0664809388886362</v>
      </c>
      <c r="BG14" s="16" t="n">
        <v>0.121445792816443</v>
      </c>
    </row>
    <row r="15">
      <c r="B15" s="17" t="s">
        <v>202</v>
      </c>
      <c r="C15" s="16" t="n">
        <v>0.0516414179639048</v>
      </c>
      <c r="D15" s="16" t="n">
        <v>0.0480287120585542</v>
      </c>
      <c r="E15" s="16" t="n">
        <v>0.0554545234514658</v>
      </c>
      <c r="F15" s="16"/>
      <c r="G15" s="16" t="n">
        <v>0.0870202269693834</v>
      </c>
      <c r="H15" s="16" t="n">
        <v>0.055072393364364</v>
      </c>
      <c r="I15" s="16" t="n">
        <v>0.06926894432463</v>
      </c>
      <c r="J15" s="16" t="n">
        <v>0.05171617491911</v>
      </c>
      <c r="K15" s="16" t="n">
        <v>0.0330241794922555</v>
      </c>
      <c r="L15" s="16" t="n">
        <v>0.0324824366229886</v>
      </c>
      <c r="M15" s="16"/>
      <c r="N15" s="16" t="n">
        <v>0.0283540994388309</v>
      </c>
      <c r="O15" s="16" t="n">
        <v>0.0682448607895116</v>
      </c>
      <c r="P15" s="16" t="n">
        <v>0.0418940886383278</v>
      </c>
      <c r="Q15" s="16" t="n">
        <v>0.0695964382637426</v>
      </c>
      <c r="R15" s="16"/>
      <c r="S15" s="16" t="n">
        <v>0.0582558655365663</v>
      </c>
      <c r="T15" s="16" t="n">
        <v>0.0494296920137481</v>
      </c>
      <c r="U15" s="16" t="n">
        <v>0.0256802990165679</v>
      </c>
      <c r="V15" s="16" t="n">
        <v>0.0639402691191844</v>
      </c>
      <c r="W15" s="16" t="n">
        <v>0.0652709100990919</v>
      </c>
      <c r="X15" s="16" t="n">
        <v>0.0422348207650041</v>
      </c>
      <c r="Y15" s="16" t="n">
        <v>0.0291892059235117</v>
      </c>
      <c r="Z15" s="16" t="n">
        <v>0.0376965099219781</v>
      </c>
      <c r="AA15" s="16" t="n">
        <v>0.075903274913482</v>
      </c>
      <c r="AB15" s="16"/>
      <c r="AC15" s="16" t="n">
        <v>0.0355583368558301</v>
      </c>
      <c r="AD15" s="16" t="n">
        <v>0.05983213649391</v>
      </c>
      <c r="AE15" s="16" t="n">
        <v>0.0610290616713252</v>
      </c>
      <c r="AF15" s="16"/>
      <c r="AG15" s="16" t="n">
        <v>0.0466235416777369</v>
      </c>
      <c r="AH15" s="16" t="n">
        <v>0.0441427172318339</v>
      </c>
      <c r="AI15" s="16" t="n">
        <v>0.0794806122277625</v>
      </c>
      <c r="AJ15" s="16" t="n">
        <v>0</v>
      </c>
      <c r="AK15" s="16" t="n">
        <v>0.0674865329899925</v>
      </c>
      <c r="AL15" s="16"/>
      <c r="AM15" s="16" t="n">
        <v>0.0343954395630946</v>
      </c>
      <c r="AN15" s="16" t="n">
        <v>0.0303820149971985</v>
      </c>
      <c r="AO15" s="16" t="n">
        <v>0.104358500515588</v>
      </c>
      <c r="AP15" s="16" t="n">
        <v>0.0565074096735665</v>
      </c>
      <c r="AQ15" s="16" t="n">
        <v>0.0876281471560462</v>
      </c>
      <c r="AR15" s="16"/>
      <c r="AS15" s="16" t="n">
        <v>0.0334311535570121</v>
      </c>
      <c r="AT15" s="16" t="n">
        <v>0.031662422973887</v>
      </c>
      <c r="AU15" s="16" t="n">
        <v>0.0804367939536643</v>
      </c>
      <c r="AV15" s="16" t="n">
        <v>0.054143291812002</v>
      </c>
      <c r="AW15" s="16" t="n">
        <v>0.0785678398917612</v>
      </c>
      <c r="AX15" s="16" t="n">
        <v>0.0286862315727771</v>
      </c>
      <c r="AY15" s="16"/>
      <c r="AZ15" s="16" t="n">
        <v>0.0606601964605112</v>
      </c>
      <c r="BA15" s="16" t="n">
        <v>0.0606086982139431</v>
      </c>
      <c r="BB15" s="16" t="n">
        <v>0.0375878457050442</v>
      </c>
      <c r="BC15" s="16" t="n">
        <v>0.041789226733597</v>
      </c>
      <c r="BD15" s="16" t="n">
        <v>0.0556320514005941</v>
      </c>
      <c r="BE15" s="16"/>
      <c r="BF15" s="16" t="n">
        <v>0.0602226523826211</v>
      </c>
      <c r="BG15" s="16" t="n">
        <v>0.0464063480979901</v>
      </c>
    </row>
    <row r="16">
      <c r="B16" s="17" t="s">
        <v>201</v>
      </c>
      <c r="C16" s="16" t="n">
        <v>0.0177658081569561</v>
      </c>
      <c r="D16" s="16" t="n">
        <v>0.0224326168212741</v>
      </c>
      <c r="E16" s="16" t="n">
        <v>0.0135471360915603</v>
      </c>
      <c r="F16" s="16"/>
      <c r="G16" s="16" t="n">
        <v>0.0152900735384038</v>
      </c>
      <c r="H16" s="16" t="n">
        <v>0.0378761949276916</v>
      </c>
      <c r="I16" s="16" t="n">
        <v>0.030378121405548</v>
      </c>
      <c r="J16" s="16" t="n">
        <v>0.0126477229196279</v>
      </c>
      <c r="K16" s="16" t="n">
        <v>0.00784673927009536</v>
      </c>
      <c r="L16" s="16" t="n">
        <v>0.0056646151613252</v>
      </c>
      <c r="M16" s="16"/>
      <c r="N16" s="16" t="n">
        <v>0.0270579861261283</v>
      </c>
      <c r="O16" s="16" t="n">
        <v>0.0140594933680766</v>
      </c>
      <c r="P16" s="16" t="n">
        <v>0.00821309267740868</v>
      </c>
      <c r="Q16" s="16" t="n">
        <v>0.0204346914754288</v>
      </c>
      <c r="R16" s="16"/>
      <c r="S16" s="16" t="n">
        <v>0.0342623975946644</v>
      </c>
      <c r="T16" s="16" t="n">
        <v>0.0271915961824301</v>
      </c>
      <c r="U16" s="16" t="n">
        <v>0.0277588099977962</v>
      </c>
      <c r="V16" s="16" t="n">
        <v>0</v>
      </c>
      <c r="W16" s="16" t="n">
        <v>0.0100733206564673</v>
      </c>
      <c r="X16" s="16" t="n">
        <v>0.0205142053592302</v>
      </c>
      <c r="Y16" s="16" t="n">
        <v>0</v>
      </c>
      <c r="Z16" s="16" t="n">
        <v>0.0276487565063663</v>
      </c>
      <c r="AA16" s="16" t="n">
        <v>0.00605219760790576</v>
      </c>
      <c r="AB16" s="16"/>
      <c r="AC16" s="16" t="n">
        <v>0.0164886705796794</v>
      </c>
      <c r="AD16" s="16" t="n">
        <v>0.0232051889676431</v>
      </c>
      <c r="AE16" s="16" t="n">
        <v>0.00649622314423007</v>
      </c>
      <c r="AF16" s="16"/>
      <c r="AG16" s="16" t="n">
        <v>0.0210368141201751</v>
      </c>
      <c r="AH16" s="16" t="n">
        <v>0.0114132313006615</v>
      </c>
      <c r="AI16" s="16" t="n">
        <v>0</v>
      </c>
      <c r="AJ16" s="16" t="n">
        <v>0.148500035946351</v>
      </c>
      <c r="AK16" s="16" t="n">
        <v>0.00707670848879489</v>
      </c>
      <c r="AL16" s="16"/>
      <c r="AM16" s="16" t="n">
        <v>0.0203440132099524</v>
      </c>
      <c r="AN16" s="16" t="n">
        <v>0.0257559060733508</v>
      </c>
      <c r="AO16" s="16" t="n">
        <v>0</v>
      </c>
      <c r="AP16" s="16" t="n">
        <v>0</v>
      </c>
      <c r="AQ16" s="16" t="n">
        <v>0.040231066789066</v>
      </c>
      <c r="AR16" s="16"/>
      <c r="AS16" s="16" t="n">
        <v>0.0218889844090958</v>
      </c>
      <c r="AT16" s="16" t="n">
        <v>0.0273757592388623</v>
      </c>
      <c r="AU16" s="16" t="n">
        <v>0</v>
      </c>
      <c r="AV16" s="16" t="n">
        <v>0.00491935939077839</v>
      </c>
      <c r="AW16" s="16" t="n">
        <v>0.0323664675474116</v>
      </c>
      <c r="AX16" s="16" t="n">
        <v>0.00985883268098204</v>
      </c>
      <c r="AY16" s="16"/>
      <c r="AZ16" s="16" t="n">
        <v>0.0184606033871016</v>
      </c>
      <c r="BA16" s="16" t="n">
        <v>0.00701369973828168</v>
      </c>
      <c r="BB16" s="16" t="n">
        <v>0.0106037168197863</v>
      </c>
      <c r="BC16" s="16" t="n">
        <v>0.0358589422595213</v>
      </c>
      <c r="BD16" s="16" t="n">
        <v>0.130149331728841</v>
      </c>
      <c r="BE16" s="16"/>
      <c r="BF16" s="16" t="n">
        <v>0.0146901641760273</v>
      </c>
      <c r="BG16" s="16" t="n">
        <v>0.0196421362395131</v>
      </c>
    </row>
    <row r="17">
      <c r="B17" s="17" t="s">
        <v>198</v>
      </c>
      <c r="C17" s="16" t="n">
        <v>0.0456744825529646</v>
      </c>
      <c r="D17" s="16" t="n">
        <v>0.0629407545484614</v>
      </c>
      <c r="E17" s="16" t="n">
        <v>0.0298983743235487</v>
      </c>
      <c r="F17" s="16"/>
      <c r="G17" s="16" t="n">
        <v>0.0644450282614254</v>
      </c>
      <c r="H17" s="16" t="n">
        <v>0.0800382994959319</v>
      </c>
      <c r="I17" s="16" t="n">
        <v>0.037978669045415</v>
      </c>
      <c r="J17" s="16" t="n">
        <v>0.0350084442634735</v>
      </c>
      <c r="K17" s="16" t="n">
        <v>0.0301883680608649</v>
      </c>
      <c r="L17" s="16" t="n">
        <v>0.0356848174431872</v>
      </c>
      <c r="M17" s="16"/>
      <c r="N17" s="16" t="n">
        <v>0.0708867165393758</v>
      </c>
      <c r="O17" s="16" t="n">
        <v>0.0224272174337049</v>
      </c>
      <c r="P17" s="16" t="n">
        <v>0.062336597366995</v>
      </c>
      <c r="Q17" s="16" t="n">
        <v>0.0250428914911039</v>
      </c>
      <c r="R17" s="16"/>
      <c r="S17" s="16" t="n">
        <v>0.069847235452383</v>
      </c>
      <c r="T17" s="16" t="n">
        <v>0.0245424934405124</v>
      </c>
      <c r="U17" s="16" t="n">
        <v>0.0549911951148329</v>
      </c>
      <c r="V17" s="16" t="n">
        <v>0.0521628896333862</v>
      </c>
      <c r="W17" s="16" t="n">
        <v>0.0128881246625669</v>
      </c>
      <c r="X17" s="16" t="n">
        <v>0.0760614145401304</v>
      </c>
      <c r="Y17" s="16" t="n">
        <v>0.0293355192097424</v>
      </c>
      <c r="Z17" s="16" t="n">
        <v>0.0438012460877903</v>
      </c>
      <c r="AA17" s="16" t="n">
        <v>0.0410059083249496</v>
      </c>
      <c r="AB17" s="16"/>
      <c r="AC17" s="16" t="n">
        <v>0.0415122065086266</v>
      </c>
      <c r="AD17" s="16" t="n">
        <v>0.0488641456217721</v>
      </c>
      <c r="AE17" s="16" t="n">
        <v>0.0443677288847082</v>
      </c>
      <c r="AF17" s="16"/>
      <c r="AG17" s="16" t="n">
        <v>0.0483223265616965</v>
      </c>
      <c r="AH17" s="16" t="n">
        <v>0.0544928258147916</v>
      </c>
      <c r="AI17" s="16" t="n">
        <v>0.0289216475190256</v>
      </c>
      <c r="AJ17" s="16" t="n">
        <v>0</v>
      </c>
      <c r="AK17" s="16" t="n">
        <v>0.0301727984537974</v>
      </c>
      <c r="AL17" s="16"/>
      <c r="AM17" s="16" t="n">
        <v>0.053449106666678</v>
      </c>
      <c r="AN17" s="16" t="n">
        <v>0.0648841650244374</v>
      </c>
      <c r="AO17" s="16" t="n">
        <v>0.0132032351972558</v>
      </c>
      <c r="AP17" s="16" t="n">
        <v>0.00820735545824614</v>
      </c>
      <c r="AQ17" s="16" t="n">
        <v>0.0392706558242484</v>
      </c>
      <c r="AR17" s="16"/>
      <c r="AS17" s="16" t="n">
        <v>0.0624740995262074</v>
      </c>
      <c r="AT17" s="16" t="n">
        <v>0.0422643492312959</v>
      </c>
      <c r="AU17" s="16" t="n">
        <v>0.0227272078376803</v>
      </c>
      <c r="AV17" s="16" t="n">
        <v>0.0241918831927485</v>
      </c>
      <c r="AW17" s="16" t="n">
        <v>0.0238333083202507</v>
      </c>
      <c r="AX17" s="16" t="n">
        <v>0.0699799333754949</v>
      </c>
      <c r="AY17" s="16"/>
      <c r="AZ17" s="16" t="n">
        <v>0.0328368154397121</v>
      </c>
      <c r="BA17" s="16" t="n">
        <v>0.0396314657175708</v>
      </c>
      <c r="BB17" s="16" t="n">
        <v>0.0507019481178146</v>
      </c>
      <c r="BC17" s="16" t="n">
        <v>0.0610385291420425</v>
      </c>
      <c r="BD17" s="16" t="n">
        <v>0.0936503406167749</v>
      </c>
      <c r="BE17" s="16"/>
      <c r="BF17" s="16" t="n">
        <v>0.0507670695735347</v>
      </c>
      <c r="BG17" s="16" t="n">
        <v>0.0425676977304002</v>
      </c>
    </row>
    <row r="18">
      <c r="B18" s="17" t="s">
        <v>195</v>
      </c>
      <c r="C18" s="16" t="n">
        <v>0.0779315782345957</v>
      </c>
      <c r="D18" s="16" t="n">
        <v>0.0784908256197404</v>
      </c>
      <c r="E18" s="16" t="n">
        <v>0.0765359758163091</v>
      </c>
      <c r="F18" s="16"/>
      <c r="G18" s="16" t="n">
        <v>0.0796415682130839</v>
      </c>
      <c r="H18" s="16" t="n">
        <v>0.0499646072334731</v>
      </c>
      <c r="I18" s="16" t="n">
        <v>0.0733174930863332</v>
      </c>
      <c r="J18" s="16" t="n">
        <v>0.0831889846918336</v>
      </c>
      <c r="K18" s="16" t="n">
        <v>0.111568664174467</v>
      </c>
      <c r="L18" s="16" t="n">
        <v>0.0739986484198659</v>
      </c>
      <c r="M18" s="16"/>
      <c r="N18" s="16" t="n">
        <v>0.0641046158053786</v>
      </c>
      <c r="O18" s="16" t="n">
        <v>0.0844757049900868</v>
      </c>
      <c r="P18" s="16" t="n">
        <v>0.0601946184189673</v>
      </c>
      <c r="Q18" s="16" t="n">
        <v>0.103815559843962</v>
      </c>
      <c r="R18" s="16"/>
      <c r="S18" s="16" t="n">
        <v>0.0535891772914243</v>
      </c>
      <c r="T18" s="16" t="n">
        <v>0.0966270613702763</v>
      </c>
      <c r="U18" s="16" t="n">
        <v>0.098471373040602</v>
      </c>
      <c r="V18" s="16" t="n">
        <v>0.100992927894826</v>
      </c>
      <c r="W18" s="16" t="n">
        <v>0.00784993748268415</v>
      </c>
      <c r="X18" s="16" t="n">
        <v>0.0566748510034002</v>
      </c>
      <c r="Y18" s="16" t="n">
        <v>0.0934553602888038</v>
      </c>
      <c r="Z18" s="16" t="n">
        <v>0.0978645588016466</v>
      </c>
      <c r="AA18" s="16" t="n">
        <v>0.0927464704634785</v>
      </c>
      <c r="AB18" s="16"/>
      <c r="AC18" s="16" t="n">
        <v>0.072686909231667</v>
      </c>
      <c r="AD18" s="16" t="n">
        <v>0.097611061884874</v>
      </c>
      <c r="AE18" s="16" t="n">
        <v>0.049846391681368</v>
      </c>
      <c r="AF18" s="16"/>
      <c r="AG18" s="16" t="n">
        <v>0.0553002204411942</v>
      </c>
      <c r="AH18" s="16" t="n">
        <v>0.110540354574367</v>
      </c>
      <c r="AI18" s="16" t="n">
        <v>0.0608523106629366</v>
      </c>
      <c r="AJ18" s="16" t="n">
        <v>0.0608303995438868</v>
      </c>
      <c r="AK18" s="16" t="n">
        <v>0.0824451854712237</v>
      </c>
      <c r="AL18" s="16"/>
      <c r="AM18" s="16" t="n">
        <v>0.0551612132253056</v>
      </c>
      <c r="AN18" s="16" t="n">
        <v>0.0815135217563051</v>
      </c>
      <c r="AO18" s="16" t="n">
        <v>0.0714413240426228</v>
      </c>
      <c r="AP18" s="16" t="n">
        <v>0.0565419359576781</v>
      </c>
      <c r="AQ18" s="16" t="n">
        <v>0.125040991615487</v>
      </c>
      <c r="AR18" s="16"/>
      <c r="AS18" s="16" t="n">
        <v>0.0876723617501167</v>
      </c>
      <c r="AT18" s="16" t="n">
        <v>0.0656995776471262</v>
      </c>
      <c r="AU18" s="16" t="n">
        <v>0.0783959982951695</v>
      </c>
      <c r="AV18" s="16" t="n">
        <v>0.0761907785347552</v>
      </c>
      <c r="AW18" s="16" t="n">
        <v>0.0832468012764319</v>
      </c>
      <c r="AX18" s="16" t="n">
        <v>0.057257101875556</v>
      </c>
      <c r="AY18" s="16"/>
      <c r="AZ18" s="16" t="n">
        <v>0.0889648678430869</v>
      </c>
      <c r="BA18" s="16" t="n">
        <v>0.0939141283067309</v>
      </c>
      <c r="BB18" s="16" t="n">
        <v>0.0684270769424492</v>
      </c>
      <c r="BC18" s="16" t="n">
        <v>0.0517057572820355</v>
      </c>
      <c r="BD18" s="16" t="n">
        <v>0</v>
      </c>
      <c r="BE18" s="16"/>
      <c r="BF18" s="16" t="n">
        <v>0.0753893129045774</v>
      </c>
      <c r="BG18" s="16" t="n">
        <v>0.0794825132132872</v>
      </c>
    </row>
    <row r="19">
      <c r="B19" s="17" t="s">
        <v>190</v>
      </c>
      <c r="C19" s="25" t="n">
        <v>0.019923057608725</v>
      </c>
      <c r="D19" s="25" t="n">
        <v>0.0161327583795618</v>
      </c>
      <c r="E19" s="25" t="n">
        <v>0.0236368962667621</v>
      </c>
      <c r="F19" s="25"/>
      <c r="G19" s="25" t="n">
        <v>0.019947087715301</v>
      </c>
      <c r="H19" s="25" t="n">
        <v>0.0102508206059192</v>
      </c>
      <c r="I19" s="25" t="n">
        <v>0.0322717891644099</v>
      </c>
      <c r="J19" s="25" t="n">
        <v>0.0189085005517862</v>
      </c>
      <c r="K19" s="25" t="n">
        <v>0.013670380065809</v>
      </c>
      <c r="L19" s="25" t="n">
        <v>0.0231300251322772</v>
      </c>
      <c r="M19" s="25"/>
      <c r="N19" s="25" t="n">
        <v>0.00804144356761531</v>
      </c>
      <c r="O19" s="25" t="n">
        <v>0.0228530925427069</v>
      </c>
      <c r="P19" s="25" t="n">
        <v>0.0142386538797312</v>
      </c>
      <c r="Q19" s="25" t="n">
        <v>0.0352284642078854</v>
      </c>
      <c r="R19" s="25"/>
      <c r="S19" s="25" t="n">
        <v>0.0106421330392017</v>
      </c>
      <c r="T19" s="25" t="n">
        <v>0.0131447588635773</v>
      </c>
      <c r="U19" s="25" t="n">
        <v>0.00784521414317952</v>
      </c>
      <c r="V19" s="25" t="n">
        <v>0.0236047901302971</v>
      </c>
      <c r="W19" s="25" t="n">
        <v>0</v>
      </c>
      <c r="X19" s="25" t="n">
        <v>0.0325709882284708</v>
      </c>
      <c r="Y19" s="25" t="n">
        <v>0.0338913275899188</v>
      </c>
      <c r="Z19" s="25" t="n">
        <v>0.0738091547571535</v>
      </c>
      <c r="AA19" s="25" t="n">
        <v>0.0206706500310647</v>
      </c>
      <c r="AB19" s="25"/>
      <c r="AC19" s="25" t="n">
        <v>0.0177600103853592</v>
      </c>
      <c r="AD19" s="25" t="n">
        <v>0.0210814433683258</v>
      </c>
      <c r="AE19" s="25" t="n">
        <v>0.0197528604212148</v>
      </c>
      <c r="AF19" s="25"/>
      <c r="AG19" s="25" t="n">
        <v>0.0111042774075039</v>
      </c>
      <c r="AH19" s="25" t="n">
        <v>0.0299220266052808</v>
      </c>
      <c r="AI19" s="25" t="n">
        <v>0</v>
      </c>
      <c r="AJ19" s="25" t="n">
        <v>0</v>
      </c>
      <c r="AK19" s="25" t="n">
        <v>0.0212529346097729</v>
      </c>
      <c r="AL19" s="25"/>
      <c r="AM19" s="25" t="n">
        <v>0.0159557066536603</v>
      </c>
      <c r="AN19" s="25" t="n">
        <v>0.0146209049973829</v>
      </c>
      <c r="AO19" s="25" t="n">
        <v>0.0224672422259744</v>
      </c>
      <c r="AP19" s="25" t="n">
        <v>0</v>
      </c>
      <c r="AQ19" s="25" t="n">
        <v>0.0695375645078295</v>
      </c>
      <c r="AR19" s="25"/>
      <c r="AS19" s="25" t="n">
        <v>0.0156801976587422</v>
      </c>
      <c r="AT19" s="25" t="n">
        <v>0.0151187161776724</v>
      </c>
      <c r="AU19" s="25" t="n">
        <v>0.0122411292890805</v>
      </c>
      <c r="AV19" s="25" t="n">
        <v>0</v>
      </c>
      <c r="AW19" s="25" t="n">
        <v>0.0710407279712445</v>
      </c>
      <c r="AX19" s="25" t="n">
        <v>0.0273413794373563</v>
      </c>
      <c r="AY19" s="25"/>
      <c r="AZ19" s="25" t="n">
        <v>0.014089361091521</v>
      </c>
      <c r="BA19" s="25" t="n">
        <v>0.0472221207408784</v>
      </c>
      <c r="BB19" s="25" t="n">
        <v>0.0134206340563309</v>
      </c>
      <c r="BC19" s="25" t="n">
        <v>0.00448849540372047</v>
      </c>
      <c r="BD19" s="25" t="n">
        <v>0.0590832933054596</v>
      </c>
      <c r="BE19" s="25"/>
      <c r="BF19" s="25" t="n">
        <v>0.0361886815197501</v>
      </c>
      <c r="BG19" s="25" t="n">
        <v>0.0100000473013516</v>
      </c>
    </row>
    <row r="20">
      <c r="B20" s="18" t="s">
        <v>192</v>
      </c>
    </row>
    <row r="21">
      <c r="B21" t="s">
        <v>83</v>
      </c>
    </row>
    <row r="22">
      <c r="B22" t="s">
        <v>84</v>
      </c>
    </row>
    <row r="24">
      <c r="B24"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209</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206</v>
      </c>
      <c r="C9" s="16" t="n">
        <v>0.727984580397938</v>
      </c>
      <c r="D9" s="16" t="n">
        <v>0.716455324708892</v>
      </c>
      <c r="E9" s="16" t="n">
        <v>0.744345891021425</v>
      </c>
      <c r="F9" s="16"/>
      <c r="G9" s="16" t="n">
        <v>0.582504355667571</v>
      </c>
      <c r="H9" s="16" t="n">
        <v>0.695532987989786</v>
      </c>
      <c r="I9" s="16" t="n">
        <v>0.670500700243738</v>
      </c>
      <c r="J9" s="16" t="n">
        <v>0.749972773903859</v>
      </c>
      <c r="K9" s="16" t="n">
        <v>0.774747323797557</v>
      </c>
      <c r="L9" s="16" t="n">
        <v>0.809988115264996</v>
      </c>
      <c r="M9" s="16"/>
      <c r="N9" s="16" t="n">
        <v>0.737574563869981</v>
      </c>
      <c r="O9" s="16" t="n">
        <v>0.698527057002502</v>
      </c>
      <c r="P9" s="16" t="n">
        <v>0.749532763604369</v>
      </c>
      <c r="Q9" s="16" t="n">
        <v>0.729548729557402</v>
      </c>
      <c r="R9" s="16"/>
      <c r="S9" s="16" t="n">
        <v>0.671766001737676</v>
      </c>
      <c r="T9" s="16" t="n">
        <v>0.731801671445614</v>
      </c>
      <c r="U9" s="16" t="n">
        <v>0.775255073774842</v>
      </c>
      <c r="V9" s="16" t="n">
        <v>0.791766394762278</v>
      </c>
      <c r="W9" s="16" t="n">
        <v>0.708736611607175</v>
      </c>
      <c r="X9" s="16" t="n">
        <v>0.616709212025843</v>
      </c>
      <c r="Y9" s="16" t="n">
        <v>0.766310778516252</v>
      </c>
      <c r="Z9" s="16" t="n">
        <v>0.79858352125831</v>
      </c>
      <c r="AA9" s="16" t="n">
        <v>0.746677256876304</v>
      </c>
      <c r="AB9" s="16"/>
      <c r="AC9" s="16" t="n">
        <v>0.77118974603533</v>
      </c>
      <c r="AD9" s="16" t="n">
        <v>0.72663318292013</v>
      </c>
      <c r="AE9" s="16" t="n">
        <v>0.674926046802792</v>
      </c>
      <c r="AF9" s="16"/>
      <c r="AG9" s="16" t="n">
        <v>0.815369353647886</v>
      </c>
      <c r="AH9" s="16" t="n">
        <v>0.679850435388883</v>
      </c>
      <c r="AI9" s="16" t="n">
        <v>0.688895519185234</v>
      </c>
      <c r="AJ9" s="16" t="n">
        <v>0.790669564509762</v>
      </c>
      <c r="AK9" s="16" t="n">
        <v>0.692986397843216</v>
      </c>
      <c r="AL9" s="16"/>
      <c r="AM9" s="16" t="n">
        <v>0.797647179871826</v>
      </c>
      <c r="AN9" s="16" t="n">
        <v>0.716895287571765</v>
      </c>
      <c r="AO9" s="16" t="n">
        <v>0.640070563057679</v>
      </c>
      <c r="AP9" s="16" t="n">
        <v>0.794920978816735</v>
      </c>
      <c r="AQ9" s="16" t="n">
        <v>0.681942803640987</v>
      </c>
      <c r="AR9" s="16"/>
      <c r="AS9" s="16" t="n">
        <v>0.712197149429282</v>
      </c>
      <c r="AT9" s="16" t="n">
        <v>0.816842690649147</v>
      </c>
      <c r="AU9" s="16" t="n">
        <v>0.606209922658608</v>
      </c>
      <c r="AV9" s="16" t="n">
        <v>0.803040295952896</v>
      </c>
      <c r="AW9" s="16" t="n">
        <v>0.637852156689153</v>
      </c>
      <c r="AX9" s="16" t="n">
        <v>0.675806809352297</v>
      </c>
      <c r="AY9" s="16"/>
      <c r="AZ9" s="16" t="n">
        <v>0.758990547668015</v>
      </c>
      <c r="BA9" s="16" t="n">
        <v>0.703977511585828</v>
      </c>
      <c r="BB9" s="16" t="n">
        <v>0.715356893981728</v>
      </c>
      <c r="BC9" s="16" t="n">
        <v>0.689260270596785</v>
      </c>
      <c r="BD9" s="16" t="n">
        <v>0.686964115432659</v>
      </c>
      <c r="BE9" s="16"/>
      <c r="BF9" s="16" t="n">
        <v>0.735052361069106</v>
      </c>
      <c r="BG9" s="16" t="n">
        <v>0.723620171229814</v>
      </c>
    </row>
    <row r="10">
      <c r="B10" s="17" t="s">
        <v>207</v>
      </c>
      <c r="C10" s="16" t="n">
        <v>0.0767276085295652</v>
      </c>
      <c r="D10" s="16" t="n">
        <v>0.0904734220568397</v>
      </c>
      <c r="E10" s="16" t="n">
        <v>0.0646176905505519</v>
      </c>
      <c r="F10" s="16"/>
      <c r="G10" s="16" t="n">
        <v>0.158660829274386</v>
      </c>
      <c r="H10" s="16" t="n">
        <v>0.144595269252517</v>
      </c>
      <c r="I10" s="16" t="n">
        <v>0.114547496906085</v>
      </c>
      <c r="J10" s="16" t="n">
        <v>0.0554372054861453</v>
      </c>
      <c r="K10" s="16" t="n">
        <v>0.0198650103255276</v>
      </c>
      <c r="L10" s="16" t="n">
        <v>0.0177816214646936</v>
      </c>
      <c r="M10" s="16"/>
      <c r="N10" s="16" t="n">
        <v>0.102080822425431</v>
      </c>
      <c r="O10" s="16" t="n">
        <v>0.0962879732224282</v>
      </c>
      <c r="P10" s="16" t="n">
        <v>0.0694705028926311</v>
      </c>
      <c r="Q10" s="16" t="n">
        <v>0.0375440924134399</v>
      </c>
      <c r="R10" s="16"/>
      <c r="S10" s="16" t="n">
        <v>0.152514249098985</v>
      </c>
      <c r="T10" s="16" t="n">
        <v>0.0514214235095725</v>
      </c>
      <c r="U10" s="16" t="n">
        <v>0.0719655616626171</v>
      </c>
      <c r="V10" s="16" t="n">
        <v>0.0459514817916847</v>
      </c>
      <c r="W10" s="16" t="n">
        <v>0.102511158804029</v>
      </c>
      <c r="X10" s="16" t="n">
        <v>0.0668668074425608</v>
      </c>
      <c r="Y10" s="16" t="n">
        <v>0.0748489867297659</v>
      </c>
      <c r="Z10" s="16" t="n">
        <v>0.0176957393494444</v>
      </c>
      <c r="AA10" s="16" t="n">
        <v>0.0616837654473568</v>
      </c>
      <c r="AB10" s="16"/>
      <c r="AC10" s="16" t="n">
        <v>0.0586077678517494</v>
      </c>
      <c r="AD10" s="16" t="n">
        <v>0.100914143180584</v>
      </c>
      <c r="AE10" s="16" t="n">
        <v>0.050750541985028</v>
      </c>
      <c r="AF10" s="16"/>
      <c r="AG10" s="16" t="n">
        <v>0.0539525522426016</v>
      </c>
      <c r="AH10" s="16" t="n">
        <v>0.115682454001812</v>
      </c>
      <c r="AI10" s="16" t="n">
        <v>0.0664303789710185</v>
      </c>
      <c r="AJ10" s="16" t="n">
        <v>0.148500035946351</v>
      </c>
      <c r="AK10" s="16" t="n">
        <v>0.0409962262631158</v>
      </c>
      <c r="AL10" s="16"/>
      <c r="AM10" s="16" t="n">
        <v>0.0651102977864334</v>
      </c>
      <c r="AN10" s="16" t="n">
        <v>0.103112177628484</v>
      </c>
      <c r="AO10" s="16" t="n">
        <v>0.126933472492912</v>
      </c>
      <c r="AP10" s="16" t="n">
        <v>0.0331675681403164</v>
      </c>
      <c r="AQ10" s="16" t="n">
        <v>0.0307836846331201</v>
      </c>
      <c r="AR10" s="16"/>
      <c r="AS10" s="16" t="n">
        <v>0.13628419562095</v>
      </c>
      <c r="AT10" s="16" t="n">
        <v>0.0580305743365089</v>
      </c>
      <c r="AU10" s="16" t="n">
        <v>0.0874196634634978</v>
      </c>
      <c r="AV10" s="16" t="n">
        <v>0.0431249601463801</v>
      </c>
      <c r="AW10" s="16" t="n">
        <v>0.0584038018854477</v>
      </c>
      <c r="AX10" s="16" t="n">
        <v>0.0435986228916343</v>
      </c>
      <c r="AY10" s="16"/>
      <c r="AZ10" s="16" t="n">
        <v>0.0513862183925121</v>
      </c>
      <c r="BA10" s="16" t="n">
        <v>0.0656380970561146</v>
      </c>
      <c r="BB10" s="16" t="n">
        <v>0.0842251039770776</v>
      </c>
      <c r="BC10" s="16" t="n">
        <v>0.146066665720661</v>
      </c>
      <c r="BD10" s="16" t="n">
        <v>0.211052817606047</v>
      </c>
      <c r="BE10" s="16"/>
      <c r="BF10" s="16" t="n">
        <v>0.0618111956380672</v>
      </c>
      <c r="BG10" s="16" t="n">
        <v>0.0859386087300611</v>
      </c>
    </row>
    <row r="11">
      <c r="B11" s="17" t="s">
        <v>208</v>
      </c>
      <c r="C11" s="16" t="n">
        <v>0.109478107873542</v>
      </c>
      <c r="D11" s="16" t="n">
        <v>0.113188348173319</v>
      </c>
      <c r="E11" s="16" t="n">
        <v>0.100625308720349</v>
      </c>
      <c r="F11" s="16"/>
      <c r="G11" s="16" t="n">
        <v>0.170609087038068</v>
      </c>
      <c r="H11" s="16" t="n">
        <v>0.073386668057959</v>
      </c>
      <c r="I11" s="16" t="n">
        <v>0.124741379788471</v>
      </c>
      <c r="J11" s="16" t="n">
        <v>0.117391498941793</v>
      </c>
      <c r="K11" s="16" t="n">
        <v>0.1263496010388</v>
      </c>
      <c r="L11" s="16" t="n">
        <v>0.0803163166691702</v>
      </c>
      <c r="M11" s="16"/>
      <c r="N11" s="16" t="n">
        <v>0.113417520540896</v>
      </c>
      <c r="O11" s="16" t="n">
        <v>0.0924219879079653</v>
      </c>
      <c r="P11" s="16" t="n">
        <v>0.0997272334839295</v>
      </c>
      <c r="Q11" s="16" t="n">
        <v>0.134599049998569</v>
      </c>
      <c r="R11" s="16"/>
      <c r="S11" s="16" t="n">
        <v>0.129416325499345</v>
      </c>
      <c r="T11" s="16" t="n">
        <v>0.132905987776329</v>
      </c>
      <c r="U11" s="16" t="n">
        <v>0.100481418375847</v>
      </c>
      <c r="V11" s="16" t="n">
        <v>0.074205697851504</v>
      </c>
      <c r="W11" s="16" t="n">
        <v>0.101603763530373</v>
      </c>
      <c r="X11" s="16" t="n">
        <v>0.146559615791516</v>
      </c>
      <c r="Y11" s="16" t="n">
        <v>0.0842983734942741</v>
      </c>
      <c r="Z11" s="16" t="n">
        <v>0.0349517453233307</v>
      </c>
      <c r="AA11" s="16" t="n">
        <v>0.115211838117128</v>
      </c>
      <c r="AB11" s="16"/>
      <c r="AC11" s="16" t="n">
        <v>0.0841711474593979</v>
      </c>
      <c r="AD11" s="16" t="n">
        <v>0.0974562696884605</v>
      </c>
      <c r="AE11" s="16" t="n">
        <v>0.165177387134505</v>
      </c>
      <c r="AF11" s="16"/>
      <c r="AG11" s="16" t="n">
        <v>0.0800398950033022</v>
      </c>
      <c r="AH11" s="16" t="n">
        <v>0.115101581702734</v>
      </c>
      <c r="AI11" s="16" t="n">
        <v>0.141881993357538</v>
      </c>
      <c r="AJ11" s="16" t="n">
        <v>0.0608303995438868</v>
      </c>
      <c r="AK11" s="16" t="n">
        <v>0.126358786611594</v>
      </c>
      <c r="AL11" s="16"/>
      <c r="AM11" s="16" t="n">
        <v>0.0865857343161796</v>
      </c>
      <c r="AN11" s="16" t="n">
        <v>0.108699789469253</v>
      </c>
      <c r="AO11" s="16" t="n">
        <v>0.157951920252801</v>
      </c>
      <c r="AP11" s="16" t="n">
        <v>0.102873998658173</v>
      </c>
      <c r="AQ11" s="16" t="n">
        <v>0.127123222529781</v>
      </c>
      <c r="AR11" s="16"/>
      <c r="AS11" s="16" t="n">
        <v>0.10315707606164</v>
      </c>
      <c r="AT11" s="16" t="n">
        <v>0.0850214169774603</v>
      </c>
      <c r="AU11" s="16" t="n">
        <v>0.190129602642425</v>
      </c>
      <c r="AV11" s="16" t="n">
        <v>0.104826302966991</v>
      </c>
      <c r="AW11" s="16" t="n">
        <v>0.118985178965104</v>
      </c>
      <c r="AX11" s="16" t="n">
        <v>0.0902735653465283</v>
      </c>
      <c r="AY11" s="16"/>
      <c r="AZ11" s="16" t="n">
        <v>0.101041790330518</v>
      </c>
      <c r="BA11" s="16" t="n">
        <v>0.125224959783592</v>
      </c>
      <c r="BB11" s="16" t="n">
        <v>0.121575407921616</v>
      </c>
      <c r="BC11" s="16" t="n">
        <v>0.126961898957548</v>
      </c>
      <c r="BD11" s="16" t="n">
        <v>0.0422240477005481</v>
      </c>
      <c r="BE11" s="16"/>
      <c r="BF11" s="16" t="n">
        <v>0.105811773372232</v>
      </c>
      <c r="BG11" s="16" t="n">
        <v>0.111742097753167</v>
      </c>
    </row>
    <row r="12">
      <c r="B12" s="17" t="s">
        <v>78</v>
      </c>
      <c r="C12" s="25" t="n">
        <v>0.0858097031989544</v>
      </c>
      <c r="D12" s="25" t="n">
        <v>0.0798829050609494</v>
      </c>
      <c r="E12" s="25" t="n">
        <v>0.0904111097076744</v>
      </c>
      <c r="F12" s="25"/>
      <c r="G12" s="25" t="n">
        <v>0.0882257280199752</v>
      </c>
      <c r="H12" s="25" t="n">
        <v>0.0864850746997378</v>
      </c>
      <c r="I12" s="25" t="n">
        <v>0.0902104230617057</v>
      </c>
      <c r="J12" s="25" t="n">
        <v>0.0771985216682023</v>
      </c>
      <c r="K12" s="25" t="n">
        <v>0.0790380648381153</v>
      </c>
      <c r="L12" s="25" t="n">
        <v>0.0919139466011406</v>
      </c>
      <c r="M12" s="25"/>
      <c r="N12" s="25" t="n">
        <v>0.0469270931636921</v>
      </c>
      <c r="O12" s="25" t="n">
        <v>0.112762981867105</v>
      </c>
      <c r="P12" s="25" t="n">
        <v>0.0812695000190705</v>
      </c>
      <c r="Q12" s="25" t="n">
        <v>0.0983081280305893</v>
      </c>
      <c r="R12" s="25"/>
      <c r="S12" s="25" t="n">
        <v>0.0463034236639944</v>
      </c>
      <c r="T12" s="25" t="n">
        <v>0.0838709172684842</v>
      </c>
      <c r="U12" s="25" t="n">
        <v>0.0522979461866939</v>
      </c>
      <c r="V12" s="25" t="n">
        <v>0.088076425594533</v>
      </c>
      <c r="W12" s="25" t="n">
        <v>0.0871484660584225</v>
      </c>
      <c r="X12" s="25" t="n">
        <v>0.16986436474008</v>
      </c>
      <c r="Y12" s="25" t="n">
        <v>0.0745418612597077</v>
      </c>
      <c r="Z12" s="25" t="n">
        <v>0.148768994068915</v>
      </c>
      <c r="AA12" s="25" t="n">
        <v>0.0764271395592116</v>
      </c>
      <c r="AB12" s="25"/>
      <c r="AC12" s="25" t="n">
        <v>0.0860313386535225</v>
      </c>
      <c r="AD12" s="25" t="n">
        <v>0.0749964042108258</v>
      </c>
      <c r="AE12" s="25" t="n">
        <v>0.109146024077675</v>
      </c>
      <c r="AF12" s="25"/>
      <c r="AG12" s="25" t="n">
        <v>0.05063819910621</v>
      </c>
      <c r="AH12" s="25" t="n">
        <v>0.0893655289065714</v>
      </c>
      <c r="AI12" s="25" t="n">
        <v>0.102792108486209</v>
      </c>
      <c r="AJ12" s="25" t="n">
        <v>0</v>
      </c>
      <c r="AK12" s="25" t="n">
        <v>0.139658589282073</v>
      </c>
      <c r="AL12" s="25"/>
      <c r="AM12" s="25" t="n">
        <v>0.0506567880255614</v>
      </c>
      <c r="AN12" s="25" t="n">
        <v>0.0712927453304981</v>
      </c>
      <c r="AO12" s="25" t="n">
        <v>0.0750440441966081</v>
      </c>
      <c r="AP12" s="25" t="n">
        <v>0.0690374543847762</v>
      </c>
      <c r="AQ12" s="25" t="n">
        <v>0.160150289196112</v>
      </c>
      <c r="AR12" s="25"/>
      <c r="AS12" s="25" t="n">
        <v>0.0483615788881283</v>
      </c>
      <c r="AT12" s="25" t="n">
        <v>0.0401053180368835</v>
      </c>
      <c r="AU12" s="25" t="n">
        <v>0.116240811235469</v>
      </c>
      <c r="AV12" s="25" t="n">
        <v>0.0490084409337333</v>
      </c>
      <c r="AW12" s="25" t="n">
        <v>0.184758862460295</v>
      </c>
      <c r="AX12" s="25" t="n">
        <v>0.19032100240954</v>
      </c>
      <c r="AY12" s="25"/>
      <c r="AZ12" s="25" t="n">
        <v>0.0885814436089556</v>
      </c>
      <c r="BA12" s="25" t="n">
        <v>0.105159431574465</v>
      </c>
      <c r="BB12" s="25" t="n">
        <v>0.0788425941195782</v>
      </c>
      <c r="BC12" s="25" t="n">
        <v>0.0377111647250057</v>
      </c>
      <c r="BD12" s="25" t="n">
        <v>0.0597590192607466</v>
      </c>
      <c r="BE12" s="25"/>
      <c r="BF12" s="25" t="n">
        <v>0.0973246699205952</v>
      </c>
      <c r="BG12" s="25" t="n">
        <v>0.0786991222869583</v>
      </c>
    </row>
    <row r="13">
      <c r="B13" s="18"/>
    </row>
    <row r="14">
      <c r="B14" t="s">
        <v>83</v>
      </c>
    </row>
    <row r="15">
      <c r="B15" t="s">
        <v>84</v>
      </c>
    </row>
    <row r="17">
      <c r="B17"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5" t="s">
        <v>215</v>
      </c>
    </row>
    <row r="6" ht="50" customHeight="1">
      <c r="B6" s="19" t="s">
        <v>15</v>
      </c>
      <c r="C6" s="19" t="s">
        <v>210</v>
      </c>
      <c r="D6" s="19" t="s">
        <v>211</v>
      </c>
      <c r="E6" s="19" t="s">
        <v>212</v>
      </c>
      <c r="F6" s="19" t="s">
        <v>213</v>
      </c>
      <c r="G6" s="19" t="s">
        <v>214</v>
      </c>
    </row>
    <row r="7">
      <c r="B7" s="17" t="s">
        <v>91</v>
      </c>
      <c r="C7" s="16" t="n">
        <v>0.306991726826123</v>
      </c>
      <c r="D7" s="16" t="n">
        <v>0.292372242613963</v>
      </c>
      <c r="E7" s="16" t="n">
        <v>0.308998130937963</v>
      </c>
      <c r="F7" s="16" t="n">
        <v>0.163633283728277</v>
      </c>
      <c r="G7" s="16" t="n">
        <v>0.227244263782592</v>
      </c>
    </row>
    <row r="8">
      <c r="B8" s="17" t="s">
        <v>92</v>
      </c>
      <c r="C8" s="16" t="n">
        <v>0.342039532678834</v>
      </c>
      <c r="D8" s="16" t="n">
        <v>0.424416878069596</v>
      </c>
      <c r="E8" s="16" t="n">
        <v>0.419305332905458</v>
      </c>
      <c r="F8" s="16" t="n">
        <v>0.218237783133386</v>
      </c>
      <c r="G8" s="16" t="n">
        <v>0.441593546021057</v>
      </c>
    </row>
    <row r="9">
      <c r="B9" s="17" t="s">
        <v>93</v>
      </c>
      <c r="C9" s="16" t="n">
        <v>0.276866451527202</v>
      </c>
      <c r="D9" s="16" t="n">
        <v>0.230136477083014</v>
      </c>
      <c r="E9" s="16" t="n">
        <v>0.215964328261224</v>
      </c>
      <c r="F9" s="16" t="n">
        <v>0.18826491399826</v>
      </c>
      <c r="G9" s="16" t="n">
        <v>0.215580805271419</v>
      </c>
    </row>
    <row r="10">
      <c r="B10" s="17" t="s">
        <v>94</v>
      </c>
      <c r="C10" s="16" t="n">
        <v>0.0598491626880359</v>
      </c>
      <c r="D10" s="16" t="n">
        <v>0.046894347614146</v>
      </c>
      <c r="E10" s="16" t="n">
        <v>0.0389306711006418</v>
      </c>
      <c r="F10" s="16" t="n">
        <v>0.407061040403965</v>
      </c>
      <c r="G10" s="16" t="n">
        <v>0.0980773889825423</v>
      </c>
    </row>
    <row r="11">
      <c r="B11" s="17" t="s">
        <v>78</v>
      </c>
      <c r="C11" s="16" t="n">
        <v>0.0142531262798051</v>
      </c>
      <c r="D11" s="16" t="n">
        <v>0.00618005461928087</v>
      </c>
      <c r="E11" s="16" t="n">
        <v>0.0168015367947138</v>
      </c>
      <c r="F11" s="16" t="n">
        <v>0.0228029787361115</v>
      </c>
      <c r="G11" s="16" t="n">
        <v>0.0175039959423893</v>
      </c>
    </row>
    <row r="12">
      <c r="B12" s="18" t="s">
        <v>216</v>
      </c>
      <c r="C12" s="18"/>
      <c r="D12" s="18"/>
      <c r="E12" s="18"/>
      <c r="F12" s="18"/>
      <c r="G12" s="18"/>
    </row>
    <row r="13">
      <c r="B13" t="s">
        <v>83</v>
      </c>
    </row>
    <row r="14">
      <c r="B14" t="s">
        <v>84</v>
      </c>
    </row>
    <row r="18">
      <c r="B18"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217</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128</v>
      </c>
      <c r="D7" s="11" t="n">
        <v>61</v>
      </c>
      <c r="E7" s="11" t="n">
        <v>66</v>
      </c>
      <c r="F7" s="11"/>
      <c r="G7" s="11" t="s">
        <v>123</v>
      </c>
      <c r="H7" s="11" t="n">
        <v>22</v>
      </c>
      <c r="I7" s="11" t="n">
        <v>45</v>
      </c>
      <c r="J7" s="11" t="n">
        <v>45</v>
      </c>
      <c r="K7" s="11" t="n">
        <v>15</v>
      </c>
      <c r="L7" s="11" t="n">
        <v>1</v>
      </c>
      <c r="M7" s="11"/>
      <c r="N7" s="11" t="n">
        <v>32</v>
      </c>
      <c r="O7" s="11" t="n">
        <v>31</v>
      </c>
      <c r="P7" s="11" t="n">
        <v>40</v>
      </c>
      <c r="Q7" s="11" t="n">
        <v>25</v>
      </c>
      <c r="R7" s="11"/>
      <c r="S7" s="11" t="n">
        <v>23</v>
      </c>
      <c r="T7" s="11" t="n">
        <v>15</v>
      </c>
      <c r="U7" s="11" t="n">
        <v>12</v>
      </c>
      <c r="V7" s="11" t="n">
        <v>16</v>
      </c>
      <c r="W7" s="11" t="n">
        <v>13</v>
      </c>
      <c r="X7" s="11" t="n">
        <v>11</v>
      </c>
      <c r="Y7" s="11" t="n">
        <v>13</v>
      </c>
      <c r="Z7" s="11" t="n">
        <v>3</v>
      </c>
      <c r="AA7" s="11" t="n">
        <v>22</v>
      </c>
      <c r="AB7" s="11"/>
      <c r="AC7" s="11" t="n">
        <v>47</v>
      </c>
      <c r="AD7" s="11" t="n">
        <v>51</v>
      </c>
      <c r="AE7" s="11" t="n">
        <v>28</v>
      </c>
      <c r="AF7" s="11"/>
      <c r="AG7" s="11" t="n">
        <v>37</v>
      </c>
      <c r="AH7" s="11" t="n">
        <v>56</v>
      </c>
      <c r="AI7" s="11" t="n">
        <v>4</v>
      </c>
      <c r="AJ7" s="11" t="n">
        <v>2</v>
      </c>
      <c r="AK7" s="11" t="n">
        <v>23</v>
      </c>
      <c r="AL7" s="11"/>
      <c r="AM7" s="11" t="n">
        <v>19</v>
      </c>
      <c r="AN7" s="11" t="n">
        <v>60</v>
      </c>
      <c r="AO7" s="11" t="n">
        <v>9</v>
      </c>
      <c r="AP7" s="11" t="n">
        <v>12</v>
      </c>
      <c r="AQ7" s="11" t="n">
        <v>4</v>
      </c>
      <c r="AR7" s="11"/>
      <c r="AS7" s="11" t="n">
        <v>45</v>
      </c>
      <c r="AT7" s="11" t="n">
        <v>20</v>
      </c>
      <c r="AU7" s="11" t="n">
        <v>9</v>
      </c>
      <c r="AV7" s="11" t="n">
        <v>21</v>
      </c>
      <c r="AW7" s="11" t="n">
        <v>10</v>
      </c>
      <c r="AX7" s="11" t="n">
        <v>14</v>
      </c>
      <c r="AY7" s="11"/>
      <c r="AZ7" s="11" t="n">
        <v>31</v>
      </c>
      <c r="BA7" s="11" t="n">
        <v>34</v>
      </c>
      <c r="BB7" s="11" t="n">
        <v>19</v>
      </c>
      <c r="BC7" s="11" t="n">
        <v>20</v>
      </c>
      <c r="BD7" s="11" t="n">
        <v>7</v>
      </c>
      <c r="BE7" s="11"/>
      <c r="BF7" s="11" t="s">
        <v>123</v>
      </c>
      <c r="BG7" s="11" t="n">
        <v>128</v>
      </c>
    </row>
    <row r="8" ht="30" customHeight="1">
      <c r="B8" s="12" t="s">
        <v>20</v>
      </c>
      <c r="C8" s="12" t="n">
        <v>153</v>
      </c>
      <c r="D8" s="12" t="n">
        <v>75</v>
      </c>
      <c r="E8" s="12" t="n">
        <v>77</v>
      </c>
      <c r="F8" s="12"/>
      <c r="G8" s="12" t="s">
        <v>123</v>
      </c>
      <c r="H8" s="12" t="n">
        <v>19</v>
      </c>
      <c r="I8" s="12" t="n">
        <v>64</v>
      </c>
      <c r="J8" s="12" t="n">
        <v>54</v>
      </c>
      <c r="K8" s="12" t="n">
        <v>15</v>
      </c>
      <c r="L8" s="12" t="n">
        <v>1</v>
      </c>
      <c r="M8" s="12"/>
      <c r="N8" s="12" t="n">
        <v>39</v>
      </c>
      <c r="O8" s="12" t="n">
        <v>36</v>
      </c>
      <c r="P8" s="12" t="n">
        <v>49</v>
      </c>
      <c r="Q8" s="12" t="n">
        <v>29</v>
      </c>
      <c r="R8" s="12"/>
      <c r="S8" s="12" t="n">
        <v>27</v>
      </c>
      <c r="T8" s="12" t="n">
        <v>19</v>
      </c>
      <c r="U8" s="12" t="n">
        <v>14</v>
      </c>
      <c r="V8" s="12" t="n">
        <v>20</v>
      </c>
      <c r="W8" s="12" t="n">
        <v>15</v>
      </c>
      <c r="X8" s="12" t="n">
        <v>15</v>
      </c>
      <c r="Y8" s="12" t="n">
        <v>13</v>
      </c>
      <c r="Z8" s="12" t="n">
        <v>4</v>
      </c>
      <c r="AA8" s="12" t="n">
        <v>25</v>
      </c>
      <c r="AB8" s="12"/>
      <c r="AC8" s="12" t="n">
        <v>55</v>
      </c>
      <c r="AD8" s="12" t="n">
        <v>62</v>
      </c>
      <c r="AE8" s="12" t="n">
        <v>34</v>
      </c>
      <c r="AF8" s="12"/>
      <c r="AG8" s="12" t="n">
        <v>44</v>
      </c>
      <c r="AH8" s="12" t="n">
        <v>70</v>
      </c>
      <c r="AI8" s="12" t="n">
        <v>4</v>
      </c>
      <c r="AJ8" s="12" t="n">
        <v>2</v>
      </c>
      <c r="AK8" s="12" t="n">
        <v>26</v>
      </c>
      <c r="AL8" s="12"/>
      <c r="AM8" s="12" t="n">
        <v>22</v>
      </c>
      <c r="AN8" s="12" t="n">
        <v>72</v>
      </c>
      <c r="AO8" s="12" t="n">
        <v>10</v>
      </c>
      <c r="AP8" s="12" t="n">
        <v>15</v>
      </c>
      <c r="AQ8" s="12" t="n">
        <v>4</v>
      </c>
      <c r="AR8" s="12"/>
      <c r="AS8" s="12" t="n">
        <v>58</v>
      </c>
      <c r="AT8" s="12" t="n">
        <v>22</v>
      </c>
      <c r="AU8" s="12" t="n">
        <v>10</v>
      </c>
      <c r="AV8" s="12" t="n">
        <v>25</v>
      </c>
      <c r="AW8" s="12" t="n">
        <v>10</v>
      </c>
      <c r="AX8" s="12" t="n">
        <v>16</v>
      </c>
      <c r="AY8" s="12"/>
      <c r="AZ8" s="12" t="n">
        <v>35</v>
      </c>
      <c r="BA8" s="12" t="n">
        <v>42</v>
      </c>
      <c r="BB8" s="12" t="n">
        <v>23</v>
      </c>
      <c r="BC8" s="12" t="n">
        <v>25</v>
      </c>
      <c r="BD8" s="12" t="n">
        <v>8</v>
      </c>
      <c r="BE8" s="12"/>
      <c r="BF8" s="12" t="s">
        <v>123</v>
      </c>
      <c r="BG8" s="12" t="n">
        <v>153</v>
      </c>
    </row>
    <row r="9">
      <c r="B9" s="17" t="s">
        <v>91</v>
      </c>
      <c r="C9" s="16" t="n">
        <v>0.306991726826123</v>
      </c>
      <c r="D9" s="16" t="n">
        <v>0.303417495617431</v>
      </c>
      <c r="E9" s="16" t="n">
        <v>0.314477220198503</v>
      </c>
      <c r="F9" s="16"/>
      <c r="G9" s="16" t="s">
        <v>124</v>
      </c>
      <c r="H9" s="16" t="n">
        <v>0.244391479731801</v>
      </c>
      <c r="I9" s="16" t="n">
        <v>0.354172010321657</v>
      </c>
      <c r="J9" s="16" t="n">
        <v>0.294668742305525</v>
      </c>
      <c r="K9" s="16" t="n">
        <v>0.247621232309405</v>
      </c>
      <c r="L9" s="16" t="n">
        <v>0</v>
      </c>
      <c r="M9" s="16"/>
      <c r="N9" s="16" t="n">
        <v>0.315981545643466</v>
      </c>
      <c r="O9" s="16" t="n">
        <v>0.330856019025394</v>
      </c>
      <c r="P9" s="16" t="n">
        <v>0.245726705083173</v>
      </c>
      <c r="Q9" s="16" t="n">
        <v>0.368163972862718</v>
      </c>
      <c r="R9" s="16"/>
      <c r="S9" s="16" t="n">
        <v>0.183744919170384</v>
      </c>
      <c r="T9" s="16" t="n">
        <v>0.254650991935776</v>
      </c>
      <c r="U9" s="16" t="n">
        <v>0.417739408756019</v>
      </c>
      <c r="V9" s="16" t="n">
        <v>0.393382926268162</v>
      </c>
      <c r="W9" s="16" t="n">
        <v>0.400765297647174</v>
      </c>
      <c r="X9" s="16" t="n">
        <v>0.20399417721142</v>
      </c>
      <c r="Y9" s="16" t="n">
        <v>0.0937628404184262</v>
      </c>
      <c r="Z9" s="16" t="n">
        <v>0.39644651596082</v>
      </c>
      <c r="AA9" s="16" t="n">
        <v>0.458770349976791</v>
      </c>
      <c r="AB9" s="16"/>
      <c r="AC9" s="16" t="n">
        <v>0.30165457904856</v>
      </c>
      <c r="AD9" s="16" t="n">
        <v>0.3197254633735</v>
      </c>
      <c r="AE9" s="16" t="n">
        <v>0.280788585960046</v>
      </c>
      <c r="AF9" s="16"/>
      <c r="AG9" s="16" t="n">
        <v>0.310733184825424</v>
      </c>
      <c r="AH9" s="16" t="n">
        <v>0.326651233169462</v>
      </c>
      <c r="AI9" s="16" t="n">
        <v>0.246503751396398</v>
      </c>
      <c r="AJ9" s="16" t="n">
        <v>0</v>
      </c>
      <c r="AK9" s="16" t="n">
        <v>0.298050465542548</v>
      </c>
      <c r="AL9" s="16"/>
      <c r="AM9" s="16" t="n">
        <v>0.370760759719222</v>
      </c>
      <c r="AN9" s="16" t="n">
        <v>0.317643208514578</v>
      </c>
      <c r="AO9" s="16" t="n">
        <v>0.111345020907329</v>
      </c>
      <c r="AP9" s="16" t="n">
        <v>0.300751447128956</v>
      </c>
      <c r="AQ9" s="16" t="n">
        <v>0.231669589991165</v>
      </c>
      <c r="AR9" s="16"/>
      <c r="AS9" s="16" t="n">
        <v>0.261898488761222</v>
      </c>
      <c r="AT9" s="16" t="n">
        <v>0.370148231751248</v>
      </c>
      <c r="AU9" s="16" t="n">
        <v>0.23676989565082</v>
      </c>
      <c r="AV9" s="16" t="n">
        <v>0.475547524330625</v>
      </c>
      <c r="AW9" s="16" t="n">
        <v>0.495007688363017</v>
      </c>
      <c r="AX9" s="16" t="n">
        <v>0.0846412775782511</v>
      </c>
      <c r="AY9" s="16"/>
      <c r="AZ9" s="16" t="n">
        <v>0.380984451535985</v>
      </c>
      <c r="BA9" s="16" t="n">
        <v>0.31476417235086</v>
      </c>
      <c r="BB9" s="16" t="n">
        <v>0.107639397931179</v>
      </c>
      <c r="BC9" s="16" t="n">
        <v>0.22487159791949</v>
      </c>
      <c r="BD9" s="16" t="n">
        <v>0.534655582798346</v>
      </c>
      <c r="BE9" s="16"/>
      <c r="BF9" s="16" t="s">
        <v>124</v>
      </c>
      <c r="BG9" s="16" t="n">
        <v>0.306991726826123</v>
      </c>
    </row>
    <row r="10">
      <c r="B10" s="17" t="s">
        <v>92</v>
      </c>
      <c r="C10" s="16" t="n">
        <v>0.342039532678834</v>
      </c>
      <c r="D10" s="16" t="n">
        <v>0.34319188125054</v>
      </c>
      <c r="E10" s="16" t="n">
        <v>0.332406996199237</v>
      </c>
      <c r="F10" s="16"/>
      <c r="G10" s="16" t="s">
        <v>124</v>
      </c>
      <c r="H10" s="16" t="n">
        <v>0.397754399063118</v>
      </c>
      <c r="I10" s="16" t="n">
        <v>0.302443207011647</v>
      </c>
      <c r="J10" s="16" t="n">
        <v>0.376414925281803</v>
      </c>
      <c r="K10" s="16" t="n">
        <v>0.282196989005634</v>
      </c>
      <c r="L10" s="16" t="n">
        <v>1</v>
      </c>
      <c r="M10" s="16"/>
      <c r="N10" s="16" t="n">
        <v>0.310490317285645</v>
      </c>
      <c r="O10" s="16" t="n">
        <v>0.334250883995889</v>
      </c>
      <c r="P10" s="16" t="n">
        <v>0.429756690048287</v>
      </c>
      <c r="Q10" s="16" t="n">
        <v>0.246429866498683</v>
      </c>
      <c r="R10" s="16"/>
      <c r="S10" s="16" t="n">
        <v>0.423142223473251</v>
      </c>
      <c r="T10" s="16" t="n">
        <v>0.417569520128515</v>
      </c>
      <c r="U10" s="16" t="n">
        <v>0.0937536065367572</v>
      </c>
      <c r="V10" s="16" t="n">
        <v>0.191901689520308</v>
      </c>
      <c r="W10" s="16" t="n">
        <v>0.378051654426105</v>
      </c>
      <c r="X10" s="16" t="n">
        <v>0.364715286625118</v>
      </c>
      <c r="Y10" s="16" t="n">
        <v>0.537173575841895</v>
      </c>
      <c r="Z10" s="16" t="n">
        <v>0.60355348403918</v>
      </c>
      <c r="AA10" s="16" t="n">
        <v>0.274131712575412</v>
      </c>
      <c r="AB10" s="16"/>
      <c r="AC10" s="16" t="n">
        <v>0.378929087249887</v>
      </c>
      <c r="AD10" s="16" t="n">
        <v>0.360588449572274</v>
      </c>
      <c r="AE10" s="16" t="n">
        <v>0.274127859729028</v>
      </c>
      <c r="AF10" s="16"/>
      <c r="AG10" s="16" t="n">
        <v>0.454276396711077</v>
      </c>
      <c r="AH10" s="16" t="n">
        <v>0.336155635643998</v>
      </c>
      <c r="AI10" s="16" t="n">
        <v>0.336688195167467</v>
      </c>
      <c r="AJ10" s="16" t="n">
        <v>0.521306059191895</v>
      </c>
      <c r="AK10" s="16" t="n">
        <v>0.189939254292113</v>
      </c>
      <c r="AL10" s="16"/>
      <c r="AM10" s="16" t="n">
        <v>0.430483203052344</v>
      </c>
      <c r="AN10" s="16" t="n">
        <v>0.369608608700996</v>
      </c>
      <c r="AO10" s="16" t="n">
        <v>0.138748293216892</v>
      </c>
      <c r="AP10" s="16" t="n">
        <v>0.552434240657917</v>
      </c>
      <c r="AQ10" s="16" t="n">
        <v>0.544950158347412</v>
      </c>
      <c r="AR10" s="16"/>
      <c r="AS10" s="16" t="n">
        <v>0.390046405337981</v>
      </c>
      <c r="AT10" s="16" t="n">
        <v>0.279779449803027</v>
      </c>
      <c r="AU10" s="16" t="n">
        <v>0.222345314123456</v>
      </c>
      <c r="AV10" s="16" t="n">
        <v>0.352098465945049</v>
      </c>
      <c r="AW10" s="16" t="n">
        <v>0.324272347043632</v>
      </c>
      <c r="AX10" s="16" t="n">
        <v>0.416298300820647</v>
      </c>
      <c r="AY10" s="16"/>
      <c r="AZ10" s="16" t="n">
        <v>0.280156120297123</v>
      </c>
      <c r="BA10" s="16" t="n">
        <v>0.314260868058318</v>
      </c>
      <c r="BB10" s="16" t="n">
        <v>0.450940647902626</v>
      </c>
      <c r="BC10" s="16" t="n">
        <v>0.332140704431403</v>
      </c>
      <c r="BD10" s="16" t="n">
        <v>0.315949668404633</v>
      </c>
      <c r="BE10" s="16"/>
      <c r="BF10" s="16" t="s">
        <v>124</v>
      </c>
      <c r="BG10" s="16" t="n">
        <v>0.342039532678834</v>
      </c>
    </row>
    <row r="11">
      <c r="B11" s="17" t="s">
        <v>93</v>
      </c>
      <c r="C11" s="16" t="n">
        <v>0.276866451527202</v>
      </c>
      <c r="D11" s="16" t="n">
        <v>0.261230360677911</v>
      </c>
      <c r="E11" s="16" t="n">
        <v>0.295844282420383</v>
      </c>
      <c r="F11" s="16"/>
      <c r="G11" s="16" t="s">
        <v>124</v>
      </c>
      <c r="H11" s="16" t="n">
        <v>0.26530269868331</v>
      </c>
      <c r="I11" s="16" t="n">
        <v>0.296504336244071</v>
      </c>
      <c r="J11" s="16" t="n">
        <v>0.243806387716195</v>
      </c>
      <c r="K11" s="16" t="n">
        <v>0.340364886502839</v>
      </c>
      <c r="L11" s="16" t="n">
        <v>0</v>
      </c>
      <c r="M11" s="16"/>
      <c r="N11" s="16" t="n">
        <v>0.344681067199688</v>
      </c>
      <c r="O11" s="16" t="n">
        <v>0.277564687337571</v>
      </c>
      <c r="P11" s="16" t="n">
        <v>0.205184137319215</v>
      </c>
      <c r="Q11" s="16" t="n">
        <v>0.305763493501183</v>
      </c>
      <c r="R11" s="16"/>
      <c r="S11" s="16" t="n">
        <v>0.303369881498094</v>
      </c>
      <c r="T11" s="16" t="n">
        <v>0.327779487935709</v>
      </c>
      <c r="U11" s="16" t="n">
        <v>0.488506984707224</v>
      </c>
      <c r="V11" s="16" t="n">
        <v>0.282462245852807</v>
      </c>
      <c r="W11" s="16" t="n">
        <v>0.0741946144315121</v>
      </c>
      <c r="X11" s="16" t="n">
        <v>0.277357102540313</v>
      </c>
      <c r="Y11" s="16" t="n">
        <v>0.303685482686838</v>
      </c>
      <c r="Z11" s="16" t="n">
        <v>0</v>
      </c>
      <c r="AA11" s="16" t="n">
        <v>0.234546482647207</v>
      </c>
      <c r="AB11" s="16"/>
      <c r="AC11" s="16" t="n">
        <v>0.216684490296744</v>
      </c>
      <c r="AD11" s="16" t="n">
        <v>0.282261116027259</v>
      </c>
      <c r="AE11" s="16" t="n">
        <v>0.386931318963298</v>
      </c>
      <c r="AF11" s="16"/>
      <c r="AG11" s="16" t="n">
        <v>0.153342785543037</v>
      </c>
      <c r="AH11" s="16" t="n">
        <v>0.272876572010278</v>
      </c>
      <c r="AI11" s="16" t="n">
        <v>0.416808053436135</v>
      </c>
      <c r="AJ11" s="16" t="n">
        <v>0.478693940808105</v>
      </c>
      <c r="AK11" s="16" t="n">
        <v>0.478471332321965</v>
      </c>
      <c r="AL11" s="16"/>
      <c r="AM11" s="16" t="n">
        <v>0.144757670207721</v>
      </c>
      <c r="AN11" s="16" t="n">
        <v>0.250060211547199</v>
      </c>
      <c r="AO11" s="16" t="n">
        <v>0.630194141509036</v>
      </c>
      <c r="AP11" s="16" t="n">
        <v>0.146814312213128</v>
      </c>
      <c r="AQ11" s="16" t="n">
        <v>0</v>
      </c>
      <c r="AR11" s="16"/>
      <c r="AS11" s="16" t="n">
        <v>0.28842386964169</v>
      </c>
      <c r="AT11" s="16" t="n">
        <v>0.206885199648339</v>
      </c>
      <c r="AU11" s="16" t="n">
        <v>0.419085230350946</v>
      </c>
      <c r="AV11" s="16" t="n">
        <v>0.172354009724326</v>
      </c>
      <c r="AW11" s="16" t="n">
        <v>0.0901612430050533</v>
      </c>
      <c r="AX11" s="16" t="n">
        <v>0.341052376564334</v>
      </c>
      <c r="AY11" s="16"/>
      <c r="AZ11" s="16" t="n">
        <v>0.216294360766106</v>
      </c>
      <c r="BA11" s="16" t="n">
        <v>0.252433197275779</v>
      </c>
      <c r="BB11" s="16" t="n">
        <v>0.400701583817638</v>
      </c>
      <c r="BC11" s="16" t="n">
        <v>0.399299108894148</v>
      </c>
      <c r="BD11" s="16" t="n">
        <v>0.149394748797021</v>
      </c>
      <c r="BE11" s="16"/>
      <c r="BF11" s="16" t="s">
        <v>124</v>
      </c>
      <c r="BG11" s="16" t="n">
        <v>0.276866451527202</v>
      </c>
    </row>
    <row r="12">
      <c r="B12" s="17" t="s">
        <v>94</v>
      </c>
      <c r="C12" s="16" t="n">
        <v>0.0598491626880359</v>
      </c>
      <c r="D12" s="16" t="n">
        <v>0.0632506547005943</v>
      </c>
      <c r="E12" s="16" t="n">
        <v>0.057271501181877</v>
      </c>
      <c r="F12" s="16"/>
      <c r="G12" s="16" t="s">
        <v>124</v>
      </c>
      <c r="H12" s="16" t="n">
        <v>0.0424484424764746</v>
      </c>
      <c r="I12" s="16" t="n">
        <v>0.046880446422625</v>
      </c>
      <c r="J12" s="16" t="n">
        <v>0.0622405943554018</v>
      </c>
      <c r="K12" s="16" t="n">
        <v>0.129816892182122</v>
      </c>
      <c r="L12" s="16" t="n">
        <v>0</v>
      </c>
      <c r="M12" s="16"/>
      <c r="N12" s="16" t="n">
        <v>0.0288470698712</v>
      </c>
      <c r="O12" s="16" t="n">
        <v>0.0573284096411458</v>
      </c>
      <c r="P12" s="16" t="n">
        <v>0.0999593120810257</v>
      </c>
      <c r="Q12" s="16" t="n">
        <v>0.0370422311291251</v>
      </c>
      <c r="R12" s="16"/>
      <c r="S12" s="16" t="n">
        <v>0.044323944691207</v>
      </c>
      <c r="T12" s="16" t="n">
        <v>0</v>
      </c>
      <c r="U12" s="16" t="n">
        <v>0</v>
      </c>
      <c r="V12" s="16" t="n">
        <v>0.132253138358723</v>
      </c>
      <c r="W12" s="16" t="n">
        <v>0.146988433495209</v>
      </c>
      <c r="X12" s="16" t="n">
        <v>0.0926223005083615</v>
      </c>
      <c r="Y12" s="16" t="n">
        <v>0.0653781010528407</v>
      </c>
      <c r="Z12" s="16" t="n">
        <v>0</v>
      </c>
      <c r="AA12" s="16" t="n">
        <v>0.0325514548005899</v>
      </c>
      <c r="AB12" s="16"/>
      <c r="AC12" s="16" t="n">
        <v>0.0855090314267336</v>
      </c>
      <c r="AD12" s="16" t="n">
        <v>0.0174772867079163</v>
      </c>
      <c r="AE12" s="16" t="n">
        <v>0.0581522353476279</v>
      </c>
      <c r="AF12" s="16"/>
      <c r="AG12" s="16" t="n">
        <v>0.053332005913407</v>
      </c>
      <c r="AH12" s="16" t="n">
        <v>0.0643165591762615</v>
      </c>
      <c r="AI12" s="16" t="n">
        <v>0</v>
      </c>
      <c r="AJ12" s="16" t="n">
        <v>0</v>
      </c>
      <c r="AK12" s="16" t="n">
        <v>0.0335389478433736</v>
      </c>
      <c r="AL12" s="16"/>
      <c r="AM12" s="16" t="n">
        <v>0.0539983670207131</v>
      </c>
      <c r="AN12" s="16" t="n">
        <v>0.0626879712372272</v>
      </c>
      <c r="AO12" s="16" t="n">
        <v>0</v>
      </c>
      <c r="AP12" s="16" t="n">
        <v>0</v>
      </c>
      <c r="AQ12" s="16" t="n">
        <v>0</v>
      </c>
      <c r="AR12" s="16"/>
      <c r="AS12" s="16" t="n">
        <v>0.0596312362591066</v>
      </c>
      <c r="AT12" s="16" t="n">
        <v>0.143187118797385</v>
      </c>
      <c r="AU12" s="16" t="n">
        <v>0</v>
      </c>
      <c r="AV12" s="16" t="n">
        <v>0</v>
      </c>
      <c r="AW12" s="16" t="n">
        <v>0</v>
      </c>
      <c r="AX12" s="16" t="n">
        <v>0.158008045036769</v>
      </c>
      <c r="AY12" s="16"/>
      <c r="AZ12" s="16" t="n">
        <v>0.0877021580759183</v>
      </c>
      <c r="BA12" s="16" t="n">
        <v>0.118541762315044</v>
      </c>
      <c r="BB12" s="16" t="n">
        <v>0</v>
      </c>
      <c r="BC12" s="16" t="n">
        <v>0.0436885887549591</v>
      </c>
      <c r="BD12" s="16" t="n">
        <v>0</v>
      </c>
      <c r="BE12" s="16"/>
      <c r="BF12" s="16" t="s">
        <v>124</v>
      </c>
      <c r="BG12" s="16" t="n">
        <v>0.0598491626880359</v>
      </c>
    </row>
    <row r="13">
      <c r="B13" s="17" t="s">
        <v>78</v>
      </c>
      <c r="C13" s="25" t="n">
        <v>0.0142531262798051</v>
      </c>
      <c r="D13" s="25" t="n">
        <v>0.0289096077535237</v>
      </c>
      <c r="E13" s="25" t="n">
        <v>0</v>
      </c>
      <c r="F13" s="25"/>
      <c r="G13" s="25" t="s">
        <v>124</v>
      </c>
      <c r="H13" s="25" t="n">
        <v>0.0501029800452958</v>
      </c>
      <c r="I13" s="25" t="n">
        <v>0</v>
      </c>
      <c r="J13" s="25" t="n">
        <v>0.0228693503410752</v>
      </c>
      <c r="K13" s="25" t="n">
        <v>0</v>
      </c>
      <c r="L13" s="25" t="n">
        <v>0</v>
      </c>
      <c r="M13" s="25"/>
      <c r="N13" s="25" t="n">
        <v>0</v>
      </c>
      <c r="O13" s="25" t="n">
        <v>0</v>
      </c>
      <c r="P13" s="25" t="n">
        <v>0.0193731554682984</v>
      </c>
      <c r="Q13" s="25" t="n">
        <v>0.04260043600829</v>
      </c>
      <c r="R13" s="25"/>
      <c r="S13" s="25" t="n">
        <v>0.0454190311670644</v>
      </c>
      <c r="T13" s="25" t="n">
        <v>0</v>
      </c>
      <c r="U13" s="25" t="n">
        <v>0</v>
      </c>
      <c r="V13" s="25" t="n">
        <v>0</v>
      </c>
      <c r="W13" s="25" t="n">
        <v>0</v>
      </c>
      <c r="X13" s="25" t="n">
        <v>0.0613111331147868</v>
      </c>
      <c r="Y13" s="25" t="n">
        <v>0</v>
      </c>
      <c r="Z13" s="25" t="n">
        <v>0</v>
      </c>
      <c r="AA13" s="25" t="n">
        <v>0</v>
      </c>
      <c r="AB13" s="25"/>
      <c r="AC13" s="25" t="n">
        <v>0.0172228119780749</v>
      </c>
      <c r="AD13" s="25" t="n">
        <v>0.0199476843190508</v>
      </c>
      <c r="AE13" s="25" t="n">
        <v>0</v>
      </c>
      <c r="AF13" s="25"/>
      <c r="AG13" s="25" t="n">
        <v>0.0283156270070544</v>
      </c>
      <c r="AH13" s="25" t="n">
        <v>0</v>
      </c>
      <c r="AI13" s="25" t="n">
        <v>0</v>
      </c>
      <c r="AJ13" s="25" t="n">
        <v>0</v>
      </c>
      <c r="AK13" s="25" t="n">
        <v>0</v>
      </c>
      <c r="AL13" s="25"/>
      <c r="AM13" s="25" t="n">
        <v>0</v>
      </c>
      <c r="AN13" s="25" t="n">
        <v>0</v>
      </c>
      <c r="AO13" s="25" t="n">
        <v>0.119712544366743</v>
      </c>
      <c r="AP13" s="25" t="n">
        <v>0</v>
      </c>
      <c r="AQ13" s="25" t="n">
        <v>0.223380251661423</v>
      </c>
      <c r="AR13" s="25"/>
      <c r="AS13" s="25" t="n">
        <v>0</v>
      </c>
      <c r="AT13" s="25" t="n">
        <v>0</v>
      </c>
      <c r="AU13" s="25" t="n">
        <v>0.121799559874778</v>
      </c>
      <c r="AV13" s="25" t="n">
        <v>0</v>
      </c>
      <c r="AW13" s="25" t="n">
        <v>0.0905587215882983</v>
      </c>
      <c r="AX13" s="25" t="n">
        <v>0</v>
      </c>
      <c r="AY13" s="25"/>
      <c r="AZ13" s="25" t="n">
        <v>0.0348629093248668</v>
      </c>
      <c r="BA13" s="25" t="n">
        <v>0</v>
      </c>
      <c r="BB13" s="25" t="n">
        <v>0.040718370348557</v>
      </c>
      <c r="BC13" s="25" t="n">
        <v>0</v>
      </c>
      <c r="BD13" s="25" t="n">
        <v>0</v>
      </c>
      <c r="BE13" s="25"/>
      <c r="BF13" s="25" t="s">
        <v>124</v>
      </c>
      <c r="BG13" s="25" t="n">
        <v>0.0142531262798051</v>
      </c>
    </row>
    <row r="14">
      <c r="B14" s="18" t="s">
        <v>216</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218</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128</v>
      </c>
      <c r="D7" s="11" t="n">
        <v>61</v>
      </c>
      <c r="E7" s="11" t="n">
        <v>66</v>
      </c>
      <c r="F7" s="11"/>
      <c r="G7" s="11" t="s">
        <v>123</v>
      </c>
      <c r="H7" s="11" t="n">
        <v>22</v>
      </c>
      <c r="I7" s="11" t="n">
        <v>45</v>
      </c>
      <c r="J7" s="11" t="n">
        <v>45</v>
      </c>
      <c r="K7" s="11" t="n">
        <v>15</v>
      </c>
      <c r="L7" s="11" t="n">
        <v>1</v>
      </c>
      <c r="M7" s="11"/>
      <c r="N7" s="11" t="n">
        <v>32</v>
      </c>
      <c r="O7" s="11" t="n">
        <v>31</v>
      </c>
      <c r="P7" s="11" t="n">
        <v>40</v>
      </c>
      <c r="Q7" s="11" t="n">
        <v>25</v>
      </c>
      <c r="R7" s="11"/>
      <c r="S7" s="11" t="n">
        <v>23</v>
      </c>
      <c r="T7" s="11" t="n">
        <v>15</v>
      </c>
      <c r="U7" s="11" t="n">
        <v>12</v>
      </c>
      <c r="V7" s="11" t="n">
        <v>16</v>
      </c>
      <c r="W7" s="11" t="n">
        <v>13</v>
      </c>
      <c r="X7" s="11" t="n">
        <v>11</v>
      </c>
      <c r="Y7" s="11" t="n">
        <v>13</v>
      </c>
      <c r="Z7" s="11" t="n">
        <v>3</v>
      </c>
      <c r="AA7" s="11" t="n">
        <v>22</v>
      </c>
      <c r="AB7" s="11"/>
      <c r="AC7" s="11" t="n">
        <v>47</v>
      </c>
      <c r="AD7" s="11" t="n">
        <v>51</v>
      </c>
      <c r="AE7" s="11" t="n">
        <v>28</v>
      </c>
      <c r="AF7" s="11"/>
      <c r="AG7" s="11" t="n">
        <v>37</v>
      </c>
      <c r="AH7" s="11" t="n">
        <v>56</v>
      </c>
      <c r="AI7" s="11" t="n">
        <v>4</v>
      </c>
      <c r="AJ7" s="11" t="n">
        <v>2</v>
      </c>
      <c r="AK7" s="11" t="n">
        <v>23</v>
      </c>
      <c r="AL7" s="11"/>
      <c r="AM7" s="11" t="n">
        <v>19</v>
      </c>
      <c r="AN7" s="11" t="n">
        <v>60</v>
      </c>
      <c r="AO7" s="11" t="n">
        <v>9</v>
      </c>
      <c r="AP7" s="11" t="n">
        <v>12</v>
      </c>
      <c r="AQ7" s="11" t="n">
        <v>4</v>
      </c>
      <c r="AR7" s="11"/>
      <c r="AS7" s="11" t="n">
        <v>45</v>
      </c>
      <c r="AT7" s="11" t="n">
        <v>20</v>
      </c>
      <c r="AU7" s="11" t="n">
        <v>9</v>
      </c>
      <c r="AV7" s="11" t="n">
        <v>21</v>
      </c>
      <c r="AW7" s="11" t="n">
        <v>10</v>
      </c>
      <c r="AX7" s="11" t="n">
        <v>14</v>
      </c>
      <c r="AY7" s="11"/>
      <c r="AZ7" s="11" t="n">
        <v>31</v>
      </c>
      <c r="BA7" s="11" t="n">
        <v>34</v>
      </c>
      <c r="BB7" s="11" t="n">
        <v>19</v>
      </c>
      <c r="BC7" s="11" t="n">
        <v>20</v>
      </c>
      <c r="BD7" s="11" t="n">
        <v>7</v>
      </c>
      <c r="BE7" s="11"/>
      <c r="BF7" s="11" t="s">
        <v>123</v>
      </c>
      <c r="BG7" s="11" t="n">
        <v>128</v>
      </c>
    </row>
    <row r="8" ht="30" customHeight="1">
      <c r="B8" s="12" t="s">
        <v>20</v>
      </c>
      <c r="C8" s="12" t="n">
        <v>153</v>
      </c>
      <c r="D8" s="12" t="n">
        <v>75</v>
      </c>
      <c r="E8" s="12" t="n">
        <v>77</v>
      </c>
      <c r="F8" s="12"/>
      <c r="G8" s="12" t="s">
        <v>123</v>
      </c>
      <c r="H8" s="12" t="n">
        <v>19</v>
      </c>
      <c r="I8" s="12" t="n">
        <v>64</v>
      </c>
      <c r="J8" s="12" t="n">
        <v>54</v>
      </c>
      <c r="K8" s="12" t="n">
        <v>15</v>
      </c>
      <c r="L8" s="12" t="n">
        <v>1</v>
      </c>
      <c r="M8" s="12"/>
      <c r="N8" s="12" t="n">
        <v>39</v>
      </c>
      <c r="O8" s="12" t="n">
        <v>36</v>
      </c>
      <c r="P8" s="12" t="n">
        <v>49</v>
      </c>
      <c r="Q8" s="12" t="n">
        <v>29</v>
      </c>
      <c r="R8" s="12"/>
      <c r="S8" s="12" t="n">
        <v>27</v>
      </c>
      <c r="T8" s="12" t="n">
        <v>19</v>
      </c>
      <c r="U8" s="12" t="n">
        <v>14</v>
      </c>
      <c r="V8" s="12" t="n">
        <v>20</v>
      </c>
      <c r="W8" s="12" t="n">
        <v>15</v>
      </c>
      <c r="X8" s="12" t="n">
        <v>15</v>
      </c>
      <c r="Y8" s="12" t="n">
        <v>13</v>
      </c>
      <c r="Z8" s="12" t="n">
        <v>4</v>
      </c>
      <c r="AA8" s="12" t="n">
        <v>25</v>
      </c>
      <c r="AB8" s="12"/>
      <c r="AC8" s="12" t="n">
        <v>55</v>
      </c>
      <c r="AD8" s="12" t="n">
        <v>62</v>
      </c>
      <c r="AE8" s="12" t="n">
        <v>34</v>
      </c>
      <c r="AF8" s="12"/>
      <c r="AG8" s="12" t="n">
        <v>44</v>
      </c>
      <c r="AH8" s="12" t="n">
        <v>70</v>
      </c>
      <c r="AI8" s="12" t="n">
        <v>4</v>
      </c>
      <c r="AJ8" s="12" t="n">
        <v>2</v>
      </c>
      <c r="AK8" s="12" t="n">
        <v>26</v>
      </c>
      <c r="AL8" s="12"/>
      <c r="AM8" s="12" t="n">
        <v>22</v>
      </c>
      <c r="AN8" s="12" t="n">
        <v>72</v>
      </c>
      <c r="AO8" s="12" t="n">
        <v>10</v>
      </c>
      <c r="AP8" s="12" t="n">
        <v>15</v>
      </c>
      <c r="AQ8" s="12" t="n">
        <v>4</v>
      </c>
      <c r="AR8" s="12"/>
      <c r="AS8" s="12" t="n">
        <v>58</v>
      </c>
      <c r="AT8" s="12" t="n">
        <v>22</v>
      </c>
      <c r="AU8" s="12" t="n">
        <v>10</v>
      </c>
      <c r="AV8" s="12" t="n">
        <v>25</v>
      </c>
      <c r="AW8" s="12" t="n">
        <v>10</v>
      </c>
      <c r="AX8" s="12" t="n">
        <v>16</v>
      </c>
      <c r="AY8" s="12"/>
      <c r="AZ8" s="12" t="n">
        <v>35</v>
      </c>
      <c r="BA8" s="12" t="n">
        <v>42</v>
      </c>
      <c r="BB8" s="12" t="n">
        <v>23</v>
      </c>
      <c r="BC8" s="12" t="n">
        <v>25</v>
      </c>
      <c r="BD8" s="12" t="n">
        <v>8</v>
      </c>
      <c r="BE8" s="12"/>
      <c r="BF8" s="12" t="s">
        <v>123</v>
      </c>
      <c r="BG8" s="12" t="n">
        <v>153</v>
      </c>
    </row>
    <row r="9">
      <c r="B9" s="17" t="s">
        <v>91</v>
      </c>
      <c r="C9" s="16" t="n">
        <v>0.292372242613963</v>
      </c>
      <c r="D9" s="16" t="n">
        <v>0.286158148632355</v>
      </c>
      <c r="E9" s="16" t="n">
        <v>0.302269295452182</v>
      </c>
      <c r="F9" s="16"/>
      <c r="G9" s="16" t="s">
        <v>124</v>
      </c>
      <c r="H9" s="16" t="n">
        <v>0.294910063104163</v>
      </c>
      <c r="I9" s="16" t="n">
        <v>0.32844835531413</v>
      </c>
      <c r="J9" s="16" t="n">
        <v>0.298224285432898</v>
      </c>
      <c r="K9" s="16" t="n">
        <v>0.134702390404749</v>
      </c>
      <c r="L9" s="16" t="n">
        <v>0</v>
      </c>
      <c r="M9" s="16"/>
      <c r="N9" s="16" t="n">
        <v>0.298131879470192</v>
      </c>
      <c r="O9" s="16" t="n">
        <v>0.327171903963159</v>
      </c>
      <c r="P9" s="16" t="n">
        <v>0.20137859631896</v>
      </c>
      <c r="Q9" s="16" t="n">
        <v>0.394212253651741</v>
      </c>
      <c r="R9" s="16"/>
      <c r="S9" s="16" t="n">
        <v>0.281442670136646</v>
      </c>
      <c r="T9" s="16" t="n">
        <v>0.318411731040338</v>
      </c>
      <c r="U9" s="16" t="n">
        <v>0.541824871488538</v>
      </c>
      <c r="V9" s="16" t="n">
        <v>0.0784697289957866</v>
      </c>
      <c r="W9" s="16" t="n">
        <v>0.317221694481557</v>
      </c>
      <c r="X9" s="16" t="n">
        <v>0.290893360946789</v>
      </c>
      <c r="Y9" s="16" t="n">
        <v>0.307466395158279</v>
      </c>
      <c r="Z9" s="16" t="n">
        <v>0.39644651596082</v>
      </c>
      <c r="AA9" s="16" t="n">
        <v>0.273886752292932</v>
      </c>
      <c r="AB9" s="16"/>
      <c r="AC9" s="16" t="n">
        <v>0.270858200822687</v>
      </c>
      <c r="AD9" s="16" t="n">
        <v>0.287388374064025</v>
      </c>
      <c r="AE9" s="16" t="n">
        <v>0.281619246104367</v>
      </c>
      <c r="AF9" s="16"/>
      <c r="AG9" s="16" t="n">
        <v>0.337034666931762</v>
      </c>
      <c r="AH9" s="16" t="n">
        <v>0.322693402464892</v>
      </c>
      <c r="AI9" s="16" t="n">
        <v>0.190700307727792</v>
      </c>
      <c r="AJ9" s="16" t="n">
        <v>0</v>
      </c>
      <c r="AK9" s="16" t="n">
        <v>0.157094684399479</v>
      </c>
      <c r="AL9" s="16"/>
      <c r="AM9" s="16" t="n">
        <v>0.376590118426836</v>
      </c>
      <c r="AN9" s="16" t="n">
        <v>0.290980885114725</v>
      </c>
      <c r="AO9" s="16" t="n">
        <v>0.189932101158261</v>
      </c>
      <c r="AP9" s="16" t="n">
        <v>0.286084347160205</v>
      </c>
      <c r="AQ9" s="16" t="n">
        <v>0.231669589991165</v>
      </c>
      <c r="AR9" s="16"/>
      <c r="AS9" s="16" t="n">
        <v>0.285539499194194</v>
      </c>
      <c r="AT9" s="16" t="n">
        <v>0.358717794476578</v>
      </c>
      <c r="AU9" s="16" t="n">
        <v>0.193243293336891</v>
      </c>
      <c r="AV9" s="16" t="n">
        <v>0.361126324193935</v>
      </c>
      <c r="AW9" s="16" t="n">
        <v>0.35766525285425</v>
      </c>
      <c r="AX9" s="16" t="n">
        <v>0.251269426111344</v>
      </c>
      <c r="AY9" s="16"/>
      <c r="AZ9" s="16" t="n">
        <v>0.287479757324328</v>
      </c>
      <c r="BA9" s="16" t="n">
        <v>0.323549953991378</v>
      </c>
      <c r="BB9" s="16" t="n">
        <v>0.291982060327077</v>
      </c>
      <c r="BC9" s="16" t="n">
        <v>0.232480456235561</v>
      </c>
      <c r="BD9" s="16" t="n">
        <v>0.486292338031084</v>
      </c>
      <c r="BE9" s="16"/>
      <c r="BF9" s="16" t="s">
        <v>124</v>
      </c>
      <c r="BG9" s="16" t="n">
        <v>0.292372242613963</v>
      </c>
    </row>
    <row r="10">
      <c r="B10" s="17" t="s">
        <v>92</v>
      </c>
      <c r="C10" s="16" t="n">
        <v>0.424416878069596</v>
      </c>
      <c r="D10" s="16" t="n">
        <v>0.430932647763106</v>
      </c>
      <c r="E10" s="16" t="n">
        <v>0.410565050830729</v>
      </c>
      <c r="F10" s="16"/>
      <c r="G10" s="16" t="s">
        <v>124</v>
      </c>
      <c r="H10" s="16" t="n">
        <v>0.486667887582232</v>
      </c>
      <c r="I10" s="16" t="n">
        <v>0.464410610981248</v>
      </c>
      <c r="J10" s="16" t="n">
        <v>0.375150617817988</v>
      </c>
      <c r="K10" s="16" t="n">
        <v>0.324096852336551</v>
      </c>
      <c r="L10" s="16" t="n">
        <v>1</v>
      </c>
      <c r="M10" s="16"/>
      <c r="N10" s="16" t="n">
        <v>0.444870509179371</v>
      </c>
      <c r="O10" s="16" t="n">
        <v>0.393460772900612</v>
      </c>
      <c r="P10" s="16" t="n">
        <v>0.433525375267446</v>
      </c>
      <c r="Q10" s="16" t="n">
        <v>0.420465288025874</v>
      </c>
      <c r="R10" s="16"/>
      <c r="S10" s="16" t="n">
        <v>0.379073360952157</v>
      </c>
      <c r="T10" s="16" t="n">
        <v>0.549462047310585</v>
      </c>
      <c r="U10" s="16" t="n">
        <v>0.145923599296963</v>
      </c>
      <c r="V10" s="16" t="n">
        <v>0.631716986900493</v>
      </c>
      <c r="W10" s="16" t="n">
        <v>0.389396339738136</v>
      </c>
      <c r="X10" s="16" t="n">
        <v>0.243700843776523</v>
      </c>
      <c r="Y10" s="16" t="n">
        <v>0.405828236857968</v>
      </c>
      <c r="Z10" s="16" t="n">
        <v>0</v>
      </c>
      <c r="AA10" s="16" t="n">
        <v>0.584388941574259</v>
      </c>
      <c r="AB10" s="16"/>
      <c r="AC10" s="16" t="n">
        <v>0.477145168301674</v>
      </c>
      <c r="AD10" s="16" t="n">
        <v>0.422768786369721</v>
      </c>
      <c r="AE10" s="16" t="n">
        <v>0.37427776681396</v>
      </c>
      <c r="AF10" s="16"/>
      <c r="AG10" s="16" t="n">
        <v>0.490159118450555</v>
      </c>
      <c r="AH10" s="16" t="n">
        <v>0.422418449078523</v>
      </c>
      <c r="AI10" s="16" t="n">
        <v>0.246503751396398</v>
      </c>
      <c r="AJ10" s="16" t="n">
        <v>0.478693940808105</v>
      </c>
      <c r="AK10" s="16" t="n">
        <v>0.425222662377513</v>
      </c>
      <c r="AL10" s="16"/>
      <c r="AM10" s="16" t="n">
        <v>0.531149366453555</v>
      </c>
      <c r="AN10" s="16" t="n">
        <v>0.476130940617573</v>
      </c>
      <c r="AO10" s="16" t="n">
        <v>0.233011460661146</v>
      </c>
      <c r="AP10" s="16" t="n">
        <v>0.42158079657562</v>
      </c>
      <c r="AQ10" s="16" t="n">
        <v>0.23364408226258</v>
      </c>
      <c r="AR10" s="16"/>
      <c r="AS10" s="16" t="n">
        <v>0.470082796365246</v>
      </c>
      <c r="AT10" s="16" t="n">
        <v>0.397445406016968</v>
      </c>
      <c r="AU10" s="16" t="n">
        <v>0.360557414259965</v>
      </c>
      <c r="AV10" s="16" t="n">
        <v>0.434342899577161</v>
      </c>
      <c r="AW10" s="16" t="n">
        <v>0.335410787063837</v>
      </c>
      <c r="AX10" s="16" t="n">
        <v>0.39145272799605</v>
      </c>
      <c r="AY10" s="16"/>
      <c r="AZ10" s="16" t="n">
        <v>0.437348055047548</v>
      </c>
      <c r="BA10" s="16" t="n">
        <v>0.413091545099935</v>
      </c>
      <c r="BB10" s="16" t="n">
        <v>0.348853970061332</v>
      </c>
      <c r="BC10" s="16" t="n">
        <v>0.423062594211578</v>
      </c>
      <c r="BD10" s="16" t="n">
        <v>0.350980112520786</v>
      </c>
      <c r="BE10" s="16"/>
      <c r="BF10" s="16" t="s">
        <v>124</v>
      </c>
      <c r="BG10" s="16" t="n">
        <v>0.424416878069596</v>
      </c>
    </row>
    <row r="11">
      <c r="B11" s="17" t="s">
        <v>93</v>
      </c>
      <c r="C11" s="16" t="n">
        <v>0.230136477083014</v>
      </c>
      <c r="D11" s="16" t="n">
        <v>0.233575134344597</v>
      </c>
      <c r="E11" s="16" t="n">
        <v>0.229721433131245</v>
      </c>
      <c r="F11" s="16"/>
      <c r="G11" s="16" t="s">
        <v>124</v>
      </c>
      <c r="H11" s="16" t="n">
        <v>0.125891976726731</v>
      </c>
      <c r="I11" s="16" t="n">
        <v>0.189445968131529</v>
      </c>
      <c r="J11" s="16" t="n">
        <v>0.266111474393122</v>
      </c>
      <c r="K11" s="16" t="n">
        <v>0.412917250088645</v>
      </c>
      <c r="L11" s="16" t="n">
        <v>0</v>
      </c>
      <c r="M11" s="16"/>
      <c r="N11" s="16" t="n">
        <v>0.228150541479237</v>
      </c>
      <c r="O11" s="16" t="n">
        <v>0.248761285410809</v>
      </c>
      <c r="P11" s="16" t="n">
        <v>0.289644605215418</v>
      </c>
      <c r="Q11" s="16" t="n">
        <v>0.109285765142143</v>
      </c>
      <c r="R11" s="16"/>
      <c r="S11" s="16" t="n">
        <v>0.310041712850257</v>
      </c>
      <c r="T11" s="16" t="n">
        <v>0.132126221649077</v>
      </c>
      <c r="U11" s="16" t="n">
        <v>0.312251529214499</v>
      </c>
      <c r="V11" s="16" t="n">
        <v>0.236029874740784</v>
      </c>
      <c r="W11" s="16" t="n">
        <v>0.072198917853586</v>
      </c>
      <c r="X11" s="16" t="n">
        <v>0.404094662161901</v>
      </c>
      <c r="Y11" s="16" t="n">
        <v>0.138870663693954</v>
      </c>
      <c r="Z11" s="16" t="n">
        <v>0.60355348403918</v>
      </c>
      <c r="AA11" s="16" t="n">
        <v>0.141724306132809</v>
      </c>
      <c r="AB11" s="16"/>
      <c r="AC11" s="16" t="n">
        <v>0.19879695942322</v>
      </c>
      <c r="AD11" s="16" t="n">
        <v>0.241175559121024</v>
      </c>
      <c r="AE11" s="16" t="n">
        <v>0.278967008055396</v>
      </c>
      <c r="AF11" s="16"/>
      <c r="AG11" s="16" t="n">
        <v>0.127527000740093</v>
      </c>
      <c r="AH11" s="16" t="n">
        <v>0.196780599768165</v>
      </c>
      <c r="AI11" s="16" t="n">
        <v>0.56279594087581</v>
      </c>
      <c r="AJ11" s="16" t="n">
        <v>0.521306059191895</v>
      </c>
      <c r="AK11" s="16" t="n">
        <v>0.375187275095832</v>
      </c>
      <c r="AL11" s="16"/>
      <c r="AM11" s="16" t="n">
        <v>0.0539983670207131</v>
      </c>
      <c r="AN11" s="16" t="n">
        <v>0.176251992427459</v>
      </c>
      <c r="AO11" s="16" t="n">
        <v>0.577056438180593</v>
      </c>
      <c r="AP11" s="16" t="n">
        <v>0.292334856264175</v>
      </c>
      <c r="AQ11" s="16" t="n">
        <v>0.311306076084833</v>
      </c>
      <c r="AR11" s="16"/>
      <c r="AS11" s="16" t="n">
        <v>0.211900121455867</v>
      </c>
      <c r="AT11" s="16" t="n">
        <v>0.193739993096671</v>
      </c>
      <c r="AU11" s="16" t="n">
        <v>0.446199292403144</v>
      </c>
      <c r="AV11" s="16" t="n">
        <v>0.170928835992534</v>
      </c>
      <c r="AW11" s="16" t="n">
        <v>0.216365238493615</v>
      </c>
      <c r="AX11" s="16" t="n">
        <v>0.148020495035875</v>
      </c>
      <c r="AY11" s="16"/>
      <c r="AZ11" s="16" t="n">
        <v>0.243782510803724</v>
      </c>
      <c r="BA11" s="16" t="n">
        <v>0.191791409086428</v>
      </c>
      <c r="BB11" s="16" t="n">
        <v>0.269757169150672</v>
      </c>
      <c r="BC11" s="16" t="n">
        <v>0.300768360797901</v>
      </c>
      <c r="BD11" s="16" t="n">
        <v>0.16272754944813</v>
      </c>
      <c r="BE11" s="16"/>
      <c r="BF11" s="16" t="s">
        <v>124</v>
      </c>
      <c r="BG11" s="16" t="n">
        <v>0.230136477083014</v>
      </c>
    </row>
    <row r="12">
      <c r="B12" s="17" t="s">
        <v>94</v>
      </c>
      <c r="C12" s="16" t="n">
        <v>0.046894347614146</v>
      </c>
      <c r="D12" s="16" t="n">
        <v>0.0367990680657195</v>
      </c>
      <c r="E12" s="16" t="n">
        <v>0.0574442205858442</v>
      </c>
      <c r="F12" s="16"/>
      <c r="G12" s="16" t="s">
        <v>124</v>
      </c>
      <c r="H12" s="16" t="n">
        <v>0.0424270925415787</v>
      </c>
      <c r="I12" s="16" t="n">
        <v>0.017695065573093</v>
      </c>
      <c r="J12" s="16" t="n">
        <v>0.0605136223559922</v>
      </c>
      <c r="K12" s="16" t="n">
        <v>0.128283507170055</v>
      </c>
      <c r="L12" s="16" t="n">
        <v>0</v>
      </c>
      <c r="M12" s="16"/>
      <c r="N12" s="16" t="n">
        <v>0.0288470698712</v>
      </c>
      <c r="O12" s="16" t="n">
        <v>0.0306060377254204</v>
      </c>
      <c r="P12" s="16" t="n">
        <v>0.0560782677298775</v>
      </c>
      <c r="Q12" s="16" t="n">
        <v>0.0760366931802415</v>
      </c>
      <c r="R12" s="16"/>
      <c r="S12" s="16" t="n">
        <v>0.02944225606094</v>
      </c>
      <c r="T12" s="16" t="n">
        <v>0</v>
      </c>
      <c r="U12" s="16" t="n">
        <v>0</v>
      </c>
      <c r="V12" s="16" t="n">
        <v>0.0537834093629365</v>
      </c>
      <c r="W12" s="16" t="n">
        <v>0.221183047926721</v>
      </c>
      <c r="X12" s="16" t="n">
        <v>0</v>
      </c>
      <c r="Y12" s="16" t="n">
        <v>0.1478347042898</v>
      </c>
      <c r="Z12" s="16" t="n">
        <v>0</v>
      </c>
      <c r="AA12" s="16" t="n">
        <v>0</v>
      </c>
      <c r="AB12" s="16"/>
      <c r="AC12" s="16" t="n">
        <v>0.0359768594743436</v>
      </c>
      <c r="AD12" s="16" t="n">
        <v>0.0486672804452304</v>
      </c>
      <c r="AE12" s="16" t="n">
        <v>0.0651359790262767</v>
      </c>
      <c r="AF12" s="16"/>
      <c r="AG12" s="16" t="n">
        <v>0.0452792138775901</v>
      </c>
      <c r="AH12" s="16" t="n">
        <v>0.0581075486884202</v>
      </c>
      <c r="AI12" s="16" t="n">
        <v>0</v>
      </c>
      <c r="AJ12" s="16" t="n">
        <v>0</v>
      </c>
      <c r="AK12" s="16" t="n">
        <v>0.0424953781271753</v>
      </c>
      <c r="AL12" s="16"/>
      <c r="AM12" s="16" t="n">
        <v>0.0382621480988956</v>
      </c>
      <c r="AN12" s="16" t="n">
        <v>0.0566361818402425</v>
      </c>
      <c r="AO12" s="16" t="n">
        <v>0</v>
      </c>
      <c r="AP12" s="16" t="n">
        <v>0</v>
      </c>
      <c r="AQ12" s="16" t="n">
        <v>0</v>
      </c>
      <c r="AR12" s="16"/>
      <c r="AS12" s="16" t="n">
        <v>0.0324775829846935</v>
      </c>
      <c r="AT12" s="16" t="n">
        <v>0.050096806409783</v>
      </c>
      <c r="AU12" s="16" t="n">
        <v>0</v>
      </c>
      <c r="AV12" s="16" t="n">
        <v>0.0336019402363703</v>
      </c>
      <c r="AW12" s="16" t="n">
        <v>0</v>
      </c>
      <c r="AX12" s="16" t="n">
        <v>0.209257350856731</v>
      </c>
      <c r="AY12" s="16"/>
      <c r="AZ12" s="16" t="n">
        <v>0.0313896768244003</v>
      </c>
      <c r="BA12" s="16" t="n">
        <v>0.0715670918222579</v>
      </c>
      <c r="BB12" s="16" t="n">
        <v>0.0486884301123624</v>
      </c>
      <c r="BC12" s="16" t="n">
        <v>0.0436885887549591</v>
      </c>
      <c r="BD12" s="16" t="n">
        <v>0</v>
      </c>
      <c r="BE12" s="16"/>
      <c r="BF12" s="16" t="s">
        <v>124</v>
      </c>
      <c r="BG12" s="16" t="n">
        <v>0.046894347614146</v>
      </c>
    </row>
    <row r="13">
      <c r="B13" s="17" t="s">
        <v>78</v>
      </c>
      <c r="C13" s="25" t="n">
        <v>0.00618005461928087</v>
      </c>
      <c r="D13" s="25" t="n">
        <v>0.0125350011942226</v>
      </c>
      <c r="E13" s="25" t="n">
        <v>0</v>
      </c>
      <c r="F13" s="25"/>
      <c r="G13" s="25" t="s">
        <v>124</v>
      </c>
      <c r="H13" s="25" t="n">
        <v>0.0501029800452958</v>
      </c>
      <c r="I13" s="25" t="n">
        <v>0</v>
      </c>
      <c r="J13" s="25" t="n">
        <v>0</v>
      </c>
      <c r="K13" s="25" t="n">
        <v>0</v>
      </c>
      <c r="L13" s="25" t="n">
        <v>0</v>
      </c>
      <c r="M13" s="25"/>
      <c r="N13" s="25" t="n">
        <v>0</v>
      </c>
      <c r="O13" s="25" t="n">
        <v>0</v>
      </c>
      <c r="P13" s="25" t="n">
        <v>0.0193731554682984</v>
      </c>
      <c r="Q13" s="25" t="n">
        <v>0</v>
      </c>
      <c r="R13" s="25"/>
      <c r="S13" s="25" t="n">
        <v>0</v>
      </c>
      <c r="T13" s="25" t="n">
        <v>0</v>
      </c>
      <c r="U13" s="25" t="n">
        <v>0</v>
      </c>
      <c r="V13" s="25" t="n">
        <v>0</v>
      </c>
      <c r="W13" s="25" t="n">
        <v>0</v>
      </c>
      <c r="X13" s="25" t="n">
        <v>0.0613111331147868</v>
      </c>
      <c r="Y13" s="25" t="n">
        <v>0</v>
      </c>
      <c r="Z13" s="25" t="n">
        <v>0</v>
      </c>
      <c r="AA13" s="25" t="n">
        <v>0</v>
      </c>
      <c r="AB13" s="25"/>
      <c r="AC13" s="25" t="n">
        <v>0.0172228119780749</v>
      </c>
      <c r="AD13" s="25" t="n">
        <v>0</v>
      </c>
      <c r="AE13" s="25" t="n">
        <v>0</v>
      </c>
      <c r="AF13" s="25"/>
      <c r="AG13" s="25" t="n">
        <v>0</v>
      </c>
      <c r="AH13" s="25" t="n">
        <v>0</v>
      </c>
      <c r="AI13" s="25" t="n">
        <v>0</v>
      </c>
      <c r="AJ13" s="25" t="n">
        <v>0</v>
      </c>
      <c r="AK13" s="25" t="n">
        <v>0</v>
      </c>
      <c r="AL13" s="25"/>
      <c r="AM13" s="25" t="n">
        <v>0</v>
      </c>
      <c r="AN13" s="25" t="n">
        <v>0</v>
      </c>
      <c r="AO13" s="25" t="n">
        <v>0</v>
      </c>
      <c r="AP13" s="25" t="n">
        <v>0</v>
      </c>
      <c r="AQ13" s="25" t="n">
        <v>0.223380251661423</v>
      </c>
      <c r="AR13" s="25"/>
      <c r="AS13" s="25" t="n">
        <v>0</v>
      </c>
      <c r="AT13" s="25" t="n">
        <v>0</v>
      </c>
      <c r="AU13" s="25" t="n">
        <v>0</v>
      </c>
      <c r="AV13" s="25" t="n">
        <v>0</v>
      </c>
      <c r="AW13" s="25" t="n">
        <v>0.0905587215882983</v>
      </c>
      <c r="AX13" s="25" t="n">
        <v>0</v>
      </c>
      <c r="AY13" s="25"/>
      <c r="AZ13" s="25" t="n">
        <v>0</v>
      </c>
      <c r="BA13" s="25" t="n">
        <v>0</v>
      </c>
      <c r="BB13" s="25" t="n">
        <v>0.040718370348557</v>
      </c>
      <c r="BC13" s="25" t="n">
        <v>0</v>
      </c>
      <c r="BD13" s="25" t="n">
        <v>0</v>
      </c>
      <c r="BE13" s="25"/>
      <c r="BF13" s="25" t="s">
        <v>124</v>
      </c>
      <c r="BG13" s="25" t="n">
        <v>0.00618005461928087</v>
      </c>
    </row>
    <row r="14">
      <c r="B14" s="18" t="s">
        <v>216</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219</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128</v>
      </c>
      <c r="D7" s="11" t="n">
        <v>61</v>
      </c>
      <c r="E7" s="11" t="n">
        <v>66</v>
      </c>
      <c r="F7" s="11"/>
      <c r="G7" s="11" t="s">
        <v>123</v>
      </c>
      <c r="H7" s="11" t="n">
        <v>22</v>
      </c>
      <c r="I7" s="11" t="n">
        <v>45</v>
      </c>
      <c r="J7" s="11" t="n">
        <v>45</v>
      </c>
      <c r="K7" s="11" t="n">
        <v>15</v>
      </c>
      <c r="L7" s="11" t="n">
        <v>1</v>
      </c>
      <c r="M7" s="11"/>
      <c r="N7" s="11" t="n">
        <v>32</v>
      </c>
      <c r="O7" s="11" t="n">
        <v>31</v>
      </c>
      <c r="P7" s="11" t="n">
        <v>40</v>
      </c>
      <c r="Q7" s="11" t="n">
        <v>25</v>
      </c>
      <c r="R7" s="11"/>
      <c r="S7" s="11" t="n">
        <v>23</v>
      </c>
      <c r="T7" s="11" t="n">
        <v>15</v>
      </c>
      <c r="U7" s="11" t="n">
        <v>12</v>
      </c>
      <c r="V7" s="11" t="n">
        <v>16</v>
      </c>
      <c r="W7" s="11" t="n">
        <v>13</v>
      </c>
      <c r="X7" s="11" t="n">
        <v>11</v>
      </c>
      <c r="Y7" s="11" t="n">
        <v>13</v>
      </c>
      <c r="Z7" s="11" t="n">
        <v>3</v>
      </c>
      <c r="AA7" s="11" t="n">
        <v>22</v>
      </c>
      <c r="AB7" s="11"/>
      <c r="AC7" s="11" t="n">
        <v>47</v>
      </c>
      <c r="AD7" s="11" t="n">
        <v>51</v>
      </c>
      <c r="AE7" s="11" t="n">
        <v>28</v>
      </c>
      <c r="AF7" s="11"/>
      <c r="AG7" s="11" t="n">
        <v>37</v>
      </c>
      <c r="AH7" s="11" t="n">
        <v>56</v>
      </c>
      <c r="AI7" s="11" t="n">
        <v>4</v>
      </c>
      <c r="AJ7" s="11" t="n">
        <v>2</v>
      </c>
      <c r="AK7" s="11" t="n">
        <v>23</v>
      </c>
      <c r="AL7" s="11"/>
      <c r="AM7" s="11" t="n">
        <v>19</v>
      </c>
      <c r="AN7" s="11" t="n">
        <v>60</v>
      </c>
      <c r="AO7" s="11" t="n">
        <v>9</v>
      </c>
      <c r="AP7" s="11" t="n">
        <v>12</v>
      </c>
      <c r="AQ7" s="11" t="n">
        <v>4</v>
      </c>
      <c r="AR7" s="11"/>
      <c r="AS7" s="11" t="n">
        <v>45</v>
      </c>
      <c r="AT7" s="11" t="n">
        <v>20</v>
      </c>
      <c r="AU7" s="11" t="n">
        <v>9</v>
      </c>
      <c r="AV7" s="11" t="n">
        <v>21</v>
      </c>
      <c r="AW7" s="11" t="n">
        <v>10</v>
      </c>
      <c r="AX7" s="11" t="n">
        <v>14</v>
      </c>
      <c r="AY7" s="11"/>
      <c r="AZ7" s="11" t="n">
        <v>31</v>
      </c>
      <c r="BA7" s="11" t="n">
        <v>34</v>
      </c>
      <c r="BB7" s="11" t="n">
        <v>19</v>
      </c>
      <c r="BC7" s="11" t="n">
        <v>20</v>
      </c>
      <c r="BD7" s="11" t="n">
        <v>7</v>
      </c>
      <c r="BE7" s="11"/>
      <c r="BF7" s="11" t="s">
        <v>123</v>
      </c>
      <c r="BG7" s="11" t="n">
        <v>128</v>
      </c>
    </row>
    <row r="8" ht="30" customHeight="1">
      <c r="B8" s="12" t="s">
        <v>20</v>
      </c>
      <c r="C8" s="12" t="n">
        <v>153</v>
      </c>
      <c r="D8" s="12" t="n">
        <v>75</v>
      </c>
      <c r="E8" s="12" t="n">
        <v>77</v>
      </c>
      <c r="F8" s="12"/>
      <c r="G8" s="12" t="s">
        <v>123</v>
      </c>
      <c r="H8" s="12" t="n">
        <v>19</v>
      </c>
      <c r="I8" s="12" t="n">
        <v>64</v>
      </c>
      <c r="J8" s="12" t="n">
        <v>54</v>
      </c>
      <c r="K8" s="12" t="n">
        <v>15</v>
      </c>
      <c r="L8" s="12" t="n">
        <v>1</v>
      </c>
      <c r="M8" s="12"/>
      <c r="N8" s="12" t="n">
        <v>39</v>
      </c>
      <c r="O8" s="12" t="n">
        <v>36</v>
      </c>
      <c r="P8" s="12" t="n">
        <v>49</v>
      </c>
      <c r="Q8" s="12" t="n">
        <v>29</v>
      </c>
      <c r="R8" s="12"/>
      <c r="S8" s="12" t="n">
        <v>27</v>
      </c>
      <c r="T8" s="12" t="n">
        <v>19</v>
      </c>
      <c r="U8" s="12" t="n">
        <v>14</v>
      </c>
      <c r="V8" s="12" t="n">
        <v>20</v>
      </c>
      <c r="W8" s="12" t="n">
        <v>15</v>
      </c>
      <c r="X8" s="12" t="n">
        <v>15</v>
      </c>
      <c r="Y8" s="12" t="n">
        <v>13</v>
      </c>
      <c r="Z8" s="12" t="n">
        <v>4</v>
      </c>
      <c r="AA8" s="12" t="n">
        <v>25</v>
      </c>
      <c r="AB8" s="12"/>
      <c r="AC8" s="12" t="n">
        <v>55</v>
      </c>
      <c r="AD8" s="12" t="n">
        <v>62</v>
      </c>
      <c r="AE8" s="12" t="n">
        <v>34</v>
      </c>
      <c r="AF8" s="12"/>
      <c r="AG8" s="12" t="n">
        <v>44</v>
      </c>
      <c r="AH8" s="12" t="n">
        <v>70</v>
      </c>
      <c r="AI8" s="12" t="n">
        <v>4</v>
      </c>
      <c r="AJ8" s="12" t="n">
        <v>2</v>
      </c>
      <c r="AK8" s="12" t="n">
        <v>26</v>
      </c>
      <c r="AL8" s="12"/>
      <c r="AM8" s="12" t="n">
        <v>22</v>
      </c>
      <c r="AN8" s="12" t="n">
        <v>72</v>
      </c>
      <c r="AO8" s="12" t="n">
        <v>10</v>
      </c>
      <c r="AP8" s="12" t="n">
        <v>15</v>
      </c>
      <c r="AQ8" s="12" t="n">
        <v>4</v>
      </c>
      <c r="AR8" s="12"/>
      <c r="AS8" s="12" t="n">
        <v>58</v>
      </c>
      <c r="AT8" s="12" t="n">
        <v>22</v>
      </c>
      <c r="AU8" s="12" t="n">
        <v>10</v>
      </c>
      <c r="AV8" s="12" t="n">
        <v>25</v>
      </c>
      <c r="AW8" s="12" t="n">
        <v>10</v>
      </c>
      <c r="AX8" s="12" t="n">
        <v>16</v>
      </c>
      <c r="AY8" s="12"/>
      <c r="AZ8" s="12" t="n">
        <v>35</v>
      </c>
      <c r="BA8" s="12" t="n">
        <v>42</v>
      </c>
      <c r="BB8" s="12" t="n">
        <v>23</v>
      </c>
      <c r="BC8" s="12" t="n">
        <v>25</v>
      </c>
      <c r="BD8" s="12" t="n">
        <v>8</v>
      </c>
      <c r="BE8" s="12"/>
      <c r="BF8" s="12" t="s">
        <v>123</v>
      </c>
      <c r="BG8" s="12" t="n">
        <v>153</v>
      </c>
    </row>
    <row r="9">
      <c r="B9" s="17" t="s">
        <v>91</v>
      </c>
      <c r="C9" s="16" t="n">
        <v>0.308998130937963</v>
      </c>
      <c r="D9" s="16" t="n">
        <v>0.322293400862834</v>
      </c>
      <c r="E9" s="16" t="n">
        <v>0.299892423875194</v>
      </c>
      <c r="F9" s="16"/>
      <c r="G9" s="16" t="s">
        <v>124</v>
      </c>
      <c r="H9" s="16" t="n">
        <v>0.29681905059802</v>
      </c>
      <c r="I9" s="16" t="n">
        <v>0.336521228595285</v>
      </c>
      <c r="J9" s="16" t="n">
        <v>0.31798717460152</v>
      </c>
      <c r="K9" s="16" t="n">
        <v>0.194748332361742</v>
      </c>
      <c r="L9" s="16" t="n">
        <v>0</v>
      </c>
      <c r="M9" s="16"/>
      <c r="N9" s="16" t="n">
        <v>0.346121601639866</v>
      </c>
      <c r="O9" s="16" t="n">
        <v>0.429630189791233</v>
      </c>
      <c r="P9" s="16" t="n">
        <v>0.148895883148125</v>
      </c>
      <c r="Q9" s="16" t="n">
        <v>0.377565460043949</v>
      </c>
      <c r="R9" s="16"/>
      <c r="S9" s="16" t="n">
        <v>0.313167370526137</v>
      </c>
      <c r="T9" s="16" t="n">
        <v>0.183661533878003</v>
      </c>
      <c r="U9" s="16" t="n">
        <v>0.448071264951781</v>
      </c>
      <c r="V9" s="16" t="n">
        <v>0.175883010578426</v>
      </c>
      <c r="W9" s="16" t="n">
        <v>0.57046059023666</v>
      </c>
      <c r="X9" s="16" t="n">
        <v>0.198271060438428</v>
      </c>
      <c r="Y9" s="16" t="n">
        <v>0.247069746582791</v>
      </c>
      <c r="Z9" s="16" t="n">
        <v>0.39644651596082</v>
      </c>
      <c r="AA9" s="16" t="n">
        <v>0.358897339172061</v>
      </c>
      <c r="AB9" s="16"/>
      <c r="AC9" s="16" t="n">
        <v>0.307211881004891</v>
      </c>
      <c r="AD9" s="16" t="n">
        <v>0.364478840678432</v>
      </c>
      <c r="AE9" s="16" t="n">
        <v>0.198277822162677</v>
      </c>
      <c r="AF9" s="16"/>
      <c r="AG9" s="16" t="n">
        <v>0.301718366308797</v>
      </c>
      <c r="AH9" s="16" t="n">
        <v>0.453201241988577</v>
      </c>
      <c r="AI9" s="16" t="n">
        <v>0.246503751396398</v>
      </c>
      <c r="AJ9" s="16" t="n">
        <v>0</v>
      </c>
      <c r="AK9" s="16" t="n">
        <v>0.0453507429739761</v>
      </c>
      <c r="AL9" s="16"/>
      <c r="AM9" s="16" t="n">
        <v>0.312283437457489</v>
      </c>
      <c r="AN9" s="16" t="n">
        <v>0.422436936972863</v>
      </c>
      <c r="AO9" s="16" t="n">
        <v>0</v>
      </c>
      <c r="AP9" s="16" t="n">
        <v>0.300751447128956</v>
      </c>
      <c r="AQ9" s="16" t="n">
        <v>0</v>
      </c>
      <c r="AR9" s="16"/>
      <c r="AS9" s="16" t="n">
        <v>0.382585206577227</v>
      </c>
      <c r="AT9" s="16" t="n">
        <v>0.34905042037837</v>
      </c>
      <c r="AU9" s="16" t="n">
        <v>0.123483734935585</v>
      </c>
      <c r="AV9" s="16" t="n">
        <v>0.459999011519025</v>
      </c>
      <c r="AW9" s="16" t="n">
        <v>0.296133053633422</v>
      </c>
      <c r="AX9" s="16" t="n">
        <v>0.0846412775782511</v>
      </c>
      <c r="AY9" s="16"/>
      <c r="AZ9" s="16" t="n">
        <v>0.30011568452733</v>
      </c>
      <c r="BA9" s="16" t="n">
        <v>0.355037110025839</v>
      </c>
      <c r="BB9" s="16" t="n">
        <v>0.196272766192774</v>
      </c>
      <c r="BC9" s="16" t="n">
        <v>0.453120197018442</v>
      </c>
      <c r="BD9" s="16" t="n">
        <v>0.459577361498182</v>
      </c>
      <c r="BE9" s="16"/>
      <c r="BF9" s="16" t="s">
        <v>124</v>
      </c>
      <c r="BG9" s="16" t="n">
        <v>0.308998130937963</v>
      </c>
    </row>
    <row r="10">
      <c r="B10" s="17" t="s">
        <v>92</v>
      </c>
      <c r="C10" s="16" t="n">
        <v>0.419305332905458</v>
      </c>
      <c r="D10" s="16" t="n">
        <v>0.425185351328133</v>
      </c>
      <c r="E10" s="16" t="n">
        <v>0.406013730731897</v>
      </c>
      <c r="F10" s="16"/>
      <c r="G10" s="16" t="s">
        <v>124</v>
      </c>
      <c r="H10" s="16" t="n">
        <v>0.566967418193124</v>
      </c>
      <c r="I10" s="16" t="n">
        <v>0.374013728587466</v>
      </c>
      <c r="J10" s="16" t="n">
        <v>0.418822635784952</v>
      </c>
      <c r="K10" s="16" t="n">
        <v>0.396818504866163</v>
      </c>
      <c r="L10" s="16" t="n">
        <v>1</v>
      </c>
      <c r="M10" s="16"/>
      <c r="N10" s="16" t="n">
        <v>0.415601983202686</v>
      </c>
      <c r="O10" s="16" t="n">
        <v>0.264714637133949</v>
      </c>
      <c r="P10" s="16" t="n">
        <v>0.550117745923537</v>
      </c>
      <c r="Q10" s="16" t="n">
        <v>0.39780696468872</v>
      </c>
      <c r="R10" s="16"/>
      <c r="S10" s="16" t="n">
        <v>0.411678857189648</v>
      </c>
      <c r="T10" s="16" t="n">
        <v>0.641097748391054</v>
      </c>
      <c r="U10" s="16" t="n">
        <v>0.299142145520535</v>
      </c>
      <c r="V10" s="16" t="n">
        <v>0.332437617278296</v>
      </c>
      <c r="W10" s="16" t="n">
        <v>0.136157443983032</v>
      </c>
      <c r="X10" s="16" t="n">
        <v>0.418952464508022</v>
      </c>
      <c r="Y10" s="16" t="n">
        <v>0.529844437654387</v>
      </c>
      <c r="Z10" s="16" t="n">
        <v>0.275186241237701</v>
      </c>
      <c r="AA10" s="16" t="n">
        <v>0.531372252850911</v>
      </c>
      <c r="AB10" s="16"/>
      <c r="AC10" s="16" t="n">
        <v>0.417240733352404</v>
      </c>
      <c r="AD10" s="16" t="n">
        <v>0.393610426861682</v>
      </c>
      <c r="AE10" s="16" t="n">
        <v>0.460200923317799</v>
      </c>
      <c r="AF10" s="16"/>
      <c r="AG10" s="16" t="n">
        <v>0.516325845020376</v>
      </c>
      <c r="AH10" s="16" t="n">
        <v>0.267236456833184</v>
      </c>
      <c r="AI10" s="16" t="n">
        <v>0.336688195167467</v>
      </c>
      <c r="AJ10" s="16" t="n">
        <v>1</v>
      </c>
      <c r="AK10" s="16" t="n">
        <v>0.618238546021127</v>
      </c>
      <c r="AL10" s="16"/>
      <c r="AM10" s="16" t="n">
        <v>0.581416605597019</v>
      </c>
      <c r="AN10" s="16" t="n">
        <v>0.316090553101324</v>
      </c>
      <c r="AO10" s="16" t="n">
        <v>0.588095726426158</v>
      </c>
      <c r="AP10" s="16" t="n">
        <v>0.484212273895428</v>
      </c>
      <c r="AQ10" s="16" t="n">
        <v>0.465313672253744</v>
      </c>
      <c r="AR10" s="16"/>
      <c r="AS10" s="16" t="n">
        <v>0.386128355366708</v>
      </c>
      <c r="AT10" s="16" t="n">
        <v>0.455588562457607</v>
      </c>
      <c r="AU10" s="16" t="n">
        <v>0.45743103471347</v>
      </c>
      <c r="AV10" s="16" t="n">
        <v>0.414268801320055</v>
      </c>
      <c r="AW10" s="16" t="n">
        <v>0.396942986284665</v>
      </c>
      <c r="AX10" s="16" t="n">
        <v>0.429602318337506</v>
      </c>
      <c r="AY10" s="16"/>
      <c r="AZ10" s="16" t="n">
        <v>0.414802339424908</v>
      </c>
      <c r="BA10" s="16" t="n">
        <v>0.293593381450714</v>
      </c>
      <c r="BB10" s="16" t="n">
        <v>0.358911326005244</v>
      </c>
      <c r="BC10" s="16" t="n">
        <v>0.340489193222772</v>
      </c>
      <c r="BD10" s="16" t="n">
        <v>0.377695089053688</v>
      </c>
      <c r="BE10" s="16"/>
      <c r="BF10" s="16" t="s">
        <v>124</v>
      </c>
      <c r="BG10" s="16" t="n">
        <v>0.419305332905458</v>
      </c>
    </row>
    <row r="11">
      <c r="B11" s="17" t="s">
        <v>93</v>
      </c>
      <c r="C11" s="16" t="n">
        <v>0.215964328261224</v>
      </c>
      <c r="D11" s="16" t="n">
        <v>0.193736732839867</v>
      </c>
      <c r="E11" s="16" t="n">
        <v>0.240648507950695</v>
      </c>
      <c r="F11" s="16"/>
      <c r="G11" s="16" t="s">
        <v>124</v>
      </c>
      <c r="H11" s="16" t="n">
        <v>0</v>
      </c>
      <c r="I11" s="16" t="n">
        <v>0.264940540438467</v>
      </c>
      <c r="J11" s="16" t="n">
        <v>0.202676567257535</v>
      </c>
      <c r="K11" s="16" t="n">
        <v>0.335623388307031</v>
      </c>
      <c r="L11" s="16" t="n">
        <v>0</v>
      </c>
      <c r="M11" s="16"/>
      <c r="N11" s="16" t="n">
        <v>0.209429345286248</v>
      </c>
      <c r="O11" s="16" t="n">
        <v>0.275049135349398</v>
      </c>
      <c r="P11" s="16" t="n">
        <v>0.210929049323555</v>
      </c>
      <c r="Q11" s="16" t="n">
        <v>0.15915245391116</v>
      </c>
      <c r="R11" s="16"/>
      <c r="S11" s="16" t="n">
        <v>0.245711516223274</v>
      </c>
      <c r="T11" s="16" t="n">
        <v>0.132126221649077</v>
      </c>
      <c r="U11" s="16" t="n">
        <v>0.252786589527684</v>
      </c>
      <c r="V11" s="16" t="n">
        <v>0.359426233784555</v>
      </c>
      <c r="W11" s="16" t="n">
        <v>0.072198917853586</v>
      </c>
      <c r="X11" s="16" t="n">
        <v>0.321465341938763</v>
      </c>
      <c r="Y11" s="16" t="n">
        <v>0.223085815762822</v>
      </c>
      <c r="Z11" s="16" t="n">
        <v>0.328367242801479</v>
      </c>
      <c r="AA11" s="16" t="n">
        <v>0.109730407977028</v>
      </c>
      <c r="AB11" s="16"/>
      <c r="AC11" s="16" t="n">
        <v>0.209363012630467</v>
      </c>
      <c r="AD11" s="16" t="n">
        <v>0.211502636475479</v>
      </c>
      <c r="AE11" s="16" t="n">
        <v>0.25182242381693</v>
      </c>
      <c r="AF11" s="16"/>
      <c r="AG11" s="16" t="n">
        <v>0.156256699028599</v>
      </c>
      <c r="AH11" s="16" t="n">
        <v>0.215251469783885</v>
      </c>
      <c r="AI11" s="16" t="n">
        <v>0.416808053436135</v>
      </c>
      <c r="AJ11" s="16" t="n">
        <v>0</v>
      </c>
      <c r="AK11" s="16" t="n">
        <v>0.262414252836241</v>
      </c>
      <c r="AL11" s="16"/>
      <c r="AM11" s="16" t="n">
        <v>0.106299956945492</v>
      </c>
      <c r="AN11" s="16" t="n">
        <v>0.187367432577881</v>
      </c>
      <c r="AO11" s="16" t="n">
        <v>0.411904273573842</v>
      </c>
      <c r="AP11" s="16" t="n">
        <v>0.215036278975616</v>
      </c>
      <c r="AQ11" s="16" t="n">
        <v>0.311306076084833</v>
      </c>
      <c r="AR11" s="16"/>
      <c r="AS11" s="16" t="n">
        <v>0.171662181970165</v>
      </c>
      <c r="AT11" s="16" t="n">
        <v>0.14526421075424</v>
      </c>
      <c r="AU11" s="16" t="n">
        <v>0.419085230350946</v>
      </c>
      <c r="AV11" s="16" t="n">
        <v>0.12573218716092</v>
      </c>
      <c r="AW11" s="16" t="n">
        <v>0.216365238493615</v>
      </c>
      <c r="AX11" s="16" t="n">
        <v>0.295771588179</v>
      </c>
      <c r="AY11" s="16"/>
      <c r="AZ11" s="16" t="n">
        <v>0.253692299223362</v>
      </c>
      <c r="BA11" s="16" t="n">
        <v>0.222828932102596</v>
      </c>
      <c r="BB11" s="16" t="n">
        <v>0.404097537453426</v>
      </c>
      <c r="BC11" s="16" t="n">
        <v>0.162702021003826</v>
      </c>
      <c r="BD11" s="16" t="n">
        <v>0.16272754944813</v>
      </c>
      <c r="BE11" s="16"/>
      <c r="BF11" s="16" t="s">
        <v>124</v>
      </c>
      <c r="BG11" s="16" t="n">
        <v>0.215964328261224</v>
      </c>
    </row>
    <row r="12">
      <c r="B12" s="17" t="s">
        <v>94</v>
      </c>
      <c r="C12" s="16" t="n">
        <v>0.0389306711006418</v>
      </c>
      <c r="D12" s="16" t="n">
        <v>0.0356349025243693</v>
      </c>
      <c r="E12" s="16" t="n">
        <v>0.0426799128115245</v>
      </c>
      <c r="F12" s="16"/>
      <c r="G12" s="16" t="s">
        <v>124</v>
      </c>
      <c r="H12" s="16" t="n">
        <v>0</v>
      </c>
      <c r="I12" s="16" t="n">
        <v>0.0245245023787821</v>
      </c>
      <c r="J12" s="16" t="n">
        <v>0.0605136223559922</v>
      </c>
      <c r="K12" s="16" t="n">
        <v>0.0728097744650638</v>
      </c>
      <c r="L12" s="16" t="n">
        <v>0</v>
      </c>
      <c r="M12" s="16"/>
      <c r="N12" s="16" t="n">
        <v>0.0288470698712</v>
      </c>
      <c r="O12" s="16" t="n">
        <v>0.0306060377254204</v>
      </c>
      <c r="P12" s="16" t="n">
        <v>0.05427902099077</v>
      </c>
      <c r="Q12" s="16" t="n">
        <v>0.0370422311291251</v>
      </c>
      <c r="R12" s="16"/>
      <c r="S12" s="16" t="n">
        <v>0</v>
      </c>
      <c r="T12" s="16" t="n">
        <v>0</v>
      </c>
      <c r="U12" s="16" t="n">
        <v>0</v>
      </c>
      <c r="V12" s="16" t="n">
        <v>0.132253138358723</v>
      </c>
      <c r="W12" s="16" t="n">
        <v>0.221183047926721</v>
      </c>
      <c r="X12" s="16" t="n">
        <v>0</v>
      </c>
      <c r="Y12" s="16" t="n">
        <v>0</v>
      </c>
      <c r="Z12" s="16" t="n">
        <v>0</v>
      </c>
      <c r="AA12" s="16" t="n">
        <v>0</v>
      </c>
      <c r="AB12" s="16"/>
      <c r="AC12" s="16" t="n">
        <v>0.0489615610341635</v>
      </c>
      <c r="AD12" s="16" t="n">
        <v>0.0174772867079163</v>
      </c>
      <c r="AE12" s="16" t="n">
        <v>0.0651359790262767</v>
      </c>
      <c r="AF12" s="16"/>
      <c r="AG12" s="16" t="n">
        <v>0.0256990896422287</v>
      </c>
      <c r="AH12" s="16" t="n">
        <v>0.0529284485313583</v>
      </c>
      <c r="AI12" s="16" t="n">
        <v>0</v>
      </c>
      <c r="AJ12" s="16" t="n">
        <v>0</v>
      </c>
      <c r="AK12" s="16" t="n">
        <v>0.0424953781271753</v>
      </c>
      <c r="AL12" s="16"/>
      <c r="AM12" s="16" t="n">
        <v>0</v>
      </c>
      <c r="AN12" s="16" t="n">
        <v>0.0515882239606729</v>
      </c>
      <c r="AO12" s="16" t="n">
        <v>0</v>
      </c>
      <c r="AP12" s="16" t="n">
        <v>0</v>
      </c>
      <c r="AQ12" s="16" t="n">
        <v>0</v>
      </c>
      <c r="AR12" s="16"/>
      <c r="AS12" s="16" t="n">
        <v>0.0457530917919396</v>
      </c>
      <c r="AT12" s="16" t="n">
        <v>0.050096806409783</v>
      </c>
      <c r="AU12" s="16" t="n">
        <v>0</v>
      </c>
      <c r="AV12" s="16" t="n">
        <v>0</v>
      </c>
      <c r="AW12" s="16" t="n">
        <v>0</v>
      </c>
      <c r="AX12" s="16" t="n">
        <v>0.138101073617591</v>
      </c>
      <c r="AY12" s="16"/>
      <c r="AZ12" s="16" t="n">
        <v>0.0313896768244003</v>
      </c>
      <c r="BA12" s="16" t="n">
        <v>0.0898238536680864</v>
      </c>
      <c r="BB12" s="16" t="n">
        <v>0</v>
      </c>
      <c r="BC12" s="16" t="n">
        <v>0.0436885887549591</v>
      </c>
      <c r="BD12" s="16" t="n">
        <v>0</v>
      </c>
      <c r="BE12" s="16"/>
      <c r="BF12" s="16" t="s">
        <v>124</v>
      </c>
      <c r="BG12" s="16" t="n">
        <v>0.0389306711006418</v>
      </c>
    </row>
    <row r="13">
      <c r="B13" s="17" t="s">
        <v>78</v>
      </c>
      <c r="C13" s="25" t="n">
        <v>0.0168015367947138</v>
      </c>
      <c r="D13" s="25" t="n">
        <v>0.0231496124447966</v>
      </c>
      <c r="E13" s="25" t="n">
        <v>0.0107654246306891</v>
      </c>
      <c r="F13" s="25"/>
      <c r="G13" s="25" t="s">
        <v>124</v>
      </c>
      <c r="H13" s="25" t="n">
        <v>0.136213531208856</v>
      </c>
      <c r="I13" s="25" t="n">
        <v>0</v>
      </c>
      <c r="J13" s="25" t="n">
        <v>0</v>
      </c>
      <c r="K13" s="25" t="n">
        <v>0</v>
      </c>
      <c r="L13" s="25" t="n">
        <v>0</v>
      </c>
      <c r="M13" s="25"/>
      <c r="N13" s="25" t="n">
        <v>0</v>
      </c>
      <c r="O13" s="25" t="n">
        <v>0</v>
      </c>
      <c r="P13" s="25" t="n">
        <v>0.0357783006140123</v>
      </c>
      <c r="Q13" s="25" t="n">
        <v>0.0284328902270465</v>
      </c>
      <c r="R13" s="25"/>
      <c r="S13" s="25" t="n">
        <v>0.02944225606094</v>
      </c>
      <c r="T13" s="25" t="n">
        <v>0.043114496081866</v>
      </c>
      <c r="U13" s="25" t="n">
        <v>0</v>
      </c>
      <c r="V13" s="25" t="n">
        <v>0</v>
      </c>
      <c r="W13" s="25" t="n">
        <v>0</v>
      </c>
      <c r="X13" s="25" t="n">
        <v>0.0613111331147868</v>
      </c>
      <c r="Y13" s="25" t="n">
        <v>0</v>
      </c>
      <c r="Z13" s="25" t="n">
        <v>0</v>
      </c>
      <c r="AA13" s="25" t="n">
        <v>0</v>
      </c>
      <c r="AB13" s="25"/>
      <c r="AC13" s="25" t="n">
        <v>0.0172228119780749</v>
      </c>
      <c r="AD13" s="25" t="n">
        <v>0.0129308092764906</v>
      </c>
      <c r="AE13" s="25" t="n">
        <v>0.0245628516763169</v>
      </c>
      <c r="AF13" s="25"/>
      <c r="AG13" s="25" t="n">
        <v>0</v>
      </c>
      <c r="AH13" s="25" t="n">
        <v>0.0113823828629948</v>
      </c>
      <c r="AI13" s="25" t="n">
        <v>0</v>
      </c>
      <c r="AJ13" s="25" t="n">
        <v>0</v>
      </c>
      <c r="AK13" s="25" t="n">
        <v>0.0315010800414801</v>
      </c>
      <c r="AL13" s="25"/>
      <c r="AM13" s="25" t="n">
        <v>0</v>
      </c>
      <c r="AN13" s="25" t="n">
        <v>0.0225168533872599</v>
      </c>
      <c r="AO13" s="25" t="n">
        <v>0</v>
      </c>
      <c r="AP13" s="25" t="n">
        <v>0</v>
      </c>
      <c r="AQ13" s="25" t="n">
        <v>0.223380251661423</v>
      </c>
      <c r="AR13" s="25"/>
      <c r="AS13" s="25" t="n">
        <v>0.0138711642939601</v>
      </c>
      <c r="AT13" s="25" t="n">
        <v>0</v>
      </c>
      <c r="AU13" s="25" t="n">
        <v>0</v>
      </c>
      <c r="AV13" s="25" t="n">
        <v>0</v>
      </c>
      <c r="AW13" s="25" t="n">
        <v>0.0905587215882983</v>
      </c>
      <c r="AX13" s="25" t="n">
        <v>0.0518837422876525</v>
      </c>
      <c r="AY13" s="25"/>
      <c r="AZ13" s="25" t="n">
        <v>0</v>
      </c>
      <c r="BA13" s="25" t="n">
        <v>0.0387167227527648</v>
      </c>
      <c r="BB13" s="25" t="n">
        <v>0.040718370348557</v>
      </c>
      <c r="BC13" s="25" t="n">
        <v>0</v>
      </c>
      <c r="BD13" s="25" t="n">
        <v>0</v>
      </c>
      <c r="BE13" s="25"/>
      <c r="BF13" s="25" t="s">
        <v>124</v>
      </c>
      <c r="BG13" s="25" t="n">
        <v>0.0168015367947138</v>
      </c>
    </row>
    <row r="14">
      <c r="B14" s="18" t="s">
        <v>216</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220</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128</v>
      </c>
      <c r="D7" s="11" t="n">
        <v>61</v>
      </c>
      <c r="E7" s="11" t="n">
        <v>66</v>
      </c>
      <c r="F7" s="11"/>
      <c r="G7" s="11" t="s">
        <v>123</v>
      </c>
      <c r="H7" s="11" t="n">
        <v>22</v>
      </c>
      <c r="I7" s="11" t="n">
        <v>45</v>
      </c>
      <c r="J7" s="11" t="n">
        <v>45</v>
      </c>
      <c r="K7" s="11" t="n">
        <v>15</v>
      </c>
      <c r="L7" s="11" t="n">
        <v>1</v>
      </c>
      <c r="M7" s="11"/>
      <c r="N7" s="11" t="n">
        <v>32</v>
      </c>
      <c r="O7" s="11" t="n">
        <v>31</v>
      </c>
      <c r="P7" s="11" t="n">
        <v>40</v>
      </c>
      <c r="Q7" s="11" t="n">
        <v>25</v>
      </c>
      <c r="R7" s="11"/>
      <c r="S7" s="11" t="n">
        <v>23</v>
      </c>
      <c r="T7" s="11" t="n">
        <v>15</v>
      </c>
      <c r="U7" s="11" t="n">
        <v>12</v>
      </c>
      <c r="V7" s="11" t="n">
        <v>16</v>
      </c>
      <c r="W7" s="11" t="n">
        <v>13</v>
      </c>
      <c r="X7" s="11" t="n">
        <v>11</v>
      </c>
      <c r="Y7" s="11" t="n">
        <v>13</v>
      </c>
      <c r="Z7" s="11" t="n">
        <v>3</v>
      </c>
      <c r="AA7" s="11" t="n">
        <v>22</v>
      </c>
      <c r="AB7" s="11"/>
      <c r="AC7" s="11" t="n">
        <v>47</v>
      </c>
      <c r="AD7" s="11" t="n">
        <v>51</v>
      </c>
      <c r="AE7" s="11" t="n">
        <v>28</v>
      </c>
      <c r="AF7" s="11"/>
      <c r="AG7" s="11" t="n">
        <v>37</v>
      </c>
      <c r="AH7" s="11" t="n">
        <v>56</v>
      </c>
      <c r="AI7" s="11" t="n">
        <v>4</v>
      </c>
      <c r="AJ7" s="11" t="n">
        <v>2</v>
      </c>
      <c r="AK7" s="11" t="n">
        <v>23</v>
      </c>
      <c r="AL7" s="11"/>
      <c r="AM7" s="11" t="n">
        <v>19</v>
      </c>
      <c r="AN7" s="11" t="n">
        <v>60</v>
      </c>
      <c r="AO7" s="11" t="n">
        <v>9</v>
      </c>
      <c r="AP7" s="11" t="n">
        <v>12</v>
      </c>
      <c r="AQ7" s="11" t="n">
        <v>4</v>
      </c>
      <c r="AR7" s="11"/>
      <c r="AS7" s="11" t="n">
        <v>45</v>
      </c>
      <c r="AT7" s="11" t="n">
        <v>20</v>
      </c>
      <c r="AU7" s="11" t="n">
        <v>9</v>
      </c>
      <c r="AV7" s="11" t="n">
        <v>21</v>
      </c>
      <c r="AW7" s="11" t="n">
        <v>10</v>
      </c>
      <c r="AX7" s="11" t="n">
        <v>14</v>
      </c>
      <c r="AY7" s="11"/>
      <c r="AZ7" s="11" t="n">
        <v>31</v>
      </c>
      <c r="BA7" s="11" t="n">
        <v>34</v>
      </c>
      <c r="BB7" s="11" t="n">
        <v>19</v>
      </c>
      <c r="BC7" s="11" t="n">
        <v>20</v>
      </c>
      <c r="BD7" s="11" t="n">
        <v>7</v>
      </c>
      <c r="BE7" s="11"/>
      <c r="BF7" s="11" t="s">
        <v>123</v>
      </c>
      <c r="BG7" s="11" t="n">
        <v>128</v>
      </c>
    </row>
    <row r="8" ht="30" customHeight="1">
      <c r="B8" s="12" t="s">
        <v>20</v>
      </c>
      <c r="C8" s="12" t="n">
        <v>153</v>
      </c>
      <c r="D8" s="12" t="n">
        <v>75</v>
      </c>
      <c r="E8" s="12" t="n">
        <v>77</v>
      </c>
      <c r="F8" s="12"/>
      <c r="G8" s="12" t="s">
        <v>123</v>
      </c>
      <c r="H8" s="12" t="n">
        <v>19</v>
      </c>
      <c r="I8" s="12" t="n">
        <v>64</v>
      </c>
      <c r="J8" s="12" t="n">
        <v>54</v>
      </c>
      <c r="K8" s="12" t="n">
        <v>15</v>
      </c>
      <c r="L8" s="12" t="n">
        <v>1</v>
      </c>
      <c r="M8" s="12"/>
      <c r="N8" s="12" t="n">
        <v>39</v>
      </c>
      <c r="O8" s="12" t="n">
        <v>36</v>
      </c>
      <c r="P8" s="12" t="n">
        <v>49</v>
      </c>
      <c r="Q8" s="12" t="n">
        <v>29</v>
      </c>
      <c r="R8" s="12"/>
      <c r="S8" s="12" t="n">
        <v>27</v>
      </c>
      <c r="T8" s="12" t="n">
        <v>19</v>
      </c>
      <c r="U8" s="12" t="n">
        <v>14</v>
      </c>
      <c r="V8" s="12" t="n">
        <v>20</v>
      </c>
      <c r="W8" s="12" t="n">
        <v>15</v>
      </c>
      <c r="X8" s="12" t="n">
        <v>15</v>
      </c>
      <c r="Y8" s="12" t="n">
        <v>13</v>
      </c>
      <c r="Z8" s="12" t="n">
        <v>4</v>
      </c>
      <c r="AA8" s="12" t="n">
        <v>25</v>
      </c>
      <c r="AB8" s="12"/>
      <c r="AC8" s="12" t="n">
        <v>55</v>
      </c>
      <c r="AD8" s="12" t="n">
        <v>62</v>
      </c>
      <c r="AE8" s="12" t="n">
        <v>34</v>
      </c>
      <c r="AF8" s="12"/>
      <c r="AG8" s="12" t="n">
        <v>44</v>
      </c>
      <c r="AH8" s="12" t="n">
        <v>70</v>
      </c>
      <c r="AI8" s="12" t="n">
        <v>4</v>
      </c>
      <c r="AJ8" s="12" t="n">
        <v>2</v>
      </c>
      <c r="AK8" s="12" t="n">
        <v>26</v>
      </c>
      <c r="AL8" s="12"/>
      <c r="AM8" s="12" t="n">
        <v>22</v>
      </c>
      <c r="AN8" s="12" t="n">
        <v>72</v>
      </c>
      <c r="AO8" s="12" t="n">
        <v>10</v>
      </c>
      <c r="AP8" s="12" t="n">
        <v>15</v>
      </c>
      <c r="AQ8" s="12" t="n">
        <v>4</v>
      </c>
      <c r="AR8" s="12"/>
      <c r="AS8" s="12" t="n">
        <v>58</v>
      </c>
      <c r="AT8" s="12" t="n">
        <v>22</v>
      </c>
      <c r="AU8" s="12" t="n">
        <v>10</v>
      </c>
      <c r="AV8" s="12" t="n">
        <v>25</v>
      </c>
      <c r="AW8" s="12" t="n">
        <v>10</v>
      </c>
      <c r="AX8" s="12" t="n">
        <v>16</v>
      </c>
      <c r="AY8" s="12"/>
      <c r="AZ8" s="12" t="n">
        <v>35</v>
      </c>
      <c r="BA8" s="12" t="n">
        <v>42</v>
      </c>
      <c r="BB8" s="12" t="n">
        <v>23</v>
      </c>
      <c r="BC8" s="12" t="n">
        <v>25</v>
      </c>
      <c r="BD8" s="12" t="n">
        <v>8</v>
      </c>
      <c r="BE8" s="12"/>
      <c r="BF8" s="12" t="s">
        <v>123</v>
      </c>
      <c r="BG8" s="12" t="n">
        <v>153</v>
      </c>
    </row>
    <row r="9">
      <c r="B9" s="17" t="s">
        <v>91</v>
      </c>
      <c r="C9" s="16" t="n">
        <v>0.163633283728277</v>
      </c>
      <c r="D9" s="16" t="n">
        <v>0.183218089232389</v>
      </c>
      <c r="E9" s="16" t="n">
        <v>0.146454782174745</v>
      </c>
      <c r="F9" s="16"/>
      <c r="G9" s="16" t="s">
        <v>124</v>
      </c>
      <c r="H9" s="16" t="n">
        <v>0.151064913377032</v>
      </c>
      <c r="I9" s="16" t="n">
        <v>0.159368938902856</v>
      </c>
      <c r="J9" s="16" t="n">
        <v>0.149811583682191</v>
      </c>
      <c r="K9" s="16" t="n">
        <v>0.200364287014363</v>
      </c>
      <c r="L9" s="16" t="n">
        <v>1</v>
      </c>
      <c r="M9" s="16"/>
      <c r="N9" s="16" t="n">
        <v>0.112441993830917</v>
      </c>
      <c r="O9" s="16" t="n">
        <v>0.156584866811096</v>
      </c>
      <c r="P9" s="16" t="n">
        <v>0.163638478992892</v>
      </c>
      <c r="Q9" s="16" t="n">
        <v>0.241069795445217</v>
      </c>
      <c r="R9" s="16"/>
      <c r="S9" s="16" t="n">
        <v>0.288929583495192</v>
      </c>
      <c r="T9" s="16" t="n">
        <v>0.226846952189526</v>
      </c>
      <c r="U9" s="16" t="n">
        <v>0.157771144920791</v>
      </c>
      <c r="V9" s="16" t="n">
        <v>0.052486651534655</v>
      </c>
      <c r="W9" s="16" t="n">
        <v>0.0666395206155988</v>
      </c>
      <c r="X9" s="16" t="n">
        <v>0.178112580524859</v>
      </c>
      <c r="Y9" s="16" t="n">
        <v>0.174512246952073</v>
      </c>
      <c r="Z9" s="16" t="n">
        <v>0</v>
      </c>
      <c r="AA9" s="16" t="n">
        <v>0.14039410950885</v>
      </c>
      <c r="AB9" s="16"/>
      <c r="AC9" s="16" t="n">
        <v>0.14651056853382</v>
      </c>
      <c r="AD9" s="16" t="n">
        <v>0.194992269159245</v>
      </c>
      <c r="AE9" s="16" t="n">
        <v>0.103977637146345</v>
      </c>
      <c r="AF9" s="16"/>
      <c r="AG9" s="16" t="n">
        <v>0.0996332612047911</v>
      </c>
      <c r="AH9" s="16" t="n">
        <v>0.23052991799617</v>
      </c>
      <c r="AI9" s="16" t="n">
        <v>0.246503751396398</v>
      </c>
      <c r="AJ9" s="16" t="n">
        <v>0</v>
      </c>
      <c r="AK9" s="16" t="n">
        <v>0.0762931600584358</v>
      </c>
      <c r="AL9" s="16"/>
      <c r="AM9" s="16" t="n">
        <v>0.0978382304761169</v>
      </c>
      <c r="AN9" s="16" t="n">
        <v>0.193688099533444</v>
      </c>
      <c r="AO9" s="16" t="n">
        <v>0</v>
      </c>
      <c r="AP9" s="16" t="n">
        <v>0.2588731174983</v>
      </c>
      <c r="AQ9" s="16" t="n">
        <v>0</v>
      </c>
      <c r="AR9" s="16"/>
      <c r="AS9" s="16" t="n">
        <v>0.211237153711292</v>
      </c>
      <c r="AT9" s="16" t="n">
        <v>0.153852649054971</v>
      </c>
      <c r="AU9" s="16" t="n">
        <v>0</v>
      </c>
      <c r="AV9" s="16" t="n">
        <v>0.228497859014401</v>
      </c>
      <c r="AW9" s="16" t="n">
        <v>0.103348656152272</v>
      </c>
      <c r="AX9" s="16" t="n">
        <v>0.158126783107446</v>
      </c>
      <c r="AY9" s="16"/>
      <c r="AZ9" s="16" t="n">
        <v>0.168936908399414</v>
      </c>
      <c r="BA9" s="16" t="n">
        <v>0.0993865337865983</v>
      </c>
      <c r="BB9" s="16" t="n">
        <v>0.150846930571455</v>
      </c>
      <c r="BC9" s="16" t="n">
        <v>0.196107636653891</v>
      </c>
      <c r="BD9" s="16" t="n">
        <v>0.33307021907458</v>
      </c>
      <c r="BE9" s="16"/>
      <c r="BF9" s="16" t="s">
        <v>124</v>
      </c>
      <c r="BG9" s="16" t="n">
        <v>0.163633283728277</v>
      </c>
    </row>
    <row r="10">
      <c r="B10" s="17" t="s">
        <v>92</v>
      </c>
      <c r="C10" s="16" t="n">
        <v>0.218237783133386</v>
      </c>
      <c r="D10" s="16" t="n">
        <v>0.194989872449749</v>
      </c>
      <c r="E10" s="16" t="n">
        <v>0.243956374136826</v>
      </c>
      <c r="F10" s="16"/>
      <c r="G10" s="16" t="s">
        <v>124</v>
      </c>
      <c r="H10" s="16" t="n">
        <v>0.385854362285184</v>
      </c>
      <c r="I10" s="16" t="n">
        <v>0.247218444413831</v>
      </c>
      <c r="J10" s="16" t="n">
        <v>0.132922261971658</v>
      </c>
      <c r="K10" s="16" t="n">
        <v>0.203502935621931</v>
      </c>
      <c r="L10" s="16" t="n">
        <v>0</v>
      </c>
      <c r="M10" s="16"/>
      <c r="N10" s="16" t="n">
        <v>0.315617263711884</v>
      </c>
      <c r="O10" s="16" t="n">
        <v>0.13954858645744</v>
      </c>
      <c r="P10" s="16" t="n">
        <v>0.166047646147487</v>
      </c>
      <c r="Q10" s="16" t="n">
        <v>0.274187823481952</v>
      </c>
      <c r="R10" s="16"/>
      <c r="S10" s="16" t="n">
        <v>0.222162180226195</v>
      </c>
      <c r="T10" s="16" t="n">
        <v>0.2312790721771</v>
      </c>
      <c r="U10" s="16" t="n">
        <v>0.239153902471224</v>
      </c>
      <c r="V10" s="16" t="n">
        <v>0.121505766688029</v>
      </c>
      <c r="W10" s="16" t="n">
        <v>0.201500105570984</v>
      </c>
      <c r="X10" s="16" t="n">
        <v>0.359343781178087</v>
      </c>
      <c r="Y10" s="16" t="n">
        <v>0.0636195522209319</v>
      </c>
      <c r="Z10" s="16" t="n">
        <v>0.275186241237701</v>
      </c>
      <c r="AA10" s="16" t="n">
        <v>0.266976580501618</v>
      </c>
      <c r="AB10" s="16"/>
      <c r="AC10" s="16" t="n">
        <v>0.152038546151737</v>
      </c>
      <c r="AD10" s="16" t="n">
        <v>0.310767622821808</v>
      </c>
      <c r="AE10" s="16" t="n">
        <v>0.172818948407291</v>
      </c>
      <c r="AF10" s="16"/>
      <c r="AG10" s="16" t="n">
        <v>0.385762102568422</v>
      </c>
      <c r="AH10" s="16" t="n">
        <v>0.16146281378732</v>
      </c>
      <c r="AI10" s="16" t="n">
        <v>0</v>
      </c>
      <c r="AJ10" s="16" t="n">
        <v>0</v>
      </c>
      <c r="AK10" s="16" t="n">
        <v>0.198876760654964</v>
      </c>
      <c r="AL10" s="16"/>
      <c r="AM10" s="16" t="n">
        <v>0.404820298012662</v>
      </c>
      <c r="AN10" s="16" t="n">
        <v>0.186473211351721</v>
      </c>
      <c r="AO10" s="16" t="n">
        <v>0.119712544366743</v>
      </c>
      <c r="AP10" s="16" t="n">
        <v>0.295040828369635</v>
      </c>
      <c r="AQ10" s="16" t="n">
        <v>0</v>
      </c>
      <c r="AR10" s="16"/>
      <c r="AS10" s="16" t="n">
        <v>0.246456347781669</v>
      </c>
      <c r="AT10" s="16" t="n">
        <v>0.178773724683887</v>
      </c>
      <c r="AU10" s="16" t="n">
        <v>0.121799559874778</v>
      </c>
      <c r="AV10" s="16" t="n">
        <v>0.235201909639411</v>
      </c>
      <c r="AW10" s="16" t="n">
        <v>0</v>
      </c>
      <c r="AX10" s="16" t="n">
        <v>0.316209963185372</v>
      </c>
      <c r="AY10" s="16"/>
      <c r="AZ10" s="16" t="n">
        <v>0.179215466005763</v>
      </c>
      <c r="BA10" s="16" t="n">
        <v>0.230882661705973</v>
      </c>
      <c r="BB10" s="16" t="n">
        <v>0.194408207932881</v>
      </c>
      <c r="BC10" s="16" t="n">
        <v>0.261300005624371</v>
      </c>
      <c r="BD10" s="16" t="n">
        <v>0.275901891220622</v>
      </c>
      <c r="BE10" s="16"/>
      <c r="BF10" s="16" t="s">
        <v>124</v>
      </c>
      <c r="BG10" s="16" t="n">
        <v>0.218237783133386</v>
      </c>
    </row>
    <row r="11">
      <c r="B11" s="17" t="s">
        <v>93</v>
      </c>
      <c r="C11" s="16" t="n">
        <v>0.18826491399826</v>
      </c>
      <c r="D11" s="16" t="n">
        <v>0.187830748137995</v>
      </c>
      <c r="E11" s="16" t="n">
        <v>0.178209187164634</v>
      </c>
      <c r="F11" s="16"/>
      <c r="G11" s="16" t="s">
        <v>124</v>
      </c>
      <c r="H11" s="16" t="n">
        <v>0.197361449435457</v>
      </c>
      <c r="I11" s="16" t="n">
        <v>0.111774723401546</v>
      </c>
      <c r="J11" s="16" t="n">
        <v>0.277209851984187</v>
      </c>
      <c r="K11" s="16" t="n">
        <v>0.192628836937847</v>
      </c>
      <c r="L11" s="16" t="n">
        <v>0</v>
      </c>
      <c r="M11" s="16"/>
      <c r="N11" s="16" t="n">
        <v>0.184872830889195</v>
      </c>
      <c r="O11" s="16" t="n">
        <v>0.184145083091201</v>
      </c>
      <c r="P11" s="16" t="n">
        <v>0.234205722652714</v>
      </c>
      <c r="Q11" s="16" t="n">
        <v>0.120641259269855</v>
      </c>
      <c r="R11" s="16"/>
      <c r="S11" s="16" t="n">
        <v>0.0892732960069247</v>
      </c>
      <c r="T11" s="16" t="n">
        <v>0.24735628931306</v>
      </c>
      <c r="U11" s="16" t="n">
        <v>0.251745862798259</v>
      </c>
      <c r="V11" s="16" t="n">
        <v>0.183863876256442</v>
      </c>
      <c r="W11" s="16" t="n">
        <v>0</v>
      </c>
      <c r="X11" s="16" t="n">
        <v>0.401232505182268</v>
      </c>
      <c r="Y11" s="16" t="n">
        <v>0.246501432035794</v>
      </c>
      <c r="Z11" s="16" t="n">
        <v>0.328367242801479</v>
      </c>
      <c r="AA11" s="16" t="n">
        <v>0.145138949171876</v>
      </c>
      <c r="AB11" s="16"/>
      <c r="AC11" s="16" t="n">
        <v>0.230051463086257</v>
      </c>
      <c r="AD11" s="16" t="n">
        <v>0.177991382369535</v>
      </c>
      <c r="AE11" s="16" t="n">
        <v>0.153535797481594</v>
      </c>
      <c r="AF11" s="16"/>
      <c r="AG11" s="16" t="n">
        <v>0.170074867925844</v>
      </c>
      <c r="AH11" s="16" t="n">
        <v>0.163511198501425</v>
      </c>
      <c r="AI11" s="16" t="n">
        <v>0.56279594087581</v>
      </c>
      <c r="AJ11" s="16" t="n">
        <v>0.521306059191895</v>
      </c>
      <c r="AK11" s="16" t="n">
        <v>0.125669083146214</v>
      </c>
      <c r="AL11" s="16"/>
      <c r="AM11" s="16" t="n">
        <v>0.180147877403756</v>
      </c>
      <c r="AN11" s="16" t="n">
        <v>0.180535124469192</v>
      </c>
      <c r="AO11" s="16" t="n">
        <v>0.45021655068412</v>
      </c>
      <c r="AP11" s="16" t="n">
        <v>0.235903870607549</v>
      </c>
      <c r="AQ11" s="16" t="n">
        <v>0.544950158347412</v>
      </c>
      <c r="AR11" s="16"/>
      <c r="AS11" s="16" t="n">
        <v>0.130164920128682</v>
      </c>
      <c r="AT11" s="16" t="n">
        <v>0.280357736623752</v>
      </c>
      <c r="AU11" s="16" t="n">
        <v>0.235969989874213</v>
      </c>
      <c r="AV11" s="16" t="n">
        <v>0.137933514068001</v>
      </c>
      <c r="AW11" s="16" t="n">
        <v>0.358266126400127</v>
      </c>
      <c r="AX11" s="16" t="n">
        <v>0.239811086946466</v>
      </c>
      <c r="AY11" s="16"/>
      <c r="AZ11" s="16" t="n">
        <v>0.195129875224077</v>
      </c>
      <c r="BA11" s="16" t="n">
        <v>0.148714685470118</v>
      </c>
      <c r="BB11" s="16" t="n">
        <v>0.102469592558051</v>
      </c>
      <c r="BC11" s="16" t="n">
        <v>0.213048280388791</v>
      </c>
      <c r="BD11" s="16" t="n">
        <v>0.237805770748294</v>
      </c>
      <c r="BE11" s="16"/>
      <c r="BF11" s="16" t="s">
        <v>124</v>
      </c>
      <c r="BG11" s="16" t="n">
        <v>0.18826491399826</v>
      </c>
    </row>
    <row r="12">
      <c r="B12" s="17" t="s">
        <v>94</v>
      </c>
      <c r="C12" s="16" t="n">
        <v>0.407061040403965</v>
      </c>
      <c r="D12" s="16" t="n">
        <v>0.387710021655924</v>
      </c>
      <c r="E12" s="16" t="n">
        <v>0.431379656523794</v>
      </c>
      <c r="F12" s="16"/>
      <c r="G12" s="16" t="s">
        <v>124</v>
      </c>
      <c r="H12" s="16" t="n">
        <v>0.129035895185951</v>
      </c>
      <c r="I12" s="16" t="n">
        <v>0.481637893281766</v>
      </c>
      <c r="J12" s="16" t="n">
        <v>0.423219625573039</v>
      </c>
      <c r="K12" s="16" t="n">
        <v>0.403503940425858</v>
      </c>
      <c r="L12" s="16" t="n">
        <v>0</v>
      </c>
      <c r="M12" s="16"/>
      <c r="N12" s="16" t="n">
        <v>0.36366808183336</v>
      </c>
      <c r="O12" s="16" t="n">
        <v>0.496789720026591</v>
      </c>
      <c r="P12" s="16" t="n">
        <v>0.400329851592895</v>
      </c>
      <c r="Q12" s="16" t="n">
        <v>0.364101121802976</v>
      </c>
      <c r="R12" s="16"/>
      <c r="S12" s="16" t="n">
        <v>0.336754674979131</v>
      </c>
      <c r="T12" s="16" t="n">
        <v>0.294517686320313</v>
      </c>
      <c r="U12" s="16" t="n">
        <v>0.351329089809727</v>
      </c>
      <c r="V12" s="16" t="n">
        <v>0.642143705520874</v>
      </c>
      <c r="W12" s="16" t="n">
        <v>0.731860373813418</v>
      </c>
      <c r="X12" s="16" t="n">
        <v>0</v>
      </c>
      <c r="Y12" s="16" t="n">
        <v>0.453300657729797</v>
      </c>
      <c r="Z12" s="16" t="n">
        <v>0.39644651596082</v>
      </c>
      <c r="AA12" s="16" t="n">
        <v>0.447490360817656</v>
      </c>
      <c r="AB12" s="16"/>
      <c r="AC12" s="16" t="n">
        <v>0.422435450208047</v>
      </c>
      <c r="AD12" s="16" t="n">
        <v>0.303317916372922</v>
      </c>
      <c r="AE12" s="16" t="n">
        <v>0.56966761696477</v>
      </c>
      <c r="AF12" s="16"/>
      <c r="AG12" s="16" t="n">
        <v>0.323683480457897</v>
      </c>
      <c r="AH12" s="16" t="n">
        <v>0.421268193411246</v>
      </c>
      <c r="AI12" s="16" t="n">
        <v>0.190700307727792</v>
      </c>
      <c r="AJ12" s="16" t="n">
        <v>0.478693940808105</v>
      </c>
      <c r="AK12" s="16" t="n">
        <v>0.599160996140386</v>
      </c>
      <c r="AL12" s="16"/>
      <c r="AM12" s="16" t="n">
        <v>0.276457195135984</v>
      </c>
      <c r="AN12" s="16" t="n">
        <v>0.416663851634155</v>
      </c>
      <c r="AO12" s="16" t="n">
        <v>0.430070904949137</v>
      </c>
      <c r="AP12" s="16" t="n">
        <v>0.210182183524517</v>
      </c>
      <c r="AQ12" s="16" t="n">
        <v>0.231669589991165</v>
      </c>
      <c r="AR12" s="16"/>
      <c r="AS12" s="16" t="n">
        <v>0.398270414084397</v>
      </c>
      <c r="AT12" s="16" t="n">
        <v>0.30914220481594</v>
      </c>
      <c r="AU12" s="16" t="n">
        <v>0.642230450251009</v>
      </c>
      <c r="AV12" s="16" t="n">
        <v>0.398366717278186</v>
      </c>
      <c r="AW12" s="16" t="n">
        <v>0.447826495859303</v>
      </c>
      <c r="AX12" s="16" t="n">
        <v>0.285852166760716</v>
      </c>
      <c r="AY12" s="16"/>
      <c r="AZ12" s="16" t="n">
        <v>0.456717750370747</v>
      </c>
      <c r="BA12" s="16" t="n">
        <v>0.501940199107148</v>
      </c>
      <c r="BB12" s="16" t="n">
        <v>0.436514082611566</v>
      </c>
      <c r="BC12" s="16" t="n">
        <v>0.329544077332947</v>
      </c>
      <c r="BD12" s="16" t="n">
        <v>0.153222118956503</v>
      </c>
      <c r="BE12" s="16"/>
      <c r="BF12" s="16" t="s">
        <v>124</v>
      </c>
      <c r="BG12" s="16" t="n">
        <v>0.407061040403965</v>
      </c>
    </row>
    <row r="13">
      <c r="B13" s="17" t="s">
        <v>78</v>
      </c>
      <c r="C13" s="25" t="n">
        <v>0.0228029787361115</v>
      </c>
      <c r="D13" s="25" t="n">
        <v>0.0462512685239423</v>
      </c>
      <c r="E13" s="25" t="n">
        <v>0</v>
      </c>
      <c r="F13" s="25"/>
      <c r="G13" s="25" t="s">
        <v>124</v>
      </c>
      <c r="H13" s="25" t="n">
        <v>0.136683379716375</v>
      </c>
      <c r="I13" s="25" t="n">
        <v>0</v>
      </c>
      <c r="J13" s="25" t="n">
        <v>0.0168366767889245</v>
      </c>
      <c r="K13" s="25" t="n">
        <v>0</v>
      </c>
      <c r="L13" s="25" t="n">
        <v>0</v>
      </c>
      <c r="M13" s="25"/>
      <c r="N13" s="25" t="n">
        <v>0.0233998297346436</v>
      </c>
      <c r="O13" s="25" t="n">
        <v>0.0229317436136721</v>
      </c>
      <c r="P13" s="25" t="n">
        <v>0.0357783006140123</v>
      </c>
      <c r="Q13" s="25" t="n">
        <v>0</v>
      </c>
      <c r="R13" s="25"/>
      <c r="S13" s="25" t="n">
        <v>0.0628802652925568</v>
      </c>
      <c r="T13" s="25" t="n">
        <v>0</v>
      </c>
      <c r="U13" s="25" t="n">
        <v>0</v>
      </c>
      <c r="V13" s="25" t="n">
        <v>0</v>
      </c>
      <c r="W13" s="25" t="n">
        <v>0</v>
      </c>
      <c r="X13" s="25" t="n">
        <v>0.0613111331147868</v>
      </c>
      <c r="Y13" s="25" t="n">
        <v>0.0620661110614034</v>
      </c>
      <c r="Z13" s="25" t="n">
        <v>0</v>
      </c>
      <c r="AA13" s="25" t="n">
        <v>0</v>
      </c>
      <c r="AB13" s="25"/>
      <c r="AC13" s="25" t="n">
        <v>0.0489639720201387</v>
      </c>
      <c r="AD13" s="25" t="n">
        <v>0.0129308092764906</v>
      </c>
      <c r="AE13" s="25" t="n">
        <v>0</v>
      </c>
      <c r="AF13" s="25"/>
      <c r="AG13" s="25" t="n">
        <v>0.020846287843046</v>
      </c>
      <c r="AH13" s="25" t="n">
        <v>0.0232278763038394</v>
      </c>
      <c r="AI13" s="25" t="n">
        <v>0</v>
      </c>
      <c r="AJ13" s="25" t="n">
        <v>0</v>
      </c>
      <c r="AK13" s="25" t="n">
        <v>0</v>
      </c>
      <c r="AL13" s="25"/>
      <c r="AM13" s="25" t="n">
        <v>0.0407363989714803</v>
      </c>
      <c r="AN13" s="25" t="n">
        <v>0.0226397130114881</v>
      </c>
      <c r="AO13" s="25" t="n">
        <v>0</v>
      </c>
      <c r="AP13" s="25" t="n">
        <v>0</v>
      </c>
      <c r="AQ13" s="25" t="n">
        <v>0.223380251661423</v>
      </c>
      <c r="AR13" s="25"/>
      <c r="AS13" s="25" t="n">
        <v>0.0138711642939601</v>
      </c>
      <c r="AT13" s="25" t="n">
        <v>0.0778736848214501</v>
      </c>
      <c r="AU13" s="25" t="n">
        <v>0</v>
      </c>
      <c r="AV13" s="25" t="n">
        <v>0</v>
      </c>
      <c r="AW13" s="25" t="n">
        <v>0.0905587215882983</v>
      </c>
      <c r="AX13" s="25" t="n">
        <v>0</v>
      </c>
      <c r="AY13" s="25"/>
      <c r="AZ13" s="25" t="n">
        <v>0</v>
      </c>
      <c r="BA13" s="25" t="n">
        <v>0.0190759199301621</v>
      </c>
      <c r="BB13" s="25" t="n">
        <v>0.115761186326046</v>
      </c>
      <c r="BC13" s="25" t="n">
        <v>0</v>
      </c>
      <c r="BD13" s="25" t="n">
        <v>0</v>
      </c>
      <c r="BE13" s="25"/>
      <c r="BF13" s="25" t="s">
        <v>124</v>
      </c>
      <c r="BG13" s="25" t="n">
        <v>0.0228029787361115</v>
      </c>
    </row>
    <row r="14">
      <c r="B14" s="18" t="s">
        <v>216</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221</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128</v>
      </c>
      <c r="D7" s="11" t="n">
        <v>61</v>
      </c>
      <c r="E7" s="11" t="n">
        <v>66</v>
      </c>
      <c r="F7" s="11"/>
      <c r="G7" s="11" t="s">
        <v>123</v>
      </c>
      <c r="H7" s="11" t="n">
        <v>22</v>
      </c>
      <c r="I7" s="11" t="n">
        <v>45</v>
      </c>
      <c r="J7" s="11" t="n">
        <v>45</v>
      </c>
      <c r="K7" s="11" t="n">
        <v>15</v>
      </c>
      <c r="L7" s="11" t="n">
        <v>1</v>
      </c>
      <c r="M7" s="11"/>
      <c r="N7" s="11" t="n">
        <v>32</v>
      </c>
      <c r="O7" s="11" t="n">
        <v>31</v>
      </c>
      <c r="P7" s="11" t="n">
        <v>40</v>
      </c>
      <c r="Q7" s="11" t="n">
        <v>25</v>
      </c>
      <c r="R7" s="11"/>
      <c r="S7" s="11" t="n">
        <v>23</v>
      </c>
      <c r="T7" s="11" t="n">
        <v>15</v>
      </c>
      <c r="U7" s="11" t="n">
        <v>12</v>
      </c>
      <c r="V7" s="11" t="n">
        <v>16</v>
      </c>
      <c r="W7" s="11" t="n">
        <v>13</v>
      </c>
      <c r="X7" s="11" t="n">
        <v>11</v>
      </c>
      <c r="Y7" s="11" t="n">
        <v>13</v>
      </c>
      <c r="Z7" s="11" t="n">
        <v>3</v>
      </c>
      <c r="AA7" s="11" t="n">
        <v>22</v>
      </c>
      <c r="AB7" s="11"/>
      <c r="AC7" s="11" t="n">
        <v>47</v>
      </c>
      <c r="AD7" s="11" t="n">
        <v>51</v>
      </c>
      <c r="AE7" s="11" t="n">
        <v>28</v>
      </c>
      <c r="AF7" s="11"/>
      <c r="AG7" s="11" t="n">
        <v>37</v>
      </c>
      <c r="AH7" s="11" t="n">
        <v>56</v>
      </c>
      <c r="AI7" s="11" t="n">
        <v>4</v>
      </c>
      <c r="AJ7" s="11" t="n">
        <v>2</v>
      </c>
      <c r="AK7" s="11" t="n">
        <v>23</v>
      </c>
      <c r="AL7" s="11"/>
      <c r="AM7" s="11" t="n">
        <v>19</v>
      </c>
      <c r="AN7" s="11" t="n">
        <v>60</v>
      </c>
      <c r="AO7" s="11" t="n">
        <v>9</v>
      </c>
      <c r="AP7" s="11" t="n">
        <v>12</v>
      </c>
      <c r="AQ7" s="11" t="n">
        <v>4</v>
      </c>
      <c r="AR7" s="11"/>
      <c r="AS7" s="11" t="n">
        <v>45</v>
      </c>
      <c r="AT7" s="11" t="n">
        <v>20</v>
      </c>
      <c r="AU7" s="11" t="n">
        <v>9</v>
      </c>
      <c r="AV7" s="11" t="n">
        <v>21</v>
      </c>
      <c r="AW7" s="11" t="n">
        <v>10</v>
      </c>
      <c r="AX7" s="11" t="n">
        <v>14</v>
      </c>
      <c r="AY7" s="11"/>
      <c r="AZ7" s="11" t="n">
        <v>31</v>
      </c>
      <c r="BA7" s="11" t="n">
        <v>34</v>
      </c>
      <c r="BB7" s="11" t="n">
        <v>19</v>
      </c>
      <c r="BC7" s="11" t="n">
        <v>20</v>
      </c>
      <c r="BD7" s="11" t="n">
        <v>7</v>
      </c>
      <c r="BE7" s="11"/>
      <c r="BF7" s="11" t="s">
        <v>123</v>
      </c>
      <c r="BG7" s="11" t="n">
        <v>128</v>
      </c>
    </row>
    <row r="8" ht="30" customHeight="1">
      <c r="B8" s="12" t="s">
        <v>20</v>
      </c>
      <c r="C8" s="12" t="n">
        <v>153</v>
      </c>
      <c r="D8" s="12" t="n">
        <v>75</v>
      </c>
      <c r="E8" s="12" t="n">
        <v>77</v>
      </c>
      <c r="F8" s="12"/>
      <c r="G8" s="12" t="s">
        <v>123</v>
      </c>
      <c r="H8" s="12" t="n">
        <v>19</v>
      </c>
      <c r="I8" s="12" t="n">
        <v>64</v>
      </c>
      <c r="J8" s="12" t="n">
        <v>54</v>
      </c>
      <c r="K8" s="12" t="n">
        <v>15</v>
      </c>
      <c r="L8" s="12" t="n">
        <v>1</v>
      </c>
      <c r="M8" s="12"/>
      <c r="N8" s="12" t="n">
        <v>39</v>
      </c>
      <c r="O8" s="12" t="n">
        <v>36</v>
      </c>
      <c r="P8" s="12" t="n">
        <v>49</v>
      </c>
      <c r="Q8" s="12" t="n">
        <v>29</v>
      </c>
      <c r="R8" s="12"/>
      <c r="S8" s="12" t="n">
        <v>27</v>
      </c>
      <c r="T8" s="12" t="n">
        <v>19</v>
      </c>
      <c r="U8" s="12" t="n">
        <v>14</v>
      </c>
      <c r="V8" s="12" t="n">
        <v>20</v>
      </c>
      <c r="W8" s="12" t="n">
        <v>15</v>
      </c>
      <c r="X8" s="12" t="n">
        <v>15</v>
      </c>
      <c r="Y8" s="12" t="n">
        <v>13</v>
      </c>
      <c r="Z8" s="12" t="n">
        <v>4</v>
      </c>
      <c r="AA8" s="12" t="n">
        <v>25</v>
      </c>
      <c r="AB8" s="12"/>
      <c r="AC8" s="12" t="n">
        <v>55</v>
      </c>
      <c r="AD8" s="12" t="n">
        <v>62</v>
      </c>
      <c r="AE8" s="12" t="n">
        <v>34</v>
      </c>
      <c r="AF8" s="12"/>
      <c r="AG8" s="12" t="n">
        <v>44</v>
      </c>
      <c r="AH8" s="12" t="n">
        <v>70</v>
      </c>
      <c r="AI8" s="12" t="n">
        <v>4</v>
      </c>
      <c r="AJ8" s="12" t="n">
        <v>2</v>
      </c>
      <c r="AK8" s="12" t="n">
        <v>26</v>
      </c>
      <c r="AL8" s="12"/>
      <c r="AM8" s="12" t="n">
        <v>22</v>
      </c>
      <c r="AN8" s="12" t="n">
        <v>72</v>
      </c>
      <c r="AO8" s="12" t="n">
        <v>10</v>
      </c>
      <c r="AP8" s="12" t="n">
        <v>15</v>
      </c>
      <c r="AQ8" s="12" t="n">
        <v>4</v>
      </c>
      <c r="AR8" s="12"/>
      <c r="AS8" s="12" t="n">
        <v>58</v>
      </c>
      <c r="AT8" s="12" t="n">
        <v>22</v>
      </c>
      <c r="AU8" s="12" t="n">
        <v>10</v>
      </c>
      <c r="AV8" s="12" t="n">
        <v>25</v>
      </c>
      <c r="AW8" s="12" t="n">
        <v>10</v>
      </c>
      <c r="AX8" s="12" t="n">
        <v>16</v>
      </c>
      <c r="AY8" s="12"/>
      <c r="AZ8" s="12" t="n">
        <v>35</v>
      </c>
      <c r="BA8" s="12" t="n">
        <v>42</v>
      </c>
      <c r="BB8" s="12" t="n">
        <v>23</v>
      </c>
      <c r="BC8" s="12" t="n">
        <v>25</v>
      </c>
      <c r="BD8" s="12" t="n">
        <v>8</v>
      </c>
      <c r="BE8" s="12"/>
      <c r="BF8" s="12" t="s">
        <v>123</v>
      </c>
      <c r="BG8" s="12" t="n">
        <v>153</v>
      </c>
    </row>
    <row r="9">
      <c r="B9" s="17" t="s">
        <v>91</v>
      </c>
      <c r="C9" s="16" t="n">
        <v>0.227244263782592</v>
      </c>
      <c r="D9" s="16" t="n">
        <v>0.15487437170935</v>
      </c>
      <c r="E9" s="16" t="n">
        <v>0.301466228103182</v>
      </c>
      <c r="F9" s="16"/>
      <c r="G9" s="16" t="s">
        <v>124</v>
      </c>
      <c r="H9" s="16" t="n">
        <v>0.159203315965725</v>
      </c>
      <c r="I9" s="16" t="n">
        <v>0.304527220857969</v>
      </c>
      <c r="J9" s="16" t="n">
        <v>0.189447422996437</v>
      </c>
      <c r="K9" s="16" t="n">
        <v>0.134702390404749</v>
      </c>
      <c r="L9" s="16" t="n">
        <v>0</v>
      </c>
      <c r="M9" s="16"/>
      <c r="N9" s="16" t="n">
        <v>0.15932824649658</v>
      </c>
      <c r="O9" s="16" t="n">
        <v>0.26180833848823</v>
      </c>
      <c r="P9" s="16" t="n">
        <v>0.153761524034357</v>
      </c>
      <c r="Q9" s="16" t="n">
        <v>0.398650931199985</v>
      </c>
      <c r="R9" s="16"/>
      <c r="S9" s="16" t="n">
        <v>0.191494597856646</v>
      </c>
      <c r="T9" s="16" t="n">
        <v>0.247422272982564</v>
      </c>
      <c r="U9" s="16" t="n">
        <v>0.270459808107699</v>
      </c>
      <c r="V9" s="16" t="n">
        <v>0.193407430584347</v>
      </c>
      <c r="W9" s="16" t="n">
        <v>0.213208465802469</v>
      </c>
      <c r="X9" s="16" t="n">
        <v>0.283761340454925</v>
      </c>
      <c r="Y9" s="16" t="n">
        <v>0.0937628404184262</v>
      </c>
      <c r="Z9" s="16" t="n">
        <v>0.60355348403918</v>
      </c>
      <c r="AA9" s="16" t="n">
        <v>0.238084702372613</v>
      </c>
      <c r="AB9" s="16"/>
      <c r="AC9" s="16" t="n">
        <v>0.133842337279229</v>
      </c>
      <c r="AD9" s="16" t="n">
        <v>0.336084852274851</v>
      </c>
      <c r="AE9" s="16" t="n">
        <v>0.196932325386771</v>
      </c>
      <c r="AF9" s="16"/>
      <c r="AG9" s="16" t="n">
        <v>0.270549629269345</v>
      </c>
      <c r="AH9" s="16" t="n">
        <v>0.256637059208416</v>
      </c>
      <c r="AI9" s="16" t="n">
        <v>0.246503751396398</v>
      </c>
      <c r="AJ9" s="16" t="n">
        <v>0</v>
      </c>
      <c r="AK9" s="16" t="n">
        <v>0.0598763608295696</v>
      </c>
      <c r="AL9" s="16"/>
      <c r="AM9" s="16" t="n">
        <v>0.321007782429829</v>
      </c>
      <c r="AN9" s="16" t="n">
        <v>0.291578192481138</v>
      </c>
      <c r="AO9" s="16" t="n">
        <v>0</v>
      </c>
      <c r="AP9" s="16" t="n">
        <v>0.196166250131495</v>
      </c>
      <c r="AQ9" s="16" t="n">
        <v>0.542975666075997</v>
      </c>
      <c r="AR9" s="16"/>
      <c r="AS9" s="16" t="n">
        <v>0.275846504935399</v>
      </c>
      <c r="AT9" s="16" t="n">
        <v>0.266034418197538</v>
      </c>
      <c r="AU9" s="16" t="n">
        <v>0</v>
      </c>
      <c r="AV9" s="16" t="n">
        <v>0.254260714448655</v>
      </c>
      <c r="AW9" s="16" t="n">
        <v>0.370200074479209</v>
      </c>
      <c r="AX9" s="16" t="n">
        <v>0.1613705926905</v>
      </c>
      <c r="AY9" s="16"/>
      <c r="AZ9" s="16" t="n">
        <v>0.152247247460751</v>
      </c>
      <c r="BA9" s="16" t="n">
        <v>0.225856759377665</v>
      </c>
      <c r="BB9" s="16" t="n">
        <v>0.160141159425205</v>
      </c>
      <c r="BC9" s="16" t="n">
        <v>0.211695958416998</v>
      </c>
      <c r="BD9" s="16" t="n">
        <v>0.495797768522711</v>
      </c>
      <c r="BE9" s="16"/>
      <c r="BF9" s="16" t="s">
        <v>124</v>
      </c>
      <c r="BG9" s="16" t="n">
        <v>0.227244263782592</v>
      </c>
    </row>
    <row r="10">
      <c r="B10" s="17" t="s">
        <v>92</v>
      </c>
      <c r="C10" s="16" t="n">
        <v>0.441593546021057</v>
      </c>
      <c r="D10" s="16" t="n">
        <v>0.523610658740563</v>
      </c>
      <c r="E10" s="16" t="n">
        <v>0.366506602451287</v>
      </c>
      <c r="F10" s="16"/>
      <c r="G10" s="16" t="s">
        <v>124</v>
      </c>
      <c r="H10" s="16" t="n">
        <v>0.537622895114931</v>
      </c>
      <c r="I10" s="16" t="n">
        <v>0.313584558241057</v>
      </c>
      <c r="J10" s="16" t="n">
        <v>0.54515183597595</v>
      </c>
      <c r="K10" s="16" t="n">
        <v>0.461892602911056</v>
      </c>
      <c r="L10" s="16" t="n">
        <v>1</v>
      </c>
      <c r="M10" s="16"/>
      <c r="N10" s="16" t="n">
        <v>0.56113461058777</v>
      </c>
      <c r="O10" s="16" t="n">
        <v>0.387921108346153</v>
      </c>
      <c r="P10" s="16" t="n">
        <v>0.445474982508856</v>
      </c>
      <c r="Q10" s="16" t="n">
        <v>0.34210206924142</v>
      </c>
      <c r="R10" s="16"/>
      <c r="S10" s="16" t="n">
        <v>0.459974381316504</v>
      </c>
      <c r="T10" s="16" t="n">
        <v>0.391796408704517</v>
      </c>
      <c r="U10" s="16" t="n">
        <v>0.489092031836191</v>
      </c>
      <c r="V10" s="16" t="n">
        <v>0.254388732473855</v>
      </c>
      <c r="W10" s="16" t="n">
        <v>0.567604182848736</v>
      </c>
      <c r="X10" s="16" t="n">
        <v>0.364759499218097</v>
      </c>
      <c r="Y10" s="16" t="n">
        <v>0.539717448074568</v>
      </c>
      <c r="Z10" s="16" t="n">
        <v>0.39644651596082</v>
      </c>
      <c r="AA10" s="16" t="n">
        <v>0.50959696725434</v>
      </c>
      <c r="AB10" s="16"/>
      <c r="AC10" s="16" t="n">
        <v>0.586535459835569</v>
      </c>
      <c r="AD10" s="16" t="n">
        <v>0.368862690125617</v>
      </c>
      <c r="AE10" s="16" t="n">
        <v>0.373095490438271</v>
      </c>
      <c r="AF10" s="16"/>
      <c r="AG10" s="16" t="n">
        <v>0.540341629886459</v>
      </c>
      <c r="AH10" s="16" t="n">
        <v>0.366285482156784</v>
      </c>
      <c r="AI10" s="16" t="n">
        <v>0.336688195167467</v>
      </c>
      <c r="AJ10" s="16" t="n">
        <v>1</v>
      </c>
      <c r="AK10" s="16" t="n">
        <v>0.514491241731089</v>
      </c>
      <c r="AL10" s="16"/>
      <c r="AM10" s="16" t="n">
        <v>0.640730069471276</v>
      </c>
      <c r="AN10" s="16" t="n">
        <v>0.369094987656521</v>
      </c>
      <c r="AO10" s="16" t="n">
        <v>0.474796810131754</v>
      </c>
      <c r="AP10" s="16" t="n">
        <v>0.541446950708988</v>
      </c>
      <c r="AQ10" s="16" t="n">
        <v>0</v>
      </c>
      <c r="AR10" s="16"/>
      <c r="AS10" s="16" t="n">
        <v>0.382868330850624</v>
      </c>
      <c r="AT10" s="16" t="n">
        <v>0.555168084545767</v>
      </c>
      <c r="AU10" s="16" t="n">
        <v>0.580914769649054</v>
      </c>
      <c r="AV10" s="16" t="n">
        <v>0.55871920444294</v>
      </c>
      <c r="AW10" s="16" t="n">
        <v>0.0791152236175477</v>
      </c>
      <c r="AX10" s="16" t="n">
        <v>0.378030898634734</v>
      </c>
      <c r="AY10" s="16"/>
      <c r="AZ10" s="16" t="n">
        <v>0.565888486649279</v>
      </c>
      <c r="BA10" s="16" t="n">
        <v>0.425473400990071</v>
      </c>
      <c r="BB10" s="16" t="n">
        <v>0.477745012119398</v>
      </c>
      <c r="BC10" s="16" t="n">
        <v>0.376026853031491</v>
      </c>
      <c r="BD10" s="16" t="n">
        <v>0.429124010177125</v>
      </c>
      <c r="BE10" s="16"/>
      <c r="BF10" s="16" t="s">
        <v>124</v>
      </c>
      <c r="BG10" s="16" t="n">
        <v>0.441593546021057</v>
      </c>
    </row>
    <row r="11">
      <c r="B11" s="17" t="s">
        <v>93</v>
      </c>
      <c r="C11" s="16" t="n">
        <v>0.215580805271419</v>
      </c>
      <c r="D11" s="16" t="n">
        <v>0.227925346935237</v>
      </c>
      <c r="E11" s="16" t="n">
        <v>0.193290335319997</v>
      </c>
      <c r="F11" s="16"/>
      <c r="G11" s="16" t="s">
        <v>124</v>
      </c>
      <c r="H11" s="16" t="n">
        <v>0.118816833744883</v>
      </c>
      <c r="I11" s="16" t="n">
        <v>0.293144522559088</v>
      </c>
      <c r="J11" s="16" t="n">
        <v>0.144392338022311</v>
      </c>
      <c r="K11" s="16" t="n">
        <v>0.273588114502073</v>
      </c>
      <c r="L11" s="16" t="n">
        <v>0</v>
      </c>
      <c r="M11" s="16"/>
      <c r="N11" s="16" t="n">
        <v>0.25069007304445</v>
      </c>
      <c r="O11" s="16" t="n">
        <v>0.293943717269432</v>
      </c>
      <c r="P11" s="16" t="n">
        <v>0.21121332463319</v>
      </c>
      <c r="Q11" s="16" t="n">
        <v>0.0776689165626862</v>
      </c>
      <c r="R11" s="16"/>
      <c r="S11" s="16" t="n">
        <v>0.31908876476591</v>
      </c>
      <c r="T11" s="16" t="n">
        <v>0.208242548108152</v>
      </c>
      <c r="U11" s="16" t="n">
        <v>0.0918115720527155</v>
      </c>
      <c r="V11" s="16" t="n">
        <v>0.372808661067454</v>
      </c>
      <c r="W11" s="16" t="n">
        <v>0</v>
      </c>
      <c r="X11" s="16" t="n">
        <v>0.290168027212192</v>
      </c>
      <c r="Y11" s="16" t="n">
        <v>0.125685663282335</v>
      </c>
      <c r="Z11" s="16" t="n">
        <v>0</v>
      </c>
      <c r="AA11" s="16" t="n">
        <v>0.219766875572457</v>
      </c>
      <c r="AB11" s="16"/>
      <c r="AC11" s="16" t="n">
        <v>0.161986970881487</v>
      </c>
      <c r="AD11" s="16" t="n">
        <v>0.218160312586481</v>
      </c>
      <c r="AE11" s="16" t="n">
        <v>0.272727300472867</v>
      </c>
      <c r="AF11" s="16"/>
      <c r="AG11" s="16" t="n">
        <v>0.13860073987164</v>
      </c>
      <c r="AH11" s="16" t="n">
        <v>0.24304723115558</v>
      </c>
      <c r="AI11" s="16" t="n">
        <v>0.416808053436135</v>
      </c>
      <c r="AJ11" s="16" t="n">
        <v>0</v>
      </c>
      <c r="AK11" s="16" t="n">
        <v>0.230494271207832</v>
      </c>
      <c r="AL11" s="16"/>
      <c r="AM11" s="16" t="n">
        <v>0.0382621480988956</v>
      </c>
      <c r="AN11" s="16" t="n">
        <v>0.225663058982762</v>
      </c>
      <c r="AO11" s="16" t="n">
        <v>0.411904273573842</v>
      </c>
      <c r="AP11" s="16" t="n">
        <v>0.18957162629433</v>
      </c>
      <c r="AQ11" s="16" t="n">
        <v>0.23364408226258</v>
      </c>
      <c r="AR11" s="16"/>
      <c r="AS11" s="16" t="n">
        <v>0.21628425251851</v>
      </c>
      <c r="AT11" s="16" t="n">
        <v>0.0372367416077247</v>
      </c>
      <c r="AU11" s="16" t="n">
        <v>0.419085230350946</v>
      </c>
      <c r="AV11" s="16" t="n">
        <v>0.144444888743405</v>
      </c>
      <c r="AW11" s="16" t="n">
        <v>0.256295563446289</v>
      </c>
      <c r="AX11" s="16" t="n">
        <v>0.321333019819701</v>
      </c>
      <c r="AY11" s="16"/>
      <c r="AZ11" s="16" t="n">
        <v>0.148107701738257</v>
      </c>
      <c r="BA11" s="16" t="n">
        <v>0.239770066034015</v>
      </c>
      <c r="BB11" s="16" t="n">
        <v>0.173353282808543</v>
      </c>
      <c r="BC11" s="16" t="n">
        <v>0.368588599796552</v>
      </c>
      <c r="BD11" s="16" t="n">
        <v>0.0750782213001639</v>
      </c>
      <c r="BE11" s="16"/>
      <c r="BF11" s="16" t="s">
        <v>124</v>
      </c>
      <c r="BG11" s="16" t="n">
        <v>0.215580805271419</v>
      </c>
    </row>
    <row r="12">
      <c r="B12" s="17" t="s">
        <v>94</v>
      </c>
      <c r="C12" s="16" t="n">
        <v>0.0980773889825423</v>
      </c>
      <c r="D12" s="16" t="n">
        <v>0.0704400101700541</v>
      </c>
      <c r="E12" s="16" t="n">
        <v>0.126567928728247</v>
      </c>
      <c r="F12" s="16"/>
      <c r="G12" s="16" t="s">
        <v>124</v>
      </c>
      <c r="H12" s="16" t="n">
        <v>0.0424484424764746</v>
      </c>
      <c r="I12" s="16" t="n">
        <v>0.0887436983418865</v>
      </c>
      <c r="J12" s="16" t="n">
        <v>0.121008403005303</v>
      </c>
      <c r="K12" s="16" t="n">
        <v>0.129816892182122</v>
      </c>
      <c r="L12" s="16" t="n">
        <v>0</v>
      </c>
      <c r="M12" s="16"/>
      <c r="N12" s="16" t="n">
        <v>0.0288470698712</v>
      </c>
      <c r="O12" s="16" t="n">
        <v>0.0563268358961852</v>
      </c>
      <c r="P12" s="16" t="n">
        <v>0.153771868209585</v>
      </c>
      <c r="Q12" s="16" t="n">
        <v>0.149438417054816</v>
      </c>
      <c r="R12" s="16"/>
      <c r="S12" s="16" t="n">
        <v>0</v>
      </c>
      <c r="T12" s="16" t="n">
        <v>0.152538770204766</v>
      </c>
      <c r="U12" s="16" t="n">
        <v>0.0832620622642859</v>
      </c>
      <c r="V12" s="16" t="n">
        <v>0.179395175874344</v>
      </c>
      <c r="W12" s="16" t="n">
        <v>0.219187351348795</v>
      </c>
      <c r="X12" s="16" t="n">
        <v>0</v>
      </c>
      <c r="Y12" s="16" t="n">
        <v>0.24083404822467</v>
      </c>
      <c r="Z12" s="16" t="n">
        <v>0</v>
      </c>
      <c r="AA12" s="16" t="n">
        <v>0.0325514548005899</v>
      </c>
      <c r="AB12" s="16"/>
      <c r="AC12" s="16" t="n">
        <v>0.10041242002564</v>
      </c>
      <c r="AD12" s="16" t="n">
        <v>0.0639613357365608</v>
      </c>
      <c r="AE12" s="16" t="n">
        <v>0.129479790490198</v>
      </c>
      <c r="AF12" s="16"/>
      <c r="AG12" s="16" t="n">
        <v>0.0505080009725568</v>
      </c>
      <c r="AH12" s="16" t="n">
        <v>0.122647844616225</v>
      </c>
      <c r="AI12" s="16" t="n">
        <v>0</v>
      </c>
      <c r="AJ12" s="16" t="n">
        <v>0</v>
      </c>
      <c r="AK12" s="16" t="n">
        <v>0.15953027274802</v>
      </c>
      <c r="AL12" s="16"/>
      <c r="AM12" s="16" t="n">
        <v>0</v>
      </c>
      <c r="AN12" s="16" t="n">
        <v>0.102569596349243</v>
      </c>
      <c r="AO12" s="16" t="n">
        <v>0.113298916294404</v>
      </c>
      <c r="AP12" s="16" t="n">
        <v>0.0728151728651873</v>
      </c>
      <c r="AQ12" s="16" t="n">
        <v>0</v>
      </c>
      <c r="AR12" s="16"/>
      <c r="AS12" s="16" t="n">
        <v>0.111129747401507</v>
      </c>
      <c r="AT12" s="16" t="n">
        <v>0.14156075564897</v>
      </c>
      <c r="AU12" s="16" t="n">
        <v>0</v>
      </c>
      <c r="AV12" s="16" t="n">
        <v>0.0425751923649991</v>
      </c>
      <c r="AW12" s="16" t="n">
        <v>0.203830416868656</v>
      </c>
      <c r="AX12" s="16" t="n">
        <v>0.139265488855065</v>
      </c>
      <c r="AY12" s="16"/>
      <c r="AZ12" s="16" t="n">
        <v>0.107454432896113</v>
      </c>
      <c r="BA12" s="16" t="n">
        <v>0.0898238536680864</v>
      </c>
      <c r="BB12" s="16" t="n">
        <v>0.148042175298297</v>
      </c>
      <c r="BC12" s="16" t="n">
        <v>0.0436885887549591</v>
      </c>
      <c r="BD12" s="16" t="n">
        <v>0</v>
      </c>
      <c r="BE12" s="16"/>
      <c r="BF12" s="16" t="s">
        <v>124</v>
      </c>
      <c r="BG12" s="16" t="n">
        <v>0.0980773889825423</v>
      </c>
    </row>
    <row r="13">
      <c r="B13" s="17" t="s">
        <v>78</v>
      </c>
      <c r="C13" s="25" t="n">
        <v>0.0175039959423893</v>
      </c>
      <c r="D13" s="25" t="n">
        <v>0.0231496124447966</v>
      </c>
      <c r="E13" s="25" t="n">
        <v>0.0121689053972866</v>
      </c>
      <c r="F13" s="25"/>
      <c r="G13" s="25" t="s">
        <v>124</v>
      </c>
      <c r="H13" s="25" t="n">
        <v>0.141908512697986</v>
      </c>
      <c r="I13" s="25" t="n">
        <v>0</v>
      </c>
      <c r="J13" s="25" t="n">
        <v>0</v>
      </c>
      <c r="K13" s="25" t="n">
        <v>0</v>
      </c>
      <c r="L13" s="25" t="n">
        <v>0</v>
      </c>
      <c r="M13" s="25"/>
      <c r="N13" s="25" t="n">
        <v>0</v>
      </c>
      <c r="O13" s="25" t="n">
        <v>0</v>
      </c>
      <c r="P13" s="25" t="n">
        <v>0.0357783006140123</v>
      </c>
      <c r="Q13" s="25" t="n">
        <v>0.032139665941093</v>
      </c>
      <c r="R13" s="25"/>
      <c r="S13" s="25" t="n">
        <v>0.02944225606094</v>
      </c>
      <c r="T13" s="25" t="n">
        <v>0</v>
      </c>
      <c r="U13" s="25" t="n">
        <v>0.0653745257391076</v>
      </c>
      <c r="V13" s="25" t="n">
        <v>0</v>
      </c>
      <c r="W13" s="25" t="n">
        <v>0</v>
      </c>
      <c r="X13" s="25" t="n">
        <v>0.0613111331147868</v>
      </c>
      <c r="Y13" s="25" t="n">
        <v>0</v>
      </c>
      <c r="Z13" s="25" t="n">
        <v>0</v>
      </c>
      <c r="AA13" s="25" t="n">
        <v>0</v>
      </c>
      <c r="AB13" s="25"/>
      <c r="AC13" s="25" t="n">
        <v>0.0172228119780749</v>
      </c>
      <c r="AD13" s="25" t="n">
        <v>0.0129308092764906</v>
      </c>
      <c r="AE13" s="25" t="n">
        <v>0.0277650932118921</v>
      </c>
      <c r="AF13" s="25"/>
      <c r="AG13" s="25" t="n">
        <v>0</v>
      </c>
      <c r="AH13" s="25" t="n">
        <v>0.0113823828629948</v>
      </c>
      <c r="AI13" s="25" t="n">
        <v>0</v>
      </c>
      <c r="AJ13" s="25" t="n">
        <v>0</v>
      </c>
      <c r="AK13" s="25" t="n">
        <v>0.0356078534834893</v>
      </c>
      <c r="AL13" s="25"/>
      <c r="AM13" s="25" t="n">
        <v>0</v>
      </c>
      <c r="AN13" s="25" t="n">
        <v>0.0110941645303358</v>
      </c>
      <c r="AO13" s="25" t="n">
        <v>0</v>
      </c>
      <c r="AP13" s="25" t="n">
        <v>0</v>
      </c>
      <c r="AQ13" s="25" t="n">
        <v>0.223380251661423</v>
      </c>
      <c r="AR13" s="25"/>
      <c r="AS13" s="25" t="n">
        <v>0.0138711642939601</v>
      </c>
      <c r="AT13" s="25" t="n">
        <v>0</v>
      </c>
      <c r="AU13" s="25" t="n">
        <v>0</v>
      </c>
      <c r="AV13" s="25" t="n">
        <v>0</v>
      </c>
      <c r="AW13" s="25" t="n">
        <v>0.0905587215882983</v>
      </c>
      <c r="AX13" s="25" t="n">
        <v>0</v>
      </c>
      <c r="AY13" s="25"/>
      <c r="AZ13" s="25" t="n">
        <v>0.0263021312556001</v>
      </c>
      <c r="BA13" s="25" t="n">
        <v>0.0190759199301621</v>
      </c>
      <c r="BB13" s="25" t="n">
        <v>0.040718370348557</v>
      </c>
      <c r="BC13" s="25" t="n">
        <v>0</v>
      </c>
      <c r="BD13" s="25" t="n">
        <v>0</v>
      </c>
      <c r="BE13" s="25"/>
      <c r="BF13" s="25" t="s">
        <v>124</v>
      </c>
      <c r="BG13" s="25" t="n">
        <v>0.0175039959423893</v>
      </c>
    </row>
    <row r="14">
      <c r="B14" s="18" t="s">
        <v>216</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5" t="s">
        <v>222</v>
      </c>
    </row>
    <row r="6" ht="50" customHeight="1">
      <c r="B6" s="19" t="s">
        <v>15</v>
      </c>
      <c r="C6" s="19" t="s">
        <v>210</v>
      </c>
      <c r="D6" s="19" t="s">
        <v>211</v>
      </c>
      <c r="E6" s="19" t="s">
        <v>212</v>
      </c>
      <c r="F6" s="19" t="s">
        <v>213</v>
      </c>
      <c r="G6" s="19" t="s">
        <v>214</v>
      </c>
    </row>
    <row r="7">
      <c r="B7" s="17" t="s">
        <v>91</v>
      </c>
      <c r="C7" s="16" t="n">
        <v>0.36287848996477</v>
      </c>
      <c r="D7" s="16" t="n">
        <v>0.368207152495607</v>
      </c>
      <c r="E7" s="16" t="n">
        <v>0.370103513864961</v>
      </c>
      <c r="F7" s="16" t="n">
        <v>0.180183166717818</v>
      </c>
      <c r="G7" s="16" t="n">
        <v>0.270845603143828</v>
      </c>
    </row>
    <row r="8">
      <c r="B8" s="17" t="s">
        <v>92</v>
      </c>
      <c r="C8" s="16" t="n">
        <v>0.32908656287743</v>
      </c>
      <c r="D8" s="16" t="n">
        <v>0.449994529808144</v>
      </c>
      <c r="E8" s="16" t="n">
        <v>0.408290659905693</v>
      </c>
      <c r="F8" s="16" t="n">
        <v>0.248260102714626</v>
      </c>
      <c r="G8" s="16" t="n">
        <v>0.461684144898033</v>
      </c>
    </row>
    <row r="9">
      <c r="B9" s="17" t="s">
        <v>93</v>
      </c>
      <c r="C9" s="16" t="n">
        <v>0.20412903510559</v>
      </c>
      <c r="D9" s="16" t="n">
        <v>0.105668043537459</v>
      </c>
      <c r="E9" s="16" t="n">
        <v>0.157003163042935</v>
      </c>
      <c r="F9" s="16" t="n">
        <v>0.278367809977385</v>
      </c>
      <c r="G9" s="16" t="n">
        <v>0.161340984504941</v>
      </c>
    </row>
    <row r="10">
      <c r="B10" s="17" t="s">
        <v>94</v>
      </c>
      <c r="C10" s="16" t="n">
        <v>0.0537018230801197</v>
      </c>
      <c r="D10" s="16" t="n">
        <v>0.0393273117880507</v>
      </c>
      <c r="E10" s="16" t="n">
        <v>0.0277997008156717</v>
      </c>
      <c r="F10" s="16" t="n">
        <v>0.263978967424711</v>
      </c>
      <c r="G10" s="16" t="n">
        <v>0.0769193142877379</v>
      </c>
    </row>
    <row r="11">
      <c r="B11" s="17" t="s">
        <v>78</v>
      </c>
      <c r="C11" s="16" t="n">
        <v>0.0502040889720911</v>
      </c>
      <c r="D11" s="16" t="n">
        <v>0.0368029623707389</v>
      </c>
      <c r="E11" s="16" t="n">
        <v>0.0368029623707389</v>
      </c>
      <c r="F11" s="16" t="n">
        <v>0.0292099531654598</v>
      </c>
      <c r="G11" s="16" t="n">
        <v>0.0292099531654598</v>
      </c>
    </row>
    <row r="12">
      <c r="B12" s="18" t="s">
        <v>223</v>
      </c>
      <c r="C12" s="18"/>
      <c r="D12" s="18"/>
      <c r="E12" s="18"/>
      <c r="F12" s="18"/>
      <c r="G12" s="18"/>
    </row>
    <row r="13">
      <c r="B13" t="s">
        <v>83</v>
      </c>
    </row>
    <row r="14">
      <c r="B14" t="s">
        <v>84</v>
      </c>
    </row>
    <row r="18">
      <c r="B18"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224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107</v>
      </c>
      <c r="D7" s="11" t="n">
        <v>48</v>
      </c>
      <c r="E7" s="11" t="n">
        <v>59</v>
      </c>
      <c r="F7" s="11"/>
      <c r="G7" s="11" t="n">
        <v>4</v>
      </c>
      <c r="H7" s="11" t="n">
        <v>41</v>
      </c>
      <c r="I7" s="11" t="n">
        <v>40</v>
      </c>
      <c r="J7" s="11" t="n">
        <v>19</v>
      </c>
      <c r="K7" s="11" t="n">
        <v>2</v>
      </c>
      <c r="L7" s="11" t="n">
        <v>1</v>
      </c>
      <c r="M7" s="11"/>
      <c r="N7" s="11" t="n">
        <v>42</v>
      </c>
      <c r="O7" s="11" t="n">
        <v>19</v>
      </c>
      <c r="P7" s="11" t="n">
        <v>26</v>
      </c>
      <c r="Q7" s="11" t="n">
        <v>20</v>
      </c>
      <c r="R7" s="11"/>
      <c r="S7" s="11" t="n">
        <v>21</v>
      </c>
      <c r="T7" s="11" t="n">
        <v>12</v>
      </c>
      <c r="U7" s="11" t="n">
        <v>7</v>
      </c>
      <c r="V7" s="11" t="n">
        <v>14</v>
      </c>
      <c r="W7" s="11" t="n">
        <v>5</v>
      </c>
      <c r="X7" s="11" t="n">
        <v>18</v>
      </c>
      <c r="Y7" s="11" t="n">
        <v>8</v>
      </c>
      <c r="Z7" s="11" t="n">
        <v>6</v>
      </c>
      <c r="AA7" s="11" t="n">
        <v>16</v>
      </c>
      <c r="AB7" s="11"/>
      <c r="AC7" s="11" t="n">
        <v>36</v>
      </c>
      <c r="AD7" s="11" t="n">
        <v>38</v>
      </c>
      <c r="AE7" s="11" t="n">
        <v>26</v>
      </c>
      <c r="AF7" s="11"/>
      <c r="AG7" s="11" t="n">
        <v>29</v>
      </c>
      <c r="AH7" s="11" t="n">
        <v>41</v>
      </c>
      <c r="AI7" s="11" t="n">
        <v>6</v>
      </c>
      <c r="AJ7" s="11" t="n">
        <v>2</v>
      </c>
      <c r="AK7" s="11" t="n">
        <v>18</v>
      </c>
      <c r="AL7" s="11"/>
      <c r="AM7" s="11" t="n">
        <v>15</v>
      </c>
      <c r="AN7" s="11" t="n">
        <v>52</v>
      </c>
      <c r="AO7" s="11" t="n">
        <v>9</v>
      </c>
      <c r="AP7" s="11" t="n">
        <v>9</v>
      </c>
      <c r="AQ7" s="11" t="n">
        <v>5</v>
      </c>
      <c r="AR7" s="11"/>
      <c r="AS7" s="11" t="n">
        <v>37</v>
      </c>
      <c r="AT7" s="11" t="n">
        <v>16</v>
      </c>
      <c r="AU7" s="11" t="n">
        <v>9</v>
      </c>
      <c r="AV7" s="11" t="n">
        <v>14</v>
      </c>
      <c r="AW7" s="11" t="n">
        <v>7</v>
      </c>
      <c r="AX7" s="11" t="n">
        <v>14</v>
      </c>
      <c r="AY7" s="11"/>
      <c r="AZ7" s="11" t="n">
        <v>15</v>
      </c>
      <c r="BA7" s="11" t="n">
        <v>25</v>
      </c>
      <c r="BB7" s="11" t="n">
        <v>31</v>
      </c>
      <c r="BC7" s="11" t="n">
        <v>22</v>
      </c>
      <c r="BD7" s="11" t="n">
        <v>6</v>
      </c>
      <c r="BE7" s="11"/>
      <c r="BF7" s="11" t="s">
        <v>123</v>
      </c>
      <c r="BG7" s="11" t="n">
        <v>107</v>
      </c>
    </row>
    <row r="8" ht="30" customHeight="1">
      <c r="B8" s="12" t="s">
        <v>20</v>
      </c>
      <c r="C8" s="12" t="n">
        <v>123</v>
      </c>
      <c r="D8" s="12" t="n">
        <v>55</v>
      </c>
      <c r="E8" s="12" t="n">
        <v>67</v>
      </c>
      <c r="F8" s="12"/>
      <c r="G8" s="12" t="n">
        <v>3</v>
      </c>
      <c r="H8" s="12" t="n">
        <v>35</v>
      </c>
      <c r="I8" s="12" t="n">
        <v>59</v>
      </c>
      <c r="J8" s="12" t="n">
        <v>24</v>
      </c>
      <c r="K8" s="12" t="n">
        <v>2</v>
      </c>
      <c r="L8" s="12" t="n">
        <v>1</v>
      </c>
      <c r="M8" s="12"/>
      <c r="N8" s="12" t="n">
        <v>44</v>
      </c>
      <c r="O8" s="12" t="n">
        <v>23</v>
      </c>
      <c r="P8" s="12" t="n">
        <v>32</v>
      </c>
      <c r="Q8" s="12" t="n">
        <v>24</v>
      </c>
      <c r="R8" s="12"/>
      <c r="S8" s="12" t="n">
        <v>20</v>
      </c>
      <c r="T8" s="12" t="n">
        <v>17</v>
      </c>
      <c r="U8" s="12" t="n">
        <v>8</v>
      </c>
      <c r="V8" s="12" t="n">
        <v>16</v>
      </c>
      <c r="W8" s="12" t="n">
        <v>6</v>
      </c>
      <c r="X8" s="12" t="n">
        <v>25</v>
      </c>
      <c r="Y8" s="12" t="n">
        <v>8</v>
      </c>
      <c r="Z8" s="12" t="n">
        <v>8</v>
      </c>
      <c r="AA8" s="12" t="n">
        <v>17</v>
      </c>
      <c r="AB8" s="12"/>
      <c r="AC8" s="12" t="n">
        <v>46</v>
      </c>
      <c r="AD8" s="12" t="n">
        <v>41</v>
      </c>
      <c r="AE8" s="12" t="n">
        <v>29</v>
      </c>
      <c r="AF8" s="12"/>
      <c r="AG8" s="12" t="n">
        <v>34</v>
      </c>
      <c r="AH8" s="12" t="n">
        <v>46</v>
      </c>
      <c r="AI8" s="12" t="n">
        <v>6</v>
      </c>
      <c r="AJ8" s="12" t="n">
        <v>3</v>
      </c>
      <c r="AK8" s="12" t="n">
        <v>21</v>
      </c>
      <c r="AL8" s="12"/>
      <c r="AM8" s="12" t="n">
        <v>18</v>
      </c>
      <c r="AN8" s="12" t="n">
        <v>57</v>
      </c>
      <c r="AO8" s="12" t="n">
        <v>10</v>
      </c>
      <c r="AP8" s="12" t="n">
        <v>12</v>
      </c>
      <c r="AQ8" s="12" t="n">
        <v>6</v>
      </c>
      <c r="AR8" s="12"/>
      <c r="AS8" s="12" t="n">
        <v>41</v>
      </c>
      <c r="AT8" s="12" t="n">
        <v>20</v>
      </c>
      <c r="AU8" s="12" t="n">
        <v>9</v>
      </c>
      <c r="AV8" s="12" t="n">
        <v>17</v>
      </c>
      <c r="AW8" s="12" t="n">
        <v>8</v>
      </c>
      <c r="AX8" s="12" t="n">
        <v>16</v>
      </c>
      <c r="AY8" s="12"/>
      <c r="AZ8" s="12" t="n">
        <v>18</v>
      </c>
      <c r="BA8" s="12" t="n">
        <v>33</v>
      </c>
      <c r="BB8" s="12" t="n">
        <v>32</v>
      </c>
      <c r="BC8" s="12" t="n">
        <v>24</v>
      </c>
      <c r="BD8" s="12" t="n">
        <v>6</v>
      </c>
      <c r="BE8" s="12"/>
      <c r="BF8" s="12" t="s">
        <v>123</v>
      </c>
      <c r="BG8" s="12" t="n">
        <v>123</v>
      </c>
    </row>
    <row r="9">
      <c r="B9" s="17" t="s">
        <v>91</v>
      </c>
      <c r="C9" s="16" t="n">
        <v>0.36287848996477</v>
      </c>
      <c r="D9" s="16" t="n">
        <v>0.283722297417121</v>
      </c>
      <c r="E9" s="16" t="n">
        <v>0.427694394671205</v>
      </c>
      <c r="F9" s="16"/>
      <c r="G9" s="16" t="n">
        <v>0.526300069992255</v>
      </c>
      <c r="H9" s="16" t="n">
        <v>0.426638332175295</v>
      </c>
      <c r="I9" s="16" t="n">
        <v>0.353135952996863</v>
      </c>
      <c r="J9" s="16" t="n">
        <v>0.318255455868315</v>
      </c>
      <c r="K9" s="16" t="n">
        <v>0</v>
      </c>
      <c r="L9" s="16" t="n">
        <v>0</v>
      </c>
      <c r="M9" s="16"/>
      <c r="N9" s="16" t="n">
        <v>0.457556123690815</v>
      </c>
      <c r="O9" s="16" t="n">
        <v>0.387417322427336</v>
      </c>
      <c r="P9" s="16" t="n">
        <v>0.228421906494473</v>
      </c>
      <c r="Q9" s="16" t="n">
        <v>0.341993030640524</v>
      </c>
      <c r="R9" s="16"/>
      <c r="S9" s="16" t="n">
        <v>0.26416924751238</v>
      </c>
      <c r="T9" s="16" t="n">
        <v>0.254497746015478</v>
      </c>
      <c r="U9" s="16" t="n">
        <v>0.571492317987002</v>
      </c>
      <c r="V9" s="16" t="n">
        <v>0.39070466404834</v>
      </c>
      <c r="W9" s="16" t="n">
        <v>0.637613699837007</v>
      </c>
      <c r="X9" s="16" t="n">
        <v>0.370648829122673</v>
      </c>
      <c r="Y9" s="16" t="n">
        <v>0.44125375117212</v>
      </c>
      <c r="Z9" s="16" t="n">
        <v>0.240308306091054</v>
      </c>
      <c r="AA9" s="16" t="n">
        <v>0.3768529443142</v>
      </c>
      <c r="AB9" s="16"/>
      <c r="AC9" s="16" t="n">
        <v>0.361421192482097</v>
      </c>
      <c r="AD9" s="16" t="n">
        <v>0.314907700551277</v>
      </c>
      <c r="AE9" s="16" t="n">
        <v>0.400866362200056</v>
      </c>
      <c r="AF9" s="16"/>
      <c r="AG9" s="16" t="n">
        <v>0.552210480241251</v>
      </c>
      <c r="AH9" s="16" t="n">
        <v>0.330192363994495</v>
      </c>
      <c r="AI9" s="16" t="n">
        <v>0</v>
      </c>
      <c r="AJ9" s="16" t="n">
        <v>0</v>
      </c>
      <c r="AK9" s="16" t="n">
        <v>0.326829608866099</v>
      </c>
      <c r="AL9" s="16"/>
      <c r="AM9" s="16" t="n">
        <v>0.519982060375997</v>
      </c>
      <c r="AN9" s="16" t="n">
        <v>0.329341694457014</v>
      </c>
      <c r="AO9" s="16" t="n">
        <v>0.383390543717076</v>
      </c>
      <c r="AP9" s="16" t="n">
        <v>0.370656681920206</v>
      </c>
      <c r="AQ9" s="16" t="n">
        <v>0</v>
      </c>
      <c r="AR9" s="16"/>
      <c r="AS9" s="16" t="n">
        <v>0.299259158161304</v>
      </c>
      <c r="AT9" s="16" t="n">
        <v>0.56585859197526</v>
      </c>
      <c r="AU9" s="16" t="n">
        <v>0.24050831306668</v>
      </c>
      <c r="AV9" s="16" t="n">
        <v>0.525665139279612</v>
      </c>
      <c r="AW9" s="16" t="n">
        <v>0.147890222821969</v>
      </c>
      <c r="AX9" s="16" t="n">
        <v>0.304872159513407</v>
      </c>
      <c r="AY9" s="16"/>
      <c r="AZ9" s="16" t="n">
        <v>0.448337505238739</v>
      </c>
      <c r="BA9" s="16" t="n">
        <v>0.297909742718617</v>
      </c>
      <c r="BB9" s="16" t="n">
        <v>0.401320245044336</v>
      </c>
      <c r="BC9" s="16" t="n">
        <v>0.282269769964592</v>
      </c>
      <c r="BD9" s="16" t="n">
        <v>0.142436475194649</v>
      </c>
      <c r="BE9" s="16"/>
      <c r="BF9" s="16" t="s">
        <v>124</v>
      </c>
      <c r="BG9" s="16" t="n">
        <v>0.36287848996477</v>
      </c>
    </row>
    <row r="10">
      <c r="B10" s="17" t="s">
        <v>92</v>
      </c>
      <c r="C10" s="16" t="n">
        <v>0.32908656287743</v>
      </c>
      <c r="D10" s="16" t="n">
        <v>0.385120188027994</v>
      </c>
      <c r="E10" s="16" t="n">
        <v>0.283204238434793</v>
      </c>
      <c r="F10" s="16"/>
      <c r="G10" s="16" t="n">
        <v>0</v>
      </c>
      <c r="H10" s="16" t="n">
        <v>0.290617948136616</v>
      </c>
      <c r="I10" s="16" t="n">
        <v>0.301953595015247</v>
      </c>
      <c r="J10" s="16" t="n">
        <v>0.410814964479806</v>
      </c>
      <c r="K10" s="16" t="n">
        <v>1</v>
      </c>
      <c r="L10" s="16" t="n">
        <v>1</v>
      </c>
      <c r="M10" s="16"/>
      <c r="N10" s="16" t="n">
        <v>0.278370545084592</v>
      </c>
      <c r="O10" s="16" t="n">
        <v>0.374691848572831</v>
      </c>
      <c r="P10" s="16" t="n">
        <v>0.464745803933316</v>
      </c>
      <c r="Q10" s="16" t="n">
        <v>0.197857710376067</v>
      </c>
      <c r="R10" s="16"/>
      <c r="S10" s="16" t="n">
        <v>0.392016925186537</v>
      </c>
      <c r="T10" s="16" t="n">
        <v>0.476889836801298</v>
      </c>
      <c r="U10" s="16" t="n">
        <v>0.146833298452828</v>
      </c>
      <c r="V10" s="16" t="n">
        <v>0.339744224003747</v>
      </c>
      <c r="W10" s="16" t="n">
        <v>0</v>
      </c>
      <c r="X10" s="16" t="n">
        <v>0.368743830568599</v>
      </c>
      <c r="Y10" s="16" t="n">
        <v>0.410088830007906</v>
      </c>
      <c r="Z10" s="16" t="n">
        <v>0.54973514552478</v>
      </c>
      <c r="AA10" s="16" t="n">
        <v>0.0975257912195769</v>
      </c>
      <c r="AB10" s="16"/>
      <c r="AC10" s="16" t="n">
        <v>0.336435417089131</v>
      </c>
      <c r="AD10" s="16" t="n">
        <v>0.391493736788204</v>
      </c>
      <c r="AE10" s="16" t="n">
        <v>0.233137695698321</v>
      </c>
      <c r="AF10" s="16"/>
      <c r="AG10" s="16" t="n">
        <v>0.339316574703238</v>
      </c>
      <c r="AH10" s="16" t="n">
        <v>0.323665822480639</v>
      </c>
      <c r="AI10" s="16" t="n">
        <v>0.323478553245267</v>
      </c>
      <c r="AJ10" s="16" t="n">
        <v>0</v>
      </c>
      <c r="AK10" s="16" t="n">
        <v>0.307584440474261</v>
      </c>
      <c r="AL10" s="16"/>
      <c r="AM10" s="16" t="n">
        <v>0.333988189788959</v>
      </c>
      <c r="AN10" s="16" t="n">
        <v>0.354864453395953</v>
      </c>
      <c r="AO10" s="16" t="n">
        <v>0.197881872532211</v>
      </c>
      <c r="AP10" s="16" t="n">
        <v>0.531491520158802</v>
      </c>
      <c r="AQ10" s="16" t="n">
        <v>0.469064676686974</v>
      </c>
      <c r="AR10" s="16"/>
      <c r="AS10" s="16" t="n">
        <v>0.371275322784666</v>
      </c>
      <c r="AT10" s="16" t="n">
        <v>0.302068091647136</v>
      </c>
      <c r="AU10" s="16" t="n">
        <v>0.216383764533038</v>
      </c>
      <c r="AV10" s="16" t="n">
        <v>0.327182682407897</v>
      </c>
      <c r="AW10" s="16" t="n">
        <v>0.491640437118573</v>
      </c>
      <c r="AX10" s="16" t="n">
        <v>0.363324326513989</v>
      </c>
      <c r="AY10" s="16"/>
      <c r="AZ10" s="16" t="n">
        <v>0.308918238863068</v>
      </c>
      <c r="BA10" s="16" t="n">
        <v>0.468064124345791</v>
      </c>
      <c r="BB10" s="16" t="n">
        <v>0.154674563944962</v>
      </c>
      <c r="BC10" s="16" t="n">
        <v>0.366496804568833</v>
      </c>
      <c r="BD10" s="16" t="n">
        <v>0.749410862014512</v>
      </c>
      <c r="BE10" s="16"/>
      <c r="BF10" s="16" t="s">
        <v>124</v>
      </c>
      <c r="BG10" s="16" t="n">
        <v>0.32908656287743</v>
      </c>
    </row>
    <row r="11">
      <c r="B11" s="17" t="s">
        <v>93</v>
      </c>
      <c r="C11" s="16" t="n">
        <v>0.20412903510559</v>
      </c>
      <c r="D11" s="16" t="n">
        <v>0.207745359202216</v>
      </c>
      <c r="E11" s="16" t="n">
        <v>0.201167860363722</v>
      </c>
      <c r="F11" s="16"/>
      <c r="G11" s="16" t="n">
        <v>0</v>
      </c>
      <c r="H11" s="16" t="n">
        <v>0.163504411542944</v>
      </c>
      <c r="I11" s="16" t="n">
        <v>0.221946893494545</v>
      </c>
      <c r="J11" s="16" t="n">
        <v>0.270929579651879</v>
      </c>
      <c r="K11" s="16" t="n">
        <v>0</v>
      </c>
      <c r="L11" s="16" t="n">
        <v>0</v>
      </c>
      <c r="M11" s="16"/>
      <c r="N11" s="16" t="n">
        <v>0.166449530938653</v>
      </c>
      <c r="O11" s="16" t="n">
        <v>0.12966229144888</v>
      </c>
      <c r="P11" s="16" t="n">
        <v>0.190820980663895</v>
      </c>
      <c r="Q11" s="16" t="n">
        <v>0.364889932359886</v>
      </c>
      <c r="R11" s="16"/>
      <c r="S11" s="16" t="n">
        <v>0.149799748133106</v>
      </c>
      <c r="T11" s="16" t="n">
        <v>0.188740203518191</v>
      </c>
      <c r="U11" s="16" t="n">
        <v>0.166385895766133</v>
      </c>
      <c r="V11" s="16" t="n">
        <v>0.170308762128798</v>
      </c>
      <c r="W11" s="16" t="n">
        <v>0.362386300162993</v>
      </c>
      <c r="X11" s="16" t="n">
        <v>0.171167520278711</v>
      </c>
      <c r="Y11" s="16" t="n">
        <v>0.148657418819974</v>
      </c>
      <c r="Z11" s="16" t="n">
        <v>0.209956548384166</v>
      </c>
      <c r="AA11" s="16" t="n">
        <v>0.354568547126501</v>
      </c>
      <c r="AB11" s="16"/>
      <c r="AC11" s="16" t="n">
        <v>0.246141773852876</v>
      </c>
      <c r="AD11" s="16" t="n">
        <v>0.206492308866946</v>
      </c>
      <c r="AE11" s="16" t="n">
        <v>0.184220211174882</v>
      </c>
      <c r="AF11" s="16"/>
      <c r="AG11" s="16" t="n">
        <v>0.108472945055512</v>
      </c>
      <c r="AH11" s="16" t="n">
        <v>0.252396209738387</v>
      </c>
      <c r="AI11" s="16" t="n">
        <v>0.568490486480106</v>
      </c>
      <c r="AJ11" s="16" t="n">
        <v>0.411250808932201</v>
      </c>
      <c r="AK11" s="16" t="n">
        <v>0.157529455363842</v>
      </c>
      <c r="AL11" s="16"/>
      <c r="AM11" s="16" t="n">
        <v>0.146029749835044</v>
      </c>
      <c r="AN11" s="16" t="n">
        <v>0.211423575426165</v>
      </c>
      <c r="AO11" s="16" t="n">
        <v>0.35868341884932</v>
      </c>
      <c r="AP11" s="16" t="n">
        <v>0.0978517979209924</v>
      </c>
      <c r="AQ11" s="16" t="n">
        <v>0.365378471336267</v>
      </c>
      <c r="AR11" s="16"/>
      <c r="AS11" s="16" t="n">
        <v>0.182998455694199</v>
      </c>
      <c r="AT11" s="16" t="n">
        <v>0.132073316377604</v>
      </c>
      <c r="AU11" s="16" t="n">
        <v>0.477449647221534</v>
      </c>
      <c r="AV11" s="16" t="n">
        <v>0.147152178312492</v>
      </c>
      <c r="AW11" s="16" t="n">
        <v>0.240218367891719</v>
      </c>
      <c r="AX11" s="16" t="n">
        <v>0.14994569953633</v>
      </c>
      <c r="AY11" s="16"/>
      <c r="AZ11" s="16" t="n">
        <v>0.191704699818123</v>
      </c>
      <c r="BA11" s="16" t="n">
        <v>0.170658521340874</v>
      </c>
      <c r="BB11" s="16" t="n">
        <v>0.246838958233296</v>
      </c>
      <c r="BC11" s="16" t="n">
        <v>0.209217293993518</v>
      </c>
      <c r="BD11" s="16" t="n">
        <v>0.108152662790839</v>
      </c>
      <c r="BE11" s="16"/>
      <c r="BF11" s="16" t="s">
        <v>124</v>
      </c>
      <c r="BG11" s="16" t="n">
        <v>0.20412903510559</v>
      </c>
    </row>
    <row r="12">
      <c r="B12" s="17" t="s">
        <v>94</v>
      </c>
      <c r="C12" s="16" t="n">
        <v>0.0537018230801197</v>
      </c>
      <c r="D12" s="16" t="n">
        <v>0.0765315285890279</v>
      </c>
      <c r="E12" s="16" t="n">
        <v>0.03500804854251</v>
      </c>
      <c r="F12" s="16"/>
      <c r="G12" s="16" t="n">
        <v>0.473699930007745</v>
      </c>
      <c r="H12" s="16" t="n">
        <v>0.0649324861799032</v>
      </c>
      <c r="I12" s="16" t="n">
        <v>0.0498780590116914</v>
      </c>
      <c r="J12" s="16" t="n">
        <v>0</v>
      </c>
      <c r="K12" s="16" t="n">
        <v>0</v>
      </c>
      <c r="L12" s="16" t="n">
        <v>0</v>
      </c>
      <c r="M12" s="16"/>
      <c r="N12" s="16" t="n">
        <v>0.0976238002859407</v>
      </c>
      <c r="O12" s="16" t="n">
        <v>0.0361021399520611</v>
      </c>
      <c r="P12" s="16" t="n">
        <v>0.0447768998265413</v>
      </c>
      <c r="Q12" s="16" t="n">
        <v>0</v>
      </c>
      <c r="R12" s="16"/>
      <c r="S12" s="16" t="n">
        <v>0.11151097641814</v>
      </c>
      <c r="T12" s="16" t="n">
        <v>0</v>
      </c>
      <c r="U12" s="16" t="n">
        <v>0</v>
      </c>
      <c r="V12" s="16" t="n">
        <v>0.099242349819115</v>
      </c>
      <c r="W12" s="16" t="n">
        <v>0</v>
      </c>
      <c r="X12" s="16" t="n">
        <v>0</v>
      </c>
      <c r="Y12" s="16" t="n">
        <v>0</v>
      </c>
      <c r="Z12" s="16" t="n">
        <v>0</v>
      </c>
      <c r="AA12" s="16" t="n">
        <v>0.171052717339722</v>
      </c>
      <c r="AB12" s="16"/>
      <c r="AC12" s="16" t="n">
        <v>0</v>
      </c>
      <c r="AD12" s="16" t="n">
        <v>0.0871062537935738</v>
      </c>
      <c r="AE12" s="16" t="n">
        <v>0.0568204982631802</v>
      </c>
      <c r="AF12" s="16"/>
      <c r="AG12" s="16" t="n">
        <v>0</v>
      </c>
      <c r="AH12" s="16" t="n">
        <v>0.0937456037864781</v>
      </c>
      <c r="AI12" s="16" t="n">
        <v>0.108030960274627</v>
      </c>
      <c r="AJ12" s="16" t="n">
        <v>0</v>
      </c>
      <c r="AK12" s="16" t="n">
        <v>0.0389763696705406</v>
      </c>
      <c r="AL12" s="16"/>
      <c r="AM12" s="16" t="n">
        <v>0</v>
      </c>
      <c r="AN12" s="16" t="n">
        <v>0.0757161110864427</v>
      </c>
      <c r="AO12" s="16" t="n">
        <v>0.0600441649013923</v>
      </c>
      <c r="AP12" s="16" t="n">
        <v>0</v>
      </c>
      <c r="AQ12" s="16" t="n">
        <v>0</v>
      </c>
      <c r="AR12" s="16"/>
      <c r="AS12" s="16" t="n">
        <v>0.106255504807343</v>
      </c>
      <c r="AT12" s="16" t="n">
        <v>0</v>
      </c>
      <c r="AU12" s="16" t="n">
        <v>0.0656582751787478</v>
      </c>
      <c r="AV12" s="16" t="n">
        <v>0</v>
      </c>
      <c r="AW12" s="16" t="n">
        <v>0</v>
      </c>
      <c r="AX12" s="16" t="n">
        <v>0.100369276242721</v>
      </c>
      <c r="AY12" s="16"/>
      <c r="AZ12" s="16" t="n">
        <v>0</v>
      </c>
      <c r="BA12" s="16" t="n">
        <v>0.0239150951265969</v>
      </c>
      <c r="BB12" s="16" t="n">
        <v>0.0743325401388663</v>
      </c>
      <c r="BC12" s="16" t="n">
        <v>0.142016131473057</v>
      </c>
      <c r="BD12" s="16" t="n">
        <v>0</v>
      </c>
      <c r="BE12" s="16"/>
      <c r="BF12" s="16" t="s">
        <v>124</v>
      </c>
      <c r="BG12" s="16" t="n">
        <v>0.0537018230801197</v>
      </c>
    </row>
    <row r="13">
      <c r="B13" s="17" t="s">
        <v>78</v>
      </c>
      <c r="C13" s="25" t="n">
        <v>0.0502040889720911</v>
      </c>
      <c r="D13" s="25" t="n">
        <v>0.0468806267636415</v>
      </c>
      <c r="E13" s="25" t="n">
        <v>0.0529254579877704</v>
      </c>
      <c r="F13" s="25"/>
      <c r="G13" s="25" t="n">
        <v>0</v>
      </c>
      <c r="H13" s="25" t="n">
        <v>0.054306821965242</v>
      </c>
      <c r="I13" s="25" t="n">
        <v>0.0730854994816537</v>
      </c>
      <c r="J13" s="25" t="n">
        <v>0</v>
      </c>
      <c r="K13" s="25" t="n">
        <v>0</v>
      </c>
      <c r="L13" s="25" t="n">
        <v>0</v>
      </c>
      <c r="M13" s="25"/>
      <c r="N13" s="25" t="n">
        <v>0</v>
      </c>
      <c r="O13" s="25" t="n">
        <v>0.0721263975988922</v>
      </c>
      <c r="P13" s="25" t="n">
        <v>0.071234409081774</v>
      </c>
      <c r="Q13" s="25" t="n">
        <v>0.095259326623523</v>
      </c>
      <c r="R13" s="25"/>
      <c r="S13" s="25" t="n">
        <v>0.0825031027498356</v>
      </c>
      <c r="T13" s="25" t="n">
        <v>0.0798722136650332</v>
      </c>
      <c r="U13" s="25" t="n">
        <v>0.115288487794037</v>
      </c>
      <c r="V13" s="25" t="n">
        <v>0</v>
      </c>
      <c r="W13" s="25" t="n">
        <v>0</v>
      </c>
      <c r="X13" s="25" t="n">
        <v>0.0894398200300161</v>
      </c>
      <c r="Y13" s="25" t="n">
        <v>0</v>
      </c>
      <c r="Z13" s="25" t="n">
        <v>0</v>
      </c>
      <c r="AA13" s="25" t="n">
        <v>0</v>
      </c>
      <c r="AB13" s="25"/>
      <c r="AC13" s="25" t="n">
        <v>0.0560016165758966</v>
      </c>
      <c r="AD13" s="25" t="n">
        <v>0</v>
      </c>
      <c r="AE13" s="25" t="n">
        <v>0.124955232663561</v>
      </c>
      <c r="AF13" s="25"/>
      <c r="AG13" s="25" t="n">
        <v>0</v>
      </c>
      <c r="AH13" s="25" t="n">
        <v>0</v>
      </c>
      <c r="AI13" s="25" t="n">
        <v>0</v>
      </c>
      <c r="AJ13" s="25" t="n">
        <v>0.588749191067799</v>
      </c>
      <c r="AK13" s="25" t="n">
        <v>0.169080125625258</v>
      </c>
      <c r="AL13" s="25"/>
      <c r="AM13" s="25" t="n">
        <v>0</v>
      </c>
      <c r="AN13" s="25" t="n">
        <v>0.0286541656344255</v>
      </c>
      <c r="AO13" s="25" t="n">
        <v>0</v>
      </c>
      <c r="AP13" s="25" t="n">
        <v>0</v>
      </c>
      <c r="AQ13" s="25" t="n">
        <v>0.16555685197676</v>
      </c>
      <c r="AR13" s="25"/>
      <c r="AS13" s="25" t="n">
        <v>0.0402115585524871</v>
      </c>
      <c r="AT13" s="25" t="n">
        <v>0</v>
      </c>
      <c r="AU13" s="25" t="n">
        <v>0</v>
      </c>
      <c r="AV13" s="25" t="n">
        <v>0</v>
      </c>
      <c r="AW13" s="25" t="n">
        <v>0.120250972167739</v>
      </c>
      <c r="AX13" s="25" t="n">
        <v>0.0814885381935539</v>
      </c>
      <c r="AY13" s="25"/>
      <c r="AZ13" s="25" t="n">
        <v>0.0510395560800697</v>
      </c>
      <c r="BA13" s="25" t="n">
        <v>0.0394525164681217</v>
      </c>
      <c r="BB13" s="25" t="n">
        <v>0.12283369263854</v>
      </c>
      <c r="BC13" s="25" t="n">
        <v>0</v>
      </c>
      <c r="BD13" s="25" t="n">
        <v>0</v>
      </c>
      <c r="BE13" s="25"/>
      <c r="BF13" s="25" t="s">
        <v>124</v>
      </c>
      <c r="BG13" s="25" t="n">
        <v>0.0502040889720911</v>
      </c>
    </row>
    <row r="14">
      <c r="B14" s="18" t="s">
        <v>223</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225</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107</v>
      </c>
      <c r="D7" s="11" t="n">
        <v>48</v>
      </c>
      <c r="E7" s="11" t="n">
        <v>59</v>
      </c>
      <c r="F7" s="11"/>
      <c r="G7" s="11" t="n">
        <v>4</v>
      </c>
      <c r="H7" s="11" t="n">
        <v>41</v>
      </c>
      <c r="I7" s="11" t="n">
        <v>40</v>
      </c>
      <c r="J7" s="11" t="n">
        <v>19</v>
      </c>
      <c r="K7" s="11" t="n">
        <v>2</v>
      </c>
      <c r="L7" s="11" t="n">
        <v>1</v>
      </c>
      <c r="M7" s="11"/>
      <c r="N7" s="11" t="n">
        <v>42</v>
      </c>
      <c r="O7" s="11" t="n">
        <v>19</v>
      </c>
      <c r="P7" s="11" t="n">
        <v>26</v>
      </c>
      <c r="Q7" s="11" t="n">
        <v>20</v>
      </c>
      <c r="R7" s="11"/>
      <c r="S7" s="11" t="n">
        <v>21</v>
      </c>
      <c r="T7" s="11" t="n">
        <v>12</v>
      </c>
      <c r="U7" s="11" t="n">
        <v>7</v>
      </c>
      <c r="V7" s="11" t="n">
        <v>14</v>
      </c>
      <c r="W7" s="11" t="n">
        <v>5</v>
      </c>
      <c r="X7" s="11" t="n">
        <v>18</v>
      </c>
      <c r="Y7" s="11" t="n">
        <v>8</v>
      </c>
      <c r="Z7" s="11" t="n">
        <v>6</v>
      </c>
      <c r="AA7" s="11" t="n">
        <v>16</v>
      </c>
      <c r="AB7" s="11"/>
      <c r="AC7" s="11" t="n">
        <v>36</v>
      </c>
      <c r="AD7" s="11" t="n">
        <v>38</v>
      </c>
      <c r="AE7" s="11" t="n">
        <v>26</v>
      </c>
      <c r="AF7" s="11"/>
      <c r="AG7" s="11" t="n">
        <v>29</v>
      </c>
      <c r="AH7" s="11" t="n">
        <v>41</v>
      </c>
      <c r="AI7" s="11" t="n">
        <v>6</v>
      </c>
      <c r="AJ7" s="11" t="n">
        <v>2</v>
      </c>
      <c r="AK7" s="11" t="n">
        <v>18</v>
      </c>
      <c r="AL7" s="11"/>
      <c r="AM7" s="11" t="n">
        <v>15</v>
      </c>
      <c r="AN7" s="11" t="n">
        <v>52</v>
      </c>
      <c r="AO7" s="11" t="n">
        <v>9</v>
      </c>
      <c r="AP7" s="11" t="n">
        <v>9</v>
      </c>
      <c r="AQ7" s="11" t="n">
        <v>5</v>
      </c>
      <c r="AR7" s="11"/>
      <c r="AS7" s="11" t="n">
        <v>37</v>
      </c>
      <c r="AT7" s="11" t="n">
        <v>16</v>
      </c>
      <c r="AU7" s="11" t="n">
        <v>9</v>
      </c>
      <c r="AV7" s="11" t="n">
        <v>14</v>
      </c>
      <c r="AW7" s="11" t="n">
        <v>7</v>
      </c>
      <c r="AX7" s="11" t="n">
        <v>14</v>
      </c>
      <c r="AY7" s="11"/>
      <c r="AZ7" s="11" t="n">
        <v>15</v>
      </c>
      <c r="BA7" s="11" t="n">
        <v>25</v>
      </c>
      <c r="BB7" s="11" t="n">
        <v>31</v>
      </c>
      <c r="BC7" s="11" t="n">
        <v>22</v>
      </c>
      <c r="BD7" s="11" t="n">
        <v>6</v>
      </c>
      <c r="BE7" s="11"/>
      <c r="BF7" s="11" t="s">
        <v>123</v>
      </c>
      <c r="BG7" s="11" t="n">
        <v>107</v>
      </c>
    </row>
    <row r="8" ht="30" customHeight="1">
      <c r="B8" s="12" t="s">
        <v>20</v>
      </c>
      <c r="C8" s="12" t="n">
        <v>123</v>
      </c>
      <c r="D8" s="12" t="n">
        <v>55</v>
      </c>
      <c r="E8" s="12" t="n">
        <v>67</v>
      </c>
      <c r="F8" s="12"/>
      <c r="G8" s="12" t="n">
        <v>3</v>
      </c>
      <c r="H8" s="12" t="n">
        <v>35</v>
      </c>
      <c r="I8" s="12" t="n">
        <v>59</v>
      </c>
      <c r="J8" s="12" t="n">
        <v>24</v>
      </c>
      <c r="K8" s="12" t="n">
        <v>2</v>
      </c>
      <c r="L8" s="12" t="n">
        <v>1</v>
      </c>
      <c r="M8" s="12"/>
      <c r="N8" s="12" t="n">
        <v>44</v>
      </c>
      <c r="O8" s="12" t="n">
        <v>23</v>
      </c>
      <c r="P8" s="12" t="n">
        <v>32</v>
      </c>
      <c r="Q8" s="12" t="n">
        <v>24</v>
      </c>
      <c r="R8" s="12"/>
      <c r="S8" s="12" t="n">
        <v>20</v>
      </c>
      <c r="T8" s="12" t="n">
        <v>17</v>
      </c>
      <c r="U8" s="12" t="n">
        <v>8</v>
      </c>
      <c r="V8" s="12" t="n">
        <v>16</v>
      </c>
      <c r="W8" s="12" t="n">
        <v>6</v>
      </c>
      <c r="X8" s="12" t="n">
        <v>25</v>
      </c>
      <c r="Y8" s="12" t="n">
        <v>8</v>
      </c>
      <c r="Z8" s="12" t="n">
        <v>8</v>
      </c>
      <c r="AA8" s="12" t="n">
        <v>17</v>
      </c>
      <c r="AB8" s="12"/>
      <c r="AC8" s="12" t="n">
        <v>46</v>
      </c>
      <c r="AD8" s="12" t="n">
        <v>41</v>
      </c>
      <c r="AE8" s="12" t="n">
        <v>29</v>
      </c>
      <c r="AF8" s="12"/>
      <c r="AG8" s="12" t="n">
        <v>34</v>
      </c>
      <c r="AH8" s="12" t="n">
        <v>46</v>
      </c>
      <c r="AI8" s="12" t="n">
        <v>6</v>
      </c>
      <c r="AJ8" s="12" t="n">
        <v>3</v>
      </c>
      <c r="AK8" s="12" t="n">
        <v>21</v>
      </c>
      <c r="AL8" s="12"/>
      <c r="AM8" s="12" t="n">
        <v>18</v>
      </c>
      <c r="AN8" s="12" t="n">
        <v>57</v>
      </c>
      <c r="AO8" s="12" t="n">
        <v>10</v>
      </c>
      <c r="AP8" s="12" t="n">
        <v>12</v>
      </c>
      <c r="AQ8" s="12" t="n">
        <v>6</v>
      </c>
      <c r="AR8" s="12"/>
      <c r="AS8" s="12" t="n">
        <v>41</v>
      </c>
      <c r="AT8" s="12" t="n">
        <v>20</v>
      </c>
      <c r="AU8" s="12" t="n">
        <v>9</v>
      </c>
      <c r="AV8" s="12" t="n">
        <v>17</v>
      </c>
      <c r="AW8" s="12" t="n">
        <v>8</v>
      </c>
      <c r="AX8" s="12" t="n">
        <v>16</v>
      </c>
      <c r="AY8" s="12"/>
      <c r="AZ8" s="12" t="n">
        <v>18</v>
      </c>
      <c r="BA8" s="12" t="n">
        <v>33</v>
      </c>
      <c r="BB8" s="12" t="n">
        <v>32</v>
      </c>
      <c r="BC8" s="12" t="n">
        <v>24</v>
      </c>
      <c r="BD8" s="12" t="n">
        <v>6</v>
      </c>
      <c r="BE8" s="12"/>
      <c r="BF8" s="12" t="s">
        <v>123</v>
      </c>
      <c r="BG8" s="12" t="n">
        <v>123</v>
      </c>
    </row>
    <row r="9">
      <c r="B9" s="17" t="s">
        <v>91</v>
      </c>
      <c r="C9" s="16" t="n">
        <v>0.368207152495607</v>
      </c>
      <c r="D9" s="16" t="n">
        <v>0.317239531555567</v>
      </c>
      <c r="E9" s="16" t="n">
        <v>0.409941252578487</v>
      </c>
      <c r="F9" s="16"/>
      <c r="G9" s="16" t="n">
        <v>0.260415076005045</v>
      </c>
      <c r="H9" s="16" t="n">
        <v>0.406008989830702</v>
      </c>
      <c r="I9" s="16" t="n">
        <v>0.371244597746014</v>
      </c>
      <c r="J9" s="16" t="n">
        <v>0.3073482957836</v>
      </c>
      <c r="K9" s="16" t="n">
        <v>0.575310059722571</v>
      </c>
      <c r="L9" s="16" t="n">
        <v>0</v>
      </c>
      <c r="M9" s="16"/>
      <c r="N9" s="16" t="n">
        <v>0.536716066550025</v>
      </c>
      <c r="O9" s="16" t="n">
        <v>0.250717901709809</v>
      </c>
      <c r="P9" s="16" t="n">
        <v>0.19705858970331</v>
      </c>
      <c r="Q9" s="16" t="n">
        <v>0.394803121600386</v>
      </c>
      <c r="R9" s="16"/>
      <c r="S9" s="16" t="n">
        <v>0.34808288900637</v>
      </c>
      <c r="T9" s="16" t="n">
        <v>0.256938284105098</v>
      </c>
      <c r="U9" s="16" t="n">
        <v>0.461353531239641</v>
      </c>
      <c r="V9" s="16" t="n">
        <v>0.253274680994976</v>
      </c>
      <c r="W9" s="16" t="n">
        <v>0.637613699837007</v>
      </c>
      <c r="X9" s="16" t="n">
        <v>0.445314299873803</v>
      </c>
      <c r="Y9" s="16" t="n">
        <v>0.44125375117212</v>
      </c>
      <c r="Z9" s="16" t="n">
        <v>0.153466182818701</v>
      </c>
      <c r="AA9" s="16" t="n">
        <v>0.421009792270944</v>
      </c>
      <c r="AB9" s="16"/>
      <c r="AC9" s="16" t="n">
        <v>0.391026153277316</v>
      </c>
      <c r="AD9" s="16" t="n">
        <v>0.412774058434189</v>
      </c>
      <c r="AE9" s="16" t="n">
        <v>0.274029681906474</v>
      </c>
      <c r="AF9" s="16"/>
      <c r="AG9" s="16" t="n">
        <v>0.55306753378072</v>
      </c>
      <c r="AH9" s="16" t="n">
        <v>0.355586346571511</v>
      </c>
      <c r="AI9" s="16" t="n">
        <v>0.290396726292728</v>
      </c>
      <c r="AJ9" s="16" t="n">
        <v>0</v>
      </c>
      <c r="AK9" s="16" t="n">
        <v>0.194998701510985</v>
      </c>
      <c r="AL9" s="16"/>
      <c r="AM9" s="16" t="n">
        <v>0.513565616270427</v>
      </c>
      <c r="AN9" s="16" t="n">
        <v>0.3717200980059</v>
      </c>
      <c r="AO9" s="16" t="n">
        <v>0.564080391437298</v>
      </c>
      <c r="AP9" s="16" t="n">
        <v>0.191170114212949</v>
      </c>
      <c r="AQ9" s="16" t="n">
        <v>0.238342159479142</v>
      </c>
      <c r="AR9" s="16"/>
      <c r="AS9" s="16" t="n">
        <v>0.35762737710617</v>
      </c>
      <c r="AT9" s="16" t="n">
        <v>0.625999081315859</v>
      </c>
      <c r="AU9" s="16" t="n">
        <v>0.438092603948295</v>
      </c>
      <c r="AV9" s="16" t="n">
        <v>0.3115129706659</v>
      </c>
      <c r="AW9" s="16" t="n">
        <v>0.321008254747029</v>
      </c>
      <c r="AX9" s="16" t="n">
        <v>0.147985475369123</v>
      </c>
      <c r="AY9" s="16"/>
      <c r="AZ9" s="16" t="n">
        <v>0.375991360887911</v>
      </c>
      <c r="BA9" s="16" t="n">
        <v>0.279020640324591</v>
      </c>
      <c r="BB9" s="16" t="n">
        <v>0.411122081759749</v>
      </c>
      <c r="BC9" s="16" t="n">
        <v>0.409788339069859</v>
      </c>
      <c r="BD9" s="16" t="n">
        <v>0.657432916123179</v>
      </c>
      <c r="BE9" s="16"/>
      <c r="BF9" s="16" t="s">
        <v>124</v>
      </c>
      <c r="BG9" s="16" t="n">
        <v>0.368207152495607</v>
      </c>
    </row>
    <row r="10">
      <c r="B10" s="17" t="s">
        <v>92</v>
      </c>
      <c r="C10" s="16" t="n">
        <v>0.449994529808144</v>
      </c>
      <c r="D10" s="16" t="n">
        <v>0.501360472625955</v>
      </c>
      <c r="E10" s="16" t="n">
        <v>0.407934269610166</v>
      </c>
      <c r="F10" s="16"/>
      <c r="G10" s="16" t="n">
        <v>0.265884993987209</v>
      </c>
      <c r="H10" s="16" t="n">
        <v>0.422646022315008</v>
      </c>
      <c r="I10" s="16" t="n">
        <v>0.436987322607044</v>
      </c>
      <c r="J10" s="16" t="n">
        <v>0.534711414888721</v>
      </c>
      <c r="K10" s="16" t="n">
        <v>0.424689940277428</v>
      </c>
      <c r="L10" s="16" t="n">
        <v>1</v>
      </c>
      <c r="M10" s="16"/>
      <c r="N10" s="16" t="n">
        <v>0.328799331307268</v>
      </c>
      <c r="O10" s="16" t="n">
        <v>0.655392196936274</v>
      </c>
      <c r="P10" s="16" t="n">
        <v>0.586477794858735</v>
      </c>
      <c r="Q10" s="16" t="n">
        <v>0.296132793114279</v>
      </c>
      <c r="R10" s="16"/>
      <c r="S10" s="16" t="n">
        <v>0.580571229999641</v>
      </c>
      <c r="T10" s="16" t="n">
        <v>0.474449298711678</v>
      </c>
      <c r="U10" s="16" t="n">
        <v>0.423357980966322</v>
      </c>
      <c r="V10" s="16" t="n">
        <v>0.546433704301124</v>
      </c>
      <c r="W10" s="16" t="n">
        <v>0.223127184458768</v>
      </c>
      <c r="X10" s="16" t="n">
        <v>0.29407835981747</v>
      </c>
      <c r="Y10" s="16" t="n">
        <v>0.410088830007906</v>
      </c>
      <c r="Z10" s="16" t="n">
        <v>0.672631789731428</v>
      </c>
      <c r="AA10" s="16" t="n">
        <v>0.422978165646316</v>
      </c>
      <c r="AB10" s="16"/>
      <c r="AC10" s="16" t="n">
        <v>0.464145696531437</v>
      </c>
      <c r="AD10" s="16" t="n">
        <v>0.442818903446789</v>
      </c>
      <c r="AE10" s="16" t="n">
        <v>0.43504756064474</v>
      </c>
      <c r="AF10" s="16"/>
      <c r="AG10" s="16" t="n">
        <v>0.393634426601367</v>
      </c>
      <c r="AH10" s="16" t="n">
        <v>0.526864204775234</v>
      </c>
      <c r="AI10" s="16" t="n">
        <v>0.281327766050477</v>
      </c>
      <c r="AJ10" s="16" t="n">
        <v>0.588749191067799</v>
      </c>
      <c r="AK10" s="16" t="n">
        <v>0.498480438595019</v>
      </c>
      <c r="AL10" s="16"/>
      <c r="AM10" s="16" t="n">
        <v>0.385553115506261</v>
      </c>
      <c r="AN10" s="16" t="n">
        <v>0.508837490929428</v>
      </c>
      <c r="AO10" s="16" t="n">
        <v>0.197881872532211</v>
      </c>
      <c r="AP10" s="16" t="n">
        <v>0.710978087866059</v>
      </c>
      <c r="AQ10" s="16" t="n">
        <v>0.141104499596802</v>
      </c>
      <c r="AR10" s="16"/>
      <c r="AS10" s="16" t="n">
        <v>0.555573397368072</v>
      </c>
      <c r="AT10" s="16" t="n">
        <v>0.282761129054411</v>
      </c>
      <c r="AU10" s="16" t="n">
        <v>0.301613207584215</v>
      </c>
      <c r="AV10" s="16" t="n">
        <v>0.620695244232778</v>
      </c>
      <c r="AW10" s="16" t="n">
        <v>0.150938843027663</v>
      </c>
      <c r="AX10" s="16" t="n">
        <v>0.569698889985673</v>
      </c>
      <c r="AY10" s="16"/>
      <c r="AZ10" s="16" t="n">
        <v>0.381264383213896</v>
      </c>
      <c r="BA10" s="16" t="n">
        <v>0.588299478572996</v>
      </c>
      <c r="BB10" s="16" t="n">
        <v>0.284636053623066</v>
      </c>
      <c r="BC10" s="16" t="n">
        <v>0.514299874864332</v>
      </c>
      <c r="BD10" s="16" t="n">
        <v>0</v>
      </c>
      <c r="BE10" s="16"/>
      <c r="BF10" s="16" t="s">
        <v>124</v>
      </c>
      <c r="BG10" s="16" t="n">
        <v>0.449994529808144</v>
      </c>
    </row>
    <row r="11">
      <c r="B11" s="17" t="s">
        <v>93</v>
      </c>
      <c r="C11" s="16" t="n">
        <v>0.105668043537459</v>
      </c>
      <c r="D11" s="16" t="n">
        <v>0.119684377113685</v>
      </c>
      <c r="E11" s="16" t="n">
        <v>0.094190971281067</v>
      </c>
      <c r="F11" s="16"/>
      <c r="G11" s="16" t="n">
        <v>0.265884993987209</v>
      </c>
      <c r="H11" s="16" t="n">
        <v>0.075266593149421</v>
      </c>
      <c r="I11" s="16" t="n">
        <v>0.0996805057839955</v>
      </c>
      <c r="J11" s="16" t="n">
        <v>0.15794028932768</v>
      </c>
      <c r="K11" s="16" t="n">
        <v>0</v>
      </c>
      <c r="L11" s="16" t="n">
        <v>0</v>
      </c>
      <c r="M11" s="16"/>
      <c r="N11" s="16" t="n">
        <v>0.0998895846852794</v>
      </c>
      <c r="O11" s="16" t="n">
        <v>0.057787761401856</v>
      </c>
      <c r="P11" s="16" t="n">
        <v>0.125618047404062</v>
      </c>
      <c r="Q11" s="16" t="n">
        <v>0.135898103367907</v>
      </c>
      <c r="R11" s="16"/>
      <c r="S11" s="16" t="n">
        <v>0.0400460247878626</v>
      </c>
      <c r="T11" s="16" t="n">
        <v>0.0774542271546226</v>
      </c>
      <c r="U11" s="16" t="n">
        <v>0</v>
      </c>
      <c r="V11" s="16" t="n">
        <v>0.101049264884785</v>
      </c>
      <c r="W11" s="16" t="n">
        <v>0.139259115704226</v>
      </c>
      <c r="X11" s="16" t="n">
        <v>0.171167520278711</v>
      </c>
      <c r="Y11" s="16" t="n">
        <v>0.148657418819974</v>
      </c>
      <c r="Z11" s="16" t="n">
        <v>0.17390202744987</v>
      </c>
      <c r="AA11" s="16" t="n">
        <v>0.106232103080383</v>
      </c>
      <c r="AB11" s="16"/>
      <c r="AC11" s="16" t="n">
        <v>0.124385179019508</v>
      </c>
      <c r="AD11" s="16" t="n">
        <v>0.106586904448797</v>
      </c>
      <c r="AE11" s="16" t="n">
        <v>0.0727680887504585</v>
      </c>
      <c r="AF11" s="16"/>
      <c r="AG11" s="16" t="n">
        <v>0.0532980396179125</v>
      </c>
      <c r="AH11" s="16" t="n">
        <v>0.0842852459715199</v>
      </c>
      <c r="AI11" s="16" t="n">
        <v>0</v>
      </c>
      <c r="AJ11" s="16" t="n">
        <v>0.411250808932201</v>
      </c>
      <c r="AK11" s="16" t="n">
        <v>0.0984643645981976</v>
      </c>
      <c r="AL11" s="16"/>
      <c r="AM11" s="16" t="n">
        <v>0.100881268223312</v>
      </c>
      <c r="AN11" s="16" t="n">
        <v>0.0925756998406577</v>
      </c>
      <c r="AO11" s="16" t="n">
        <v>0</v>
      </c>
      <c r="AP11" s="16" t="n">
        <v>0.0978517979209924</v>
      </c>
      <c r="AQ11" s="16" t="n">
        <v>0.454996488947297</v>
      </c>
      <c r="AR11" s="16"/>
      <c r="AS11" s="16" t="n">
        <v>0.0490960746024144</v>
      </c>
      <c r="AT11" s="16" t="n">
        <v>0.0912397896297296</v>
      </c>
      <c r="AU11" s="16" t="n">
        <v>0</v>
      </c>
      <c r="AV11" s="16" t="n">
        <v>0.0677917851013216</v>
      </c>
      <c r="AW11" s="16" t="n">
        <v>0.407801930057569</v>
      </c>
      <c r="AX11" s="16" t="n">
        <v>0.14994569953633</v>
      </c>
      <c r="AY11" s="16"/>
      <c r="AZ11" s="16" t="n">
        <v>0.191704699818123</v>
      </c>
      <c r="BA11" s="16" t="n">
        <v>0.038258163034752</v>
      </c>
      <c r="BB11" s="16" t="n">
        <v>0.158761507445737</v>
      </c>
      <c r="BC11" s="16" t="n">
        <v>0.0501667925046334</v>
      </c>
      <c r="BD11" s="16" t="n">
        <v>0.342567083876821</v>
      </c>
      <c r="BE11" s="16"/>
      <c r="BF11" s="16" t="s">
        <v>124</v>
      </c>
      <c r="BG11" s="16" t="n">
        <v>0.105668043537459</v>
      </c>
    </row>
    <row r="12">
      <c r="B12" s="17" t="s">
        <v>94</v>
      </c>
      <c r="C12" s="16" t="n">
        <v>0.0393273117880507</v>
      </c>
      <c r="D12" s="16" t="n">
        <v>0.0446021966280685</v>
      </c>
      <c r="E12" s="16" t="n">
        <v>0.03500804854251</v>
      </c>
      <c r="F12" s="16"/>
      <c r="G12" s="16" t="n">
        <v>0.207814936020536</v>
      </c>
      <c r="H12" s="16" t="n">
        <v>0.0417715727396265</v>
      </c>
      <c r="I12" s="16" t="n">
        <v>0.0470605629742044</v>
      </c>
      <c r="J12" s="16" t="n">
        <v>0</v>
      </c>
      <c r="K12" s="16" t="n">
        <v>0</v>
      </c>
      <c r="L12" s="16" t="n">
        <v>0</v>
      </c>
      <c r="M12" s="16"/>
      <c r="N12" s="16" t="n">
        <v>0.0345950174574271</v>
      </c>
      <c r="O12" s="16" t="n">
        <v>0.0361021399520611</v>
      </c>
      <c r="P12" s="16" t="n">
        <v>0.0196111589521191</v>
      </c>
      <c r="Q12" s="16" t="n">
        <v>0.0779066552939046</v>
      </c>
      <c r="R12" s="16"/>
      <c r="S12" s="16" t="n">
        <v>0.0312998562061266</v>
      </c>
      <c r="T12" s="16" t="n">
        <v>0.111285976363569</v>
      </c>
      <c r="U12" s="16" t="n">
        <v>0</v>
      </c>
      <c r="V12" s="16" t="n">
        <v>0.099242349819115</v>
      </c>
      <c r="W12" s="16" t="n">
        <v>0</v>
      </c>
      <c r="X12" s="16" t="n">
        <v>0</v>
      </c>
      <c r="Y12" s="16" t="n">
        <v>0</v>
      </c>
      <c r="Z12" s="16" t="n">
        <v>0</v>
      </c>
      <c r="AA12" s="16" t="n">
        <v>0.0497799390023577</v>
      </c>
      <c r="AB12" s="16"/>
      <c r="AC12" s="16" t="n">
        <v>0</v>
      </c>
      <c r="AD12" s="16" t="n">
        <v>0.0378201336702254</v>
      </c>
      <c r="AE12" s="16" t="n">
        <v>0.0931994360347671</v>
      </c>
      <c r="AF12" s="16"/>
      <c r="AG12" s="16" t="n">
        <v>0</v>
      </c>
      <c r="AH12" s="16" t="n">
        <v>0.0332642026817347</v>
      </c>
      <c r="AI12" s="16" t="n">
        <v>0.428275507656795</v>
      </c>
      <c r="AJ12" s="16" t="n">
        <v>0</v>
      </c>
      <c r="AK12" s="16" t="n">
        <v>0.0389763696705406</v>
      </c>
      <c r="AL12" s="16"/>
      <c r="AM12" s="16" t="n">
        <v>0</v>
      </c>
      <c r="AN12" s="16" t="n">
        <v>0.0268667112240143</v>
      </c>
      <c r="AO12" s="16" t="n">
        <v>0.238037736030491</v>
      </c>
      <c r="AP12" s="16" t="n">
        <v>0</v>
      </c>
      <c r="AQ12" s="16" t="n">
        <v>0</v>
      </c>
      <c r="AR12" s="16"/>
      <c r="AS12" s="16" t="n">
        <v>0.0377031509233431</v>
      </c>
      <c r="AT12" s="16" t="n">
        <v>0</v>
      </c>
      <c r="AU12" s="16" t="n">
        <v>0.260294188467491</v>
      </c>
      <c r="AV12" s="16" t="n">
        <v>0</v>
      </c>
      <c r="AW12" s="16" t="n">
        <v>0</v>
      </c>
      <c r="AX12" s="16" t="n">
        <v>0.0508813969153197</v>
      </c>
      <c r="AY12" s="16"/>
      <c r="AZ12" s="16" t="n">
        <v>0</v>
      </c>
      <c r="BA12" s="16" t="n">
        <v>0.0549692015995394</v>
      </c>
      <c r="BB12" s="16" t="n">
        <v>0.0743325401388663</v>
      </c>
      <c r="BC12" s="16" t="n">
        <v>0.0257449935611751</v>
      </c>
      <c r="BD12" s="16" t="n">
        <v>0</v>
      </c>
      <c r="BE12" s="16"/>
      <c r="BF12" s="16" t="s">
        <v>124</v>
      </c>
      <c r="BG12" s="16" t="n">
        <v>0.0393273117880507</v>
      </c>
    </row>
    <row r="13">
      <c r="B13" s="17" t="s">
        <v>78</v>
      </c>
      <c r="C13" s="25" t="n">
        <v>0.0368029623707389</v>
      </c>
      <c r="D13" s="25" t="n">
        <v>0.0171134220767241</v>
      </c>
      <c r="E13" s="25" t="n">
        <v>0.0529254579877704</v>
      </c>
      <c r="F13" s="25"/>
      <c r="G13" s="25" t="n">
        <v>0</v>
      </c>
      <c r="H13" s="25" t="n">
        <v>0.054306821965242</v>
      </c>
      <c r="I13" s="25" t="n">
        <v>0.0450270108887419</v>
      </c>
      <c r="J13" s="25" t="n">
        <v>0</v>
      </c>
      <c r="K13" s="25" t="n">
        <v>0</v>
      </c>
      <c r="L13" s="25" t="n">
        <v>0</v>
      </c>
      <c r="M13" s="25"/>
      <c r="N13" s="25" t="n">
        <v>0</v>
      </c>
      <c r="O13" s="25" t="n">
        <v>0</v>
      </c>
      <c r="P13" s="25" t="n">
        <v>0.071234409081774</v>
      </c>
      <c r="Q13" s="25" t="n">
        <v>0.095259326623523</v>
      </c>
      <c r="R13" s="25"/>
      <c r="S13" s="25" t="n">
        <v>0</v>
      </c>
      <c r="T13" s="25" t="n">
        <v>0.0798722136650332</v>
      </c>
      <c r="U13" s="25" t="n">
        <v>0.115288487794037</v>
      </c>
      <c r="V13" s="25" t="n">
        <v>0</v>
      </c>
      <c r="W13" s="25" t="n">
        <v>0</v>
      </c>
      <c r="X13" s="25" t="n">
        <v>0.0894398200300161</v>
      </c>
      <c r="Y13" s="25" t="n">
        <v>0</v>
      </c>
      <c r="Z13" s="25" t="n">
        <v>0</v>
      </c>
      <c r="AA13" s="25" t="n">
        <v>0</v>
      </c>
      <c r="AB13" s="25"/>
      <c r="AC13" s="25" t="n">
        <v>0.0204429711717392</v>
      </c>
      <c r="AD13" s="25" t="n">
        <v>0</v>
      </c>
      <c r="AE13" s="25" t="n">
        <v>0.124955232663561</v>
      </c>
      <c r="AF13" s="25"/>
      <c r="AG13" s="25" t="n">
        <v>0</v>
      </c>
      <c r="AH13" s="25" t="n">
        <v>0</v>
      </c>
      <c r="AI13" s="25" t="n">
        <v>0</v>
      </c>
      <c r="AJ13" s="25" t="n">
        <v>0</v>
      </c>
      <c r="AK13" s="25" t="n">
        <v>0.169080125625258</v>
      </c>
      <c r="AL13" s="25"/>
      <c r="AM13" s="25" t="n">
        <v>0</v>
      </c>
      <c r="AN13" s="25" t="n">
        <v>0</v>
      </c>
      <c r="AO13" s="25" t="n">
        <v>0</v>
      </c>
      <c r="AP13" s="25" t="n">
        <v>0</v>
      </c>
      <c r="AQ13" s="25" t="n">
        <v>0.16555685197676</v>
      </c>
      <c r="AR13" s="25"/>
      <c r="AS13" s="25" t="n">
        <v>0</v>
      </c>
      <c r="AT13" s="25" t="n">
        <v>0</v>
      </c>
      <c r="AU13" s="25" t="n">
        <v>0</v>
      </c>
      <c r="AV13" s="25" t="n">
        <v>0</v>
      </c>
      <c r="AW13" s="25" t="n">
        <v>0.120250972167739</v>
      </c>
      <c r="AX13" s="25" t="n">
        <v>0.0814885381935539</v>
      </c>
      <c r="AY13" s="25"/>
      <c r="AZ13" s="25" t="n">
        <v>0.0510395560800697</v>
      </c>
      <c r="BA13" s="25" t="n">
        <v>0.0394525164681217</v>
      </c>
      <c r="BB13" s="25" t="n">
        <v>0.0711478170325823</v>
      </c>
      <c r="BC13" s="25" t="n">
        <v>0</v>
      </c>
      <c r="BD13" s="25" t="n">
        <v>0</v>
      </c>
      <c r="BE13" s="25"/>
      <c r="BF13" s="25" t="s">
        <v>124</v>
      </c>
      <c r="BG13" s="25" t="n">
        <v>0.0368029623707389</v>
      </c>
    </row>
    <row r="14">
      <c r="B14" s="18" t="s">
        <v>223</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226</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107</v>
      </c>
      <c r="D7" s="11" t="n">
        <v>48</v>
      </c>
      <c r="E7" s="11" t="n">
        <v>59</v>
      </c>
      <c r="F7" s="11"/>
      <c r="G7" s="11" t="n">
        <v>4</v>
      </c>
      <c r="H7" s="11" t="n">
        <v>41</v>
      </c>
      <c r="I7" s="11" t="n">
        <v>40</v>
      </c>
      <c r="J7" s="11" t="n">
        <v>19</v>
      </c>
      <c r="K7" s="11" t="n">
        <v>2</v>
      </c>
      <c r="L7" s="11" t="n">
        <v>1</v>
      </c>
      <c r="M7" s="11"/>
      <c r="N7" s="11" t="n">
        <v>42</v>
      </c>
      <c r="O7" s="11" t="n">
        <v>19</v>
      </c>
      <c r="P7" s="11" t="n">
        <v>26</v>
      </c>
      <c r="Q7" s="11" t="n">
        <v>20</v>
      </c>
      <c r="R7" s="11"/>
      <c r="S7" s="11" t="n">
        <v>21</v>
      </c>
      <c r="T7" s="11" t="n">
        <v>12</v>
      </c>
      <c r="U7" s="11" t="n">
        <v>7</v>
      </c>
      <c r="V7" s="11" t="n">
        <v>14</v>
      </c>
      <c r="W7" s="11" t="n">
        <v>5</v>
      </c>
      <c r="X7" s="11" t="n">
        <v>18</v>
      </c>
      <c r="Y7" s="11" t="n">
        <v>8</v>
      </c>
      <c r="Z7" s="11" t="n">
        <v>6</v>
      </c>
      <c r="AA7" s="11" t="n">
        <v>16</v>
      </c>
      <c r="AB7" s="11"/>
      <c r="AC7" s="11" t="n">
        <v>36</v>
      </c>
      <c r="AD7" s="11" t="n">
        <v>38</v>
      </c>
      <c r="AE7" s="11" t="n">
        <v>26</v>
      </c>
      <c r="AF7" s="11"/>
      <c r="AG7" s="11" t="n">
        <v>29</v>
      </c>
      <c r="AH7" s="11" t="n">
        <v>41</v>
      </c>
      <c r="AI7" s="11" t="n">
        <v>6</v>
      </c>
      <c r="AJ7" s="11" t="n">
        <v>2</v>
      </c>
      <c r="AK7" s="11" t="n">
        <v>18</v>
      </c>
      <c r="AL7" s="11"/>
      <c r="AM7" s="11" t="n">
        <v>15</v>
      </c>
      <c r="AN7" s="11" t="n">
        <v>52</v>
      </c>
      <c r="AO7" s="11" t="n">
        <v>9</v>
      </c>
      <c r="AP7" s="11" t="n">
        <v>9</v>
      </c>
      <c r="AQ7" s="11" t="n">
        <v>5</v>
      </c>
      <c r="AR7" s="11"/>
      <c r="AS7" s="11" t="n">
        <v>37</v>
      </c>
      <c r="AT7" s="11" t="n">
        <v>16</v>
      </c>
      <c r="AU7" s="11" t="n">
        <v>9</v>
      </c>
      <c r="AV7" s="11" t="n">
        <v>14</v>
      </c>
      <c r="AW7" s="11" t="n">
        <v>7</v>
      </c>
      <c r="AX7" s="11" t="n">
        <v>14</v>
      </c>
      <c r="AY7" s="11"/>
      <c r="AZ7" s="11" t="n">
        <v>15</v>
      </c>
      <c r="BA7" s="11" t="n">
        <v>25</v>
      </c>
      <c r="BB7" s="11" t="n">
        <v>31</v>
      </c>
      <c r="BC7" s="11" t="n">
        <v>22</v>
      </c>
      <c r="BD7" s="11" t="n">
        <v>6</v>
      </c>
      <c r="BE7" s="11"/>
      <c r="BF7" s="11" t="s">
        <v>123</v>
      </c>
      <c r="BG7" s="11" t="n">
        <v>107</v>
      </c>
    </row>
    <row r="8" ht="30" customHeight="1">
      <c r="B8" s="12" t="s">
        <v>20</v>
      </c>
      <c r="C8" s="12" t="n">
        <v>123</v>
      </c>
      <c r="D8" s="12" t="n">
        <v>55</v>
      </c>
      <c r="E8" s="12" t="n">
        <v>67</v>
      </c>
      <c r="F8" s="12"/>
      <c r="G8" s="12" t="n">
        <v>3</v>
      </c>
      <c r="H8" s="12" t="n">
        <v>35</v>
      </c>
      <c r="I8" s="12" t="n">
        <v>59</v>
      </c>
      <c r="J8" s="12" t="n">
        <v>24</v>
      </c>
      <c r="K8" s="12" t="n">
        <v>2</v>
      </c>
      <c r="L8" s="12" t="n">
        <v>1</v>
      </c>
      <c r="M8" s="12"/>
      <c r="N8" s="12" t="n">
        <v>44</v>
      </c>
      <c r="O8" s="12" t="n">
        <v>23</v>
      </c>
      <c r="P8" s="12" t="n">
        <v>32</v>
      </c>
      <c r="Q8" s="12" t="n">
        <v>24</v>
      </c>
      <c r="R8" s="12"/>
      <c r="S8" s="12" t="n">
        <v>20</v>
      </c>
      <c r="T8" s="12" t="n">
        <v>17</v>
      </c>
      <c r="U8" s="12" t="n">
        <v>8</v>
      </c>
      <c r="V8" s="12" t="n">
        <v>16</v>
      </c>
      <c r="W8" s="12" t="n">
        <v>6</v>
      </c>
      <c r="X8" s="12" t="n">
        <v>25</v>
      </c>
      <c r="Y8" s="12" t="n">
        <v>8</v>
      </c>
      <c r="Z8" s="12" t="n">
        <v>8</v>
      </c>
      <c r="AA8" s="12" t="n">
        <v>17</v>
      </c>
      <c r="AB8" s="12"/>
      <c r="AC8" s="12" t="n">
        <v>46</v>
      </c>
      <c r="AD8" s="12" t="n">
        <v>41</v>
      </c>
      <c r="AE8" s="12" t="n">
        <v>29</v>
      </c>
      <c r="AF8" s="12"/>
      <c r="AG8" s="12" t="n">
        <v>34</v>
      </c>
      <c r="AH8" s="12" t="n">
        <v>46</v>
      </c>
      <c r="AI8" s="12" t="n">
        <v>6</v>
      </c>
      <c r="AJ8" s="12" t="n">
        <v>3</v>
      </c>
      <c r="AK8" s="12" t="n">
        <v>21</v>
      </c>
      <c r="AL8" s="12"/>
      <c r="AM8" s="12" t="n">
        <v>18</v>
      </c>
      <c r="AN8" s="12" t="n">
        <v>57</v>
      </c>
      <c r="AO8" s="12" t="n">
        <v>10</v>
      </c>
      <c r="AP8" s="12" t="n">
        <v>12</v>
      </c>
      <c r="AQ8" s="12" t="n">
        <v>6</v>
      </c>
      <c r="AR8" s="12"/>
      <c r="AS8" s="12" t="n">
        <v>41</v>
      </c>
      <c r="AT8" s="12" t="n">
        <v>20</v>
      </c>
      <c r="AU8" s="12" t="n">
        <v>9</v>
      </c>
      <c r="AV8" s="12" t="n">
        <v>17</v>
      </c>
      <c r="AW8" s="12" t="n">
        <v>8</v>
      </c>
      <c r="AX8" s="12" t="n">
        <v>16</v>
      </c>
      <c r="AY8" s="12"/>
      <c r="AZ8" s="12" t="n">
        <v>18</v>
      </c>
      <c r="BA8" s="12" t="n">
        <v>33</v>
      </c>
      <c r="BB8" s="12" t="n">
        <v>32</v>
      </c>
      <c r="BC8" s="12" t="n">
        <v>24</v>
      </c>
      <c r="BD8" s="12" t="n">
        <v>6</v>
      </c>
      <c r="BE8" s="12"/>
      <c r="BF8" s="12" t="s">
        <v>123</v>
      </c>
      <c r="BG8" s="12" t="n">
        <v>123</v>
      </c>
    </row>
    <row r="9">
      <c r="B9" s="17" t="s">
        <v>91</v>
      </c>
      <c r="C9" s="16" t="n">
        <v>0.370103513864961</v>
      </c>
      <c r="D9" s="16" t="n">
        <v>0.39530332967357</v>
      </c>
      <c r="E9" s="16" t="n">
        <v>0.349469008749177</v>
      </c>
      <c r="F9" s="16"/>
      <c r="G9" s="16" t="n">
        <v>0.526300069992255</v>
      </c>
      <c r="H9" s="16" t="n">
        <v>0.4596234460662</v>
      </c>
      <c r="I9" s="16" t="n">
        <v>0.327608676930767</v>
      </c>
      <c r="J9" s="16" t="n">
        <v>0.31322994690299</v>
      </c>
      <c r="K9" s="16" t="n">
        <v>0.575310059722571</v>
      </c>
      <c r="L9" s="16" t="n">
        <v>0</v>
      </c>
      <c r="M9" s="16"/>
      <c r="N9" s="16" t="n">
        <v>0.625941431658974</v>
      </c>
      <c r="O9" s="16" t="n">
        <v>0.214761933699994</v>
      </c>
      <c r="P9" s="16" t="n">
        <v>0.107297183714179</v>
      </c>
      <c r="Q9" s="16" t="n">
        <v>0.392234224431344</v>
      </c>
      <c r="R9" s="16"/>
      <c r="S9" s="16" t="n">
        <v>0.4065442404683</v>
      </c>
      <c r="T9" s="16" t="n">
        <v>0.326039034305054</v>
      </c>
      <c r="U9" s="16" t="n">
        <v>0.71832561643983</v>
      </c>
      <c r="V9" s="16" t="n">
        <v>0.250365145879742</v>
      </c>
      <c r="W9" s="16" t="n">
        <v>0.637613699837007</v>
      </c>
      <c r="X9" s="16" t="n">
        <v>0.274500130483435</v>
      </c>
      <c r="Y9" s="16" t="n">
        <v>0.44125375117212</v>
      </c>
      <c r="Z9" s="16" t="n">
        <v>0.240308306091054</v>
      </c>
      <c r="AA9" s="16" t="n">
        <v>0.394304208429788</v>
      </c>
      <c r="AB9" s="16"/>
      <c r="AC9" s="16" t="n">
        <v>0.393100646986371</v>
      </c>
      <c r="AD9" s="16" t="n">
        <v>0.432386759343014</v>
      </c>
      <c r="AE9" s="16" t="n">
        <v>0.218046635884616</v>
      </c>
      <c r="AF9" s="16"/>
      <c r="AG9" s="16" t="n">
        <v>0.51442870472592</v>
      </c>
      <c r="AH9" s="16" t="n">
        <v>0.385814672855697</v>
      </c>
      <c r="AI9" s="16" t="n">
        <v>0.14023241627082</v>
      </c>
      <c r="AJ9" s="16" t="n">
        <v>0</v>
      </c>
      <c r="AK9" s="16" t="n">
        <v>0.205459944073604</v>
      </c>
      <c r="AL9" s="16"/>
      <c r="AM9" s="16" t="n">
        <v>0.506582007898809</v>
      </c>
      <c r="AN9" s="16" t="n">
        <v>0.385874742131771</v>
      </c>
      <c r="AO9" s="16" t="n">
        <v>0.383390543717076</v>
      </c>
      <c r="AP9" s="16" t="n">
        <v>0.266996320798424</v>
      </c>
      <c r="AQ9" s="16" t="n">
        <v>0.379446659075943</v>
      </c>
      <c r="AR9" s="16"/>
      <c r="AS9" s="16" t="n">
        <v>0.402209720867498</v>
      </c>
      <c r="AT9" s="16" t="n">
        <v>0.619682914103604</v>
      </c>
      <c r="AU9" s="16" t="n">
        <v>0.325737756117856</v>
      </c>
      <c r="AV9" s="16" t="n">
        <v>0.361383012775449</v>
      </c>
      <c r="AW9" s="16" t="n">
        <v>0.471947097774692</v>
      </c>
      <c r="AX9" s="16" t="n">
        <v>0.0882867136602426</v>
      </c>
      <c r="AY9" s="16"/>
      <c r="AZ9" s="16" t="n">
        <v>0.503585808848458</v>
      </c>
      <c r="BA9" s="16" t="n">
        <v>0.17872555495046</v>
      </c>
      <c r="BB9" s="16" t="n">
        <v>0.392729260191446</v>
      </c>
      <c r="BC9" s="16" t="n">
        <v>0.49283066411158</v>
      </c>
      <c r="BD9" s="16" t="n">
        <v>0.471273726324963</v>
      </c>
      <c r="BE9" s="16"/>
      <c r="BF9" s="16" t="s">
        <v>124</v>
      </c>
      <c r="BG9" s="16" t="n">
        <v>0.370103513864961</v>
      </c>
    </row>
    <row r="10">
      <c r="B10" s="17" t="s">
        <v>92</v>
      </c>
      <c r="C10" s="16" t="n">
        <v>0.408290659905693</v>
      </c>
      <c r="D10" s="16" t="n">
        <v>0.414541734708512</v>
      </c>
      <c r="E10" s="16" t="n">
        <v>0.403172057612026</v>
      </c>
      <c r="F10" s="16"/>
      <c r="G10" s="16" t="n">
        <v>0.265884993987209</v>
      </c>
      <c r="H10" s="16" t="n">
        <v>0.37333292599176</v>
      </c>
      <c r="I10" s="16" t="n">
        <v>0.399443368906552</v>
      </c>
      <c r="J10" s="16" t="n">
        <v>0.483293122341342</v>
      </c>
      <c r="K10" s="16" t="n">
        <v>0.424689940277428</v>
      </c>
      <c r="L10" s="16" t="n">
        <v>1</v>
      </c>
      <c r="M10" s="16"/>
      <c r="N10" s="16" t="n">
        <v>0.226829436794043</v>
      </c>
      <c r="O10" s="16" t="n">
        <v>0.691348164946089</v>
      </c>
      <c r="P10" s="16" t="n">
        <v>0.549613044815893</v>
      </c>
      <c r="Q10" s="16" t="n">
        <v>0.286436700634581</v>
      </c>
      <c r="R10" s="16"/>
      <c r="S10" s="16" t="n">
        <v>0.390999993758872</v>
      </c>
      <c r="T10" s="16" t="n">
        <v>0.325476334846689</v>
      </c>
      <c r="U10" s="16" t="n">
        <v>0.166385895766133</v>
      </c>
      <c r="V10" s="16" t="n">
        <v>0.520119059006668</v>
      </c>
      <c r="W10" s="16" t="n">
        <v>0.362386300162993</v>
      </c>
      <c r="X10" s="16" t="n">
        <v>0.390227058456708</v>
      </c>
      <c r="Y10" s="16" t="n">
        <v>0.410088830007906</v>
      </c>
      <c r="Z10" s="16" t="n">
        <v>0.585789666459075</v>
      </c>
      <c r="AA10" s="16" t="n">
        <v>0.486446684487599</v>
      </c>
      <c r="AB10" s="16"/>
      <c r="AC10" s="16" t="n">
        <v>0.438850593938048</v>
      </c>
      <c r="AD10" s="16" t="n">
        <v>0.348824926654417</v>
      </c>
      <c r="AE10" s="16" t="n">
        <v>0.518472492764207</v>
      </c>
      <c r="AF10" s="16"/>
      <c r="AG10" s="16" t="n">
        <v>0.338577110502492</v>
      </c>
      <c r="AH10" s="16" t="n">
        <v>0.399911074879409</v>
      </c>
      <c r="AI10" s="16" t="n">
        <v>0.539523036347012</v>
      </c>
      <c r="AJ10" s="16" t="n">
        <v>0.588749191067799</v>
      </c>
      <c r="AK10" s="16" t="n">
        <v>0.52515151494273</v>
      </c>
      <c r="AL10" s="16"/>
      <c r="AM10" s="16" t="n">
        <v>0.274476151240832</v>
      </c>
      <c r="AN10" s="16" t="n">
        <v>0.42234917712764</v>
      </c>
      <c r="AO10" s="16" t="n">
        <v>0.438615885153825</v>
      </c>
      <c r="AP10" s="16" t="n">
        <v>0.635151881280583</v>
      </c>
      <c r="AQ10" s="16" t="n">
        <v>0</v>
      </c>
      <c r="AR10" s="16"/>
      <c r="AS10" s="16" t="n">
        <v>0.394617933690031</v>
      </c>
      <c r="AT10" s="16" t="n">
        <v>0.248243769518792</v>
      </c>
      <c r="AU10" s="16" t="n">
        <v>0.479626330593401</v>
      </c>
      <c r="AV10" s="16" t="n">
        <v>0.57082520212323</v>
      </c>
      <c r="AW10" s="16" t="n">
        <v>0.077318658145024</v>
      </c>
      <c r="AX10" s="16" t="n">
        <v>0.547757944062142</v>
      </c>
      <c r="AY10" s="16"/>
      <c r="AZ10" s="16" t="n">
        <v>0.224279773912561</v>
      </c>
      <c r="BA10" s="16" t="n">
        <v>0.632143493225995</v>
      </c>
      <c r="BB10" s="16" t="n">
        <v>0.279482170175286</v>
      </c>
      <c r="BC10" s="16" t="n">
        <v>0.42308493890609</v>
      </c>
      <c r="BD10" s="16" t="n">
        <v>0.108152662790839</v>
      </c>
      <c r="BE10" s="16"/>
      <c r="BF10" s="16" t="s">
        <v>124</v>
      </c>
      <c r="BG10" s="16" t="n">
        <v>0.408290659905693</v>
      </c>
    </row>
    <row r="11">
      <c r="B11" s="17" t="s">
        <v>93</v>
      </c>
      <c r="C11" s="16" t="n">
        <v>0.157003163042935</v>
      </c>
      <c r="D11" s="16" t="n">
        <v>0.161748493093418</v>
      </c>
      <c r="E11" s="16" t="n">
        <v>0.153117518086383</v>
      </c>
      <c r="F11" s="16"/>
      <c r="G11" s="16" t="n">
        <v>0</v>
      </c>
      <c r="H11" s="16" t="n">
        <v>0.0586532550293546</v>
      </c>
      <c r="I11" s="16" t="n">
        <v>0.212257521876309</v>
      </c>
      <c r="J11" s="16" t="n">
        <v>0.203476930755668</v>
      </c>
      <c r="K11" s="16" t="n">
        <v>0</v>
      </c>
      <c r="L11" s="16" t="n">
        <v>0</v>
      </c>
      <c r="M11" s="16"/>
      <c r="N11" s="16" t="n">
        <v>0.103066180970713</v>
      </c>
      <c r="O11" s="16" t="n">
        <v>0.057787761401856</v>
      </c>
      <c r="P11" s="16" t="n">
        <v>0.252244203436035</v>
      </c>
      <c r="Q11" s="16" t="n">
        <v>0.226069748310551</v>
      </c>
      <c r="R11" s="16"/>
      <c r="S11" s="16" t="n">
        <v>0.118661619658796</v>
      </c>
      <c r="T11" s="16" t="n">
        <v>0.268612417183224</v>
      </c>
      <c r="U11" s="16" t="n">
        <v>0</v>
      </c>
      <c r="V11" s="16" t="n">
        <v>0.170308762128798</v>
      </c>
      <c r="W11" s="16" t="n">
        <v>0</v>
      </c>
      <c r="X11" s="16" t="n">
        <v>0.245832991029841</v>
      </c>
      <c r="Y11" s="16" t="n">
        <v>0.148657418819974</v>
      </c>
      <c r="Z11" s="16" t="n">
        <v>0.17390202744987</v>
      </c>
      <c r="AA11" s="16" t="n">
        <v>0.0694691680802551</v>
      </c>
      <c r="AB11" s="16"/>
      <c r="AC11" s="16" t="n">
        <v>0.147605787903842</v>
      </c>
      <c r="AD11" s="16" t="n">
        <v>0.196225185400882</v>
      </c>
      <c r="AE11" s="16" t="n">
        <v>0.109720944330116</v>
      </c>
      <c r="AF11" s="16"/>
      <c r="AG11" s="16" t="n">
        <v>0.146994184771588</v>
      </c>
      <c r="AH11" s="16" t="n">
        <v>0.158436899892725</v>
      </c>
      <c r="AI11" s="16" t="n">
        <v>0.320244547382168</v>
      </c>
      <c r="AJ11" s="16" t="n">
        <v>0.411250808932201</v>
      </c>
      <c r="AK11" s="16" t="n">
        <v>0.0613320456878678</v>
      </c>
      <c r="AL11" s="16"/>
      <c r="AM11" s="16" t="n">
        <v>0.218941840860359</v>
      </c>
      <c r="AN11" s="16" t="n">
        <v>0.146677569405449</v>
      </c>
      <c r="AO11" s="16" t="n">
        <v>0.177993571129098</v>
      </c>
      <c r="AP11" s="16" t="n">
        <v>0.0978517979209924</v>
      </c>
      <c r="AQ11" s="16" t="n">
        <v>0.454996488947297</v>
      </c>
      <c r="AR11" s="16"/>
      <c r="AS11" s="16" t="n">
        <v>0.139883766311615</v>
      </c>
      <c r="AT11" s="16" t="n">
        <v>0.132073316377604</v>
      </c>
      <c r="AU11" s="16" t="n">
        <v>0.194635913288743</v>
      </c>
      <c r="AV11" s="16" t="n">
        <v>0.0677917851013216</v>
      </c>
      <c r="AW11" s="16" t="n">
        <v>0.330483271912545</v>
      </c>
      <c r="AX11" s="16" t="n">
        <v>0.231585407168742</v>
      </c>
      <c r="AY11" s="16"/>
      <c r="AZ11" s="16" t="n">
        <v>0.221094861158911</v>
      </c>
      <c r="BA11" s="16" t="n">
        <v>0.149678435355423</v>
      </c>
      <c r="BB11" s="16" t="n">
        <v>0.182308212461819</v>
      </c>
      <c r="BC11" s="16" t="n">
        <v>0.0840843969823302</v>
      </c>
      <c r="BD11" s="16" t="n">
        <v>0.234414421085982</v>
      </c>
      <c r="BE11" s="16"/>
      <c r="BF11" s="16" t="s">
        <v>124</v>
      </c>
      <c r="BG11" s="16" t="n">
        <v>0.157003163042935</v>
      </c>
    </row>
    <row r="12">
      <c r="B12" s="17" t="s">
        <v>94</v>
      </c>
      <c r="C12" s="16" t="n">
        <v>0.0277997008156717</v>
      </c>
      <c r="D12" s="16" t="n">
        <v>0.0112930204477759</v>
      </c>
      <c r="E12" s="16" t="n">
        <v>0.0413159575646441</v>
      </c>
      <c r="F12" s="16"/>
      <c r="G12" s="16" t="n">
        <v>0.207814936020536</v>
      </c>
      <c r="H12" s="16" t="n">
        <v>0.0540835509474436</v>
      </c>
      <c r="I12" s="16" t="n">
        <v>0.0156634213976295</v>
      </c>
      <c r="J12" s="16" t="n">
        <v>0</v>
      </c>
      <c r="K12" s="16" t="n">
        <v>0</v>
      </c>
      <c r="L12" s="16" t="n">
        <v>0</v>
      </c>
      <c r="M12" s="16"/>
      <c r="N12" s="16" t="n">
        <v>0.0441629505762698</v>
      </c>
      <c r="O12" s="16" t="n">
        <v>0.0361021399520611</v>
      </c>
      <c r="P12" s="16" t="n">
        <v>0.0196111589521191</v>
      </c>
      <c r="Q12" s="16" t="n">
        <v>0</v>
      </c>
      <c r="R12" s="16"/>
      <c r="S12" s="16" t="n">
        <v>0.0837941461140312</v>
      </c>
      <c r="T12" s="16" t="n">
        <v>0</v>
      </c>
      <c r="U12" s="16" t="n">
        <v>0</v>
      </c>
      <c r="V12" s="16" t="n">
        <v>0.0592070329847921</v>
      </c>
      <c r="W12" s="16" t="n">
        <v>0</v>
      </c>
      <c r="X12" s="16" t="n">
        <v>0</v>
      </c>
      <c r="Y12" s="16" t="n">
        <v>0</v>
      </c>
      <c r="Z12" s="16" t="n">
        <v>0</v>
      </c>
      <c r="AA12" s="16" t="n">
        <v>0.0497799390023577</v>
      </c>
      <c r="AB12" s="16"/>
      <c r="AC12" s="16" t="n">
        <v>0</v>
      </c>
      <c r="AD12" s="16" t="n">
        <v>0.0225631286016868</v>
      </c>
      <c r="AE12" s="16" t="n">
        <v>0.0288046943575005</v>
      </c>
      <c r="AF12" s="16"/>
      <c r="AG12" s="16" t="n">
        <v>0</v>
      </c>
      <c r="AH12" s="16" t="n">
        <v>0.0558373523721692</v>
      </c>
      <c r="AI12" s="16" t="n">
        <v>0</v>
      </c>
      <c r="AJ12" s="16" t="n">
        <v>0</v>
      </c>
      <c r="AK12" s="16" t="n">
        <v>0.0389763696705406</v>
      </c>
      <c r="AL12" s="16"/>
      <c r="AM12" s="16" t="n">
        <v>0</v>
      </c>
      <c r="AN12" s="16" t="n">
        <v>0.0450985113351398</v>
      </c>
      <c r="AO12" s="16" t="n">
        <v>0</v>
      </c>
      <c r="AP12" s="16" t="n">
        <v>0</v>
      </c>
      <c r="AQ12" s="16" t="n">
        <v>0</v>
      </c>
      <c r="AR12" s="16"/>
      <c r="AS12" s="16" t="n">
        <v>0.0632885791308555</v>
      </c>
      <c r="AT12" s="16" t="n">
        <v>0</v>
      </c>
      <c r="AU12" s="16" t="n">
        <v>0</v>
      </c>
      <c r="AV12" s="16" t="n">
        <v>0</v>
      </c>
      <c r="AW12" s="16" t="n">
        <v>0</v>
      </c>
      <c r="AX12" s="16" t="n">
        <v>0.0508813969153197</v>
      </c>
      <c r="AY12" s="16"/>
      <c r="AZ12" s="16" t="n">
        <v>0</v>
      </c>
      <c r="BA12" s="16" t="n">
        <v>0</v>
      </c>
      <c r="BB12" s="16" t="n">
        <v>0.0743325401388663</v>
      </c>
      <c r="BC12" s="16" t="n">
        <v>0</v>
      </c>
      <c r="BD12" s="16" t="n">
        <v>0.186159189798215</v>
      </c>
      <c r="BE12" s="16"/>
      <c r="BF12" s="16" t="s">
        <v>124</v>
      </c>
      <c r="BG12" s="16" t="n">
        <v>0.0277997008156717</v>
      </c>
    </row>
    <row r="13">
      <c r="B13" s="17" t="s">
        <v>78</v>
      </c>
      <c r="C13" s="25" t="n">
        <v>0.0368029623707389</v>
      </c>
      <c r="D13" s="25" t="n">
        <v>0.0171134220767241</v>
      </c>
      <c r="E13" s="25" t="n">
        <v>0.0529254579877704</v>
      </c>
      <c r="F13" s="25"/>
      <c r="G13" s="25" t="n">
        <v>0</v>
      </c>
      <c r="H13" s="25" t="n">
        <v>0.054306821965242</v>
      </c>
      <c r="I13" s="25" t="n">
        <v>0.0450270108887419</v>
      </c>
      <c r="J13" s="25" t="n">
        <v>0</v>
      </c>
      <c r="K13" s="25" t="n">
        <v>0</v>
      </c>
      <c r="L13" s="25" t="n">
        <v>0</v>
      </c>
      <c r="M13" s="25"/>
      <c r="N13" s="25" t="n">
        <v>0</v>
      </c>
      <c r="O13" s="25" t="n">
        <v>0</v>
      </c>
      <c r="P13" s="25" t="n">
        <v>0.071234409081774</v>
      </c>
      <c r="Q13" s="25" t="n">
        <v>0.095259326623523</v>
      </c>
      <c r="R13" s="25"/>
      <c r="S13" s="25" t="n">
        <v>0</v>
      </c>
      <c r="T13" s="25" t="n">
        <v>0.0798722136650332</v>
      </c>
      <c r="U13" s="25" t="n">
        <v>0.115288487794037</v>
      </c>
      <c r="V13" s="25" t="n">
        <v>0</v>
      </c>
      <c r="W13" s="25" t="n">
        <v>0</v>
      </c>
      <c r="X13" s="25" t="n">
        <v>0.0894398200300161</v>
      </c>
      <c r="Y13" s="25" t="n">
        <v>0</v>
      </c>
      <c r="Z13" s="25" t="n">
        <v>0</v>
      </c>
      <c r="AA13" s="25" t="n">
        <v>0</v>
      </c>
      <c r="AB13" s="25"/>
      <c r="AC13" s="25" t="n">
        <v>0.0204429711717392</v>
      </c>
      <c r="AD13" s="25" t="n">
        <v>0</v>
      </c>
      <c r="AE13" s="25" t="n">
        <v>0.124955232663561</v>
      </c>
      <c r="AF13" s="25"/>
      <c r="AG13" s="25" t="n">
        <v>0</v>
      </c>
      <c r="AH13" s="25" t="n">
        <v>0</v>
      </c>
      <c r="AI13" s="25" t="n">
        <v>0</v>
      </c>
      <c r="AJ13" s="25" t="n">
        <v>0</v>
      </c>
      <c r="AK13" s="25" t="n">
        <v>0.169080125625258</v>
      </c>
      <c r="AL13" s="25"/>
      <c r="AM13" s="25" t="n">
        <v>0</v>
      </c>
      <c r="AN13" s="25" t="n">
        <v>0</v>
      </c>
      <c r="AO13" s="25" t="n">
        <v>0</v>
      </c>
      <c r="AP13" s="25" t="n">
        <v>0</v>
      </c>
      <c r="AQ13" s="25" t="n">
        <v>0.16555685197676</v>
      </c>
      <c r="AR13" s="25"/>
      <c r="AS13" s="25" t="n">
        <v>0</v>
      </c>
      <c r="AT13" s="25" t="n">
        <v>0</v>
      </c>
      <c r="AU13" s="25" t="n">
        <v>0</v>
      </c>
      <c r="AV13" s="25" t="n">
        <v>0</v>
      </c>
      <c r="AW13" s="25" t="n">
        <v>0.120250972167739</v>
      </c>
      <c r="AX13" s="25" t="n">
        <v>0.0814885381935539</v>
      </c>
      <c r="AY13" s="25"/>
      <c r="AZ13" s="25" t="n">
        <v>0.0510395560800697</v>
      </c>
      <c r="BA13" s="25" t="n">
        <v>0.0394525164681217</v>
      </c>
      <c r="BB13" s="25" t="n">
        <v>0.0711478170325823</v>
      </c>
      <c r="BC13" s="25" t="n">
        <v>0</v>
      </c>
      <c r="BD13" s="25" t="n">
        <v>0</v>
      </c>
      <c r="BE13" s="25"/>
      <c r="BF13" s="25" t="s">
        <v>124</v>
      </c>
      <c r="BG13" s="25" t="n">
        <v>0.0368029623707389</v>
      </c>
    </row>
    <row r="14">
      <c r="B14" s="18" t="s">
        <v>223</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227</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107</v>
      </c>
      <c r="D7" s="11" t="n">
        <v>48</v>
      </c>
      <c r="E7" s="11" t="n">
        <v>59</v>
      </c>
      <c r="F7" s="11"/>
      <c r="G7" s="11" t="n">
        <v>4</v>
      </c>
      <c r="H7" s="11" t="n">
        <v>41</v>
      </c>
      <c r="I7" s="11" t="n">
        <v>40</v>
      </c>
      <c r="J7" s="11" t="n">
        <v>19</v>
      </c>
      <c r="K7" s="11" t="n">
        <v>2</v>
      </c>
      <c r="L7" s="11" t="n">
        <v>1</v>
      </c>
      <c r="M7" s="11"/>
      <c r="N7" s="11" t="n">
        <v>42</v>
      </c>
      <c r="O7" s="11" t="n">
        <v>19</v>
      </c>
      <c r="P7" s="11" t="n">
        <v>26</v>
      </c>
      <c r="Q7" s="11" t="n">
        <v>20</v>
      </c>
      <c r="R7" s="11"/>
      <c r="S7" s="11" t="n">
        <v>21</v>
      </c>
      <c r="T7" s="11" t="n">
        <v>12</v>
      </c>
      <c r="U7" s="11" t="n">
        <v>7</v>
      </c>
      <c r="V7" s="11" t="n">
        <v>14</v>
      </c>
      <c r="W7" s="11" t="n">
        <v>5</v>
      </c>
      <c r="X7" s="11" t="n">
        <v>18</v>
      </c>
      <c r="Y7" s="11" t="n">
        <v>8</v>
      </c>
      <c r="Z7" s="11" t="n">
        <v>6</v>
      </c>
      <c r="AA7" s="11" t="n">
        <v>16</v>
      </c>
      <c r="AB7" s="11"/>
      <c r="AC7" s="11" t="n">
        <v>36</v>
      </c>
      <c r="AD7" s="11" t="n">
        <v>38</v>
      </c>
      <c r="AE7" s="11" t="n">
        <v>26</v>
      </c>
      <c r="AF7" s="11"/>
      <c r="AG7" s="11" t="n">
        <v>29</v>
      </c>
      <c r="AH7" s="11" t="n">
        <v>41</v>
      </c>
      <c r="AI7" s="11" t="n">
        <v>6</v>
      </c>
      <c r="AJ7" s="11" t="n">
        <v>2</v>
      </c>
      <c r="AK7" s="11" t="n">
        <v>18</v>
      </c>
      <c r="AL7" s="11"/>
      <c r="AM7" s="11" t="n">
        <v>15</v>
      </c>
      <c r="AN7" s="11" t="n">
        <v>52</v>
      </c>
      <c r="AO7" s="11" t="n">
        <v>9</v>
      </c>
      <c r="AP7" s="11" t="n">
        <v>9</v>
      </c>
      <c r="AQ7" s="11" t="n">
        <v>5</v>
      </c>
      <c r="AR7" s="11"/>
      <c r="AS7" s="11" t="n">
        <v>37</v>
      </c>
      <c r="AT7" s="11" t="n">
        <v>16</v>
      </c>
      <c r="AU7" s="11" t="n">
        <v>9</v>
      </c>
      <c r="AV7" s="11" t="n">
        <v>14</v>
      </c>
      <c r="AW7" s="11" t="n">
        <v>7</v>
      </c>
      <c r="AX7" s="11" t="n">
        <v>14</v>
      </c>
      <c r="AY7" s="11"/>
      <c r="AZ7" s="11" t="n">
        <v>15</v>
      </c>
      <c r="BA7" s="11" t="n">
        <v>25</v>
      </c>
      <c r="BB7" s="11" t="n">
        <v>31</v>
      </c>
      <c r="BC7" s="11" t="n">
        <v>22</v>
      </c>
      <c r="BD7" s="11" t="n">
        <v>6</v>
      </c>
      <c r="BE7" s="11"/>
      <c r="BF7" s="11" t="s">
        <v>123</v>
      </c>
      <c r="BG7" s="11" t="n">
        <v>107</v>
      </c>
    </row>
    <row r="8" ht="30" customHeight="1">
      <c r="B8" s="12" t="s">
        <v>20</v>
      </c>
      <c r="C8" s="12" t="n">
        <v>123</v>
      </c>
      <c r="D8" s="12" t="n">
        <v>55</v>
      </c>
      <c r="E8" s="12" t="n">
        <v>67</v>
      </c>
      <c r="F8" s="12"/>
      <c r="G8" s="12" t="n">
        <v>3</v>
      </c>
      <c r="H8" s="12" t="n">
        <v>35</v>
      </c>
      <c r="I8" s="12" t="n">
        <v>59</v>
      </c>
      <c r="J8" s="12" t="n">
        <v>24</v>
      </c>
      <c r="K8" s="12" t="n">
        <v>2</v>
      </c>
      <c r="L8" s="12" t="n">
        <v>1</v>
      </c>
      <c r="M8" s="12"/>
      <c r="N8" s="12" t="n">
        <v>44</v>
      </c>
      <c r="O8" s="12" t="n">
        <v>23</v>
      </c>
      <c r="P8" s="12" t="n">
        <v>32</v>
      </c>
      <c r="Q8" s="12" t="n">
        <v>24</v>
      </c>
      <c r="R8" s="12"/>
      <c r="S8" s="12" t="n">
        <v>20</v>
      </c>
      <c r="T8" s="12" t="n">
        <v>17</v>
      </c>
      <c r="U8" s="12" t="n">
        <v>8</v>
      </c>
      <c r="V8" s="12" t="n">
        <v>16</v>
      </c>
      <c r="W8" s="12" t="n">
        <v>6</v>
      </c>
      <c r="X8" s="12" t="n">
        <v>25</v>
      </c>
      <c r="Y8" s="12" t="n">
        <v>8</v>
      </c>
      <c r="Z8" s="12" t="n">
        <v>8</v>
      </c>
      <c r="AA8" s="12" t="n">
        <v>17</v>
      </c>
      <c r="AB8" s="12"/>
      <c r="AC8" s="12" t="n">
        <v>46</v>
      </c>
      <c r="AD8" s="12" t="n">
        <v>41</v>
      </c>
      <c r="AE8" s="12" t="n">
        <v>29</v>
      </c>
      <c r="AF8" s="12"/>
      <c r="AG8" s="12" t="n">
        <v>34</v>
      </c>
      <c r="AH8" s="12" t="n">
        <v>46</v>
      </c>
      <c r="AI8" s="12" t="n">
        <v>6</v>
      </c>
      <c r="AJ8" s="12" t="n">
        <v>3</v>
      </c>
      <c r="AK8" s="12" t="n">
        <v>21</v>
      </c>
      <c r="AL8" s="12"/>
      <c r="AM8" s="12" t="n">
        <v>18</v>
      </c>
      <c r="AN8" s="12" t="n">
        <v>57</v>
      </c>
      <c r="AO8" s="12" t="n">
        <v>10</v>
      </c>
      <c r="AP8" s="12" t="n">
        <v>12</v>
      </c>
      <c r="AQ8" s="12" t="n">
        <v>6</v>
      </c>
      <c r="AR8" s="12"/>
      <c r="AS8" s="12" t="n">
        <v>41</v>
      </c>
      <c r="AT8" s="12" t="n">
        <v>20</v>
      </c>
      <c r="AU8" s="12" t="n">
        <v>9</v>
      </c>
      <c r="AV8" s="12" t="n">
        <v>17</v>
      </c>
      <c r="AW8" s="12" t="n">
        <v>8</v>
      </c>
      <c r="AX8" s="12" t="n">
        <v>16</v>
      </c>
      <c r="AY8" s="12"/>
      <c r="AZ8" s="12" t="n">
        <v>18</v>
      </c>
      <c r="BA8" s="12" t="n">
        <v>33</v>
      </c>
      <c r="BB8" s="12" t="n">
        <v>32</v>
      </c>
      <c r="BC8" s="12" t="n">
        <v>24</v>
      </c>
      <c r="BD8" s="12" t="n">
        <v>6</v>
      </c>
      <c r="BE8" s="12"/>
      <c r="BF8" s="12" t="s">
        <v>123</v>
      </c>
      <c r="BG8" s="12" t="n">
        <v>123</v>
      </c>
    </row>
    <row r="9">
      <c r="B9" s="17" t="s">
        <v>91</v>
      </c>
      <c r="C9" s="16" t="n">
        <v>0.180183166717818</v>
      </c>
      <c r="D9" s="16" t="n">
        <v>0.124242953707081</v>
      </c>
      <c r="E9" s="16" t="n">
        <v>0.225989001979273</v>
      </c>
      <c r="F9" s="16"/>
      <c r="G9" s="16" t="n">
        <v>0.260415076005045</v>
      </c>
      <c r="H9" s="16" t="n">
        <v>0.305550943731198</v>
      </c>
      <c r="I9" s="16" t="n">
        <v>0.165830136524205</v>
      </c>
      <c r="J9" s="16" t="n">
        <v>0.0444387192816457</v>
      </c>
      <c r="K9" s="16" t="n">
        <v>0</v>
      </c>
      <c r="L9" s="16" t="n">
        <v>0</v>
      </c>
      <c r="M9" s="16"/>
      <c r="N9" s="16" t="n">
        <v>0.282817112687923</v>
      </c>
      <c r="O9" s="16" t="n">
        <v>0.200884078179489</v>
      </c>
      <c r="P9" s="16" t="n">
        <v>0.100419806656456</v>
      </c>
      <c r="Q9" s="16" t="n">
        <v>0.0743563039666359</v>
      </c>
      <c r="R9" s="16"/>
      <c r="S9" s="16" t="n">
        <v>0.174691054227672</v>
      </c>
      <c r="T9" s="16" t="n">
        <v>0.102191033314246</v>
      </c>
      <c r="U9" s="16" t="n">
        <v>0</v>
      </c>
      <c r="V9" s="16" t="n">
        <v>0.133661475194567</v>
      </c>
      <c r="W9" s="16" t="n">
        <v>0.193036540852187</v>
      </c>
      <c r="X9" s="16" t="n">
        <v>0.293919482223574</v>
      </c>
      <c r="Y9" s="16" t="n">
        <v>0.44125375117212</v>
      </c>
      <c r="Z9" s="16" t="n">
        <v>0.0868421232723528</v>
      </c>
      <c r="AA9" s="16" t="n">
        <v>0.140722221360872</v>
      </c>
      <c r="AB9" s="16"/>
      <c r="AC9" s="16" t="n">
        <v>0.0897170874054202</v>
      </c>
      <c r="AD9" s="16" t="n">
        <v>0.281957576160802</v>
      </c>
      <c r="AE9" s="16" t="n">
        <v>0.17711805547555</v>
      </c>
      <c r="AF9" s="16"/>
      <c r="AG9" s="16" t="n">
        <v>0.184959577689011</v>
      </c>
      <c r="AH9" s="16" t="n">
        <v>0.226618368886301</v>
      </c>
      <c r="AI9" s="16" t="n">
        <v>0.322615619736431</v>
      </c>
      <c r="AJ9" s="16" t="n">
        <v>0</v>
      </c>
      <c r="AK9" s="16" t="n">
        <v>0.0938865086557513</v>
      </c>
      <c r="AL9" s="16"/>
      <c r="AM9" s="16" t="n">
        <v>0.101462823875527</v>
      </c>
      <c r="AN9" s="16" t="n">
        <v>0.223113811215183</v>
      </c>
      <c r="AO9" s="16" t="n">
        <v>0.163446891974521</v>
      </c>
      <c r="AP9" s="16" t="n">
        <v>0.0902635530326182</v>
      </c>
      <c r="AQ9" s="16" t="n">
        <v>0.141104499596802</v>
      </c>
      <c r="AR9" s="16"/>
      <c r="AS9" s="16" t="n">
        <v>0.208004603975917</v>
      </c>
      <c r="AT9" s="16" t="n">
        <v>0.253281997697298</v>
      </c>
      <c r="AU9" s="16" t="n">
        <v>0.0852294430511766</v>
      </c>
      <c r="AV9" s="16" t="n">
        <v>0.168014566420115</v>
      </c>
      <c r="AW9" s="16" t="n">
        <v>0</v>
      </c>
      <c r="AX9" s="16" t="n">
        <v>0.147985475369123</v>
      </c>
      <c r="AY9" s="16"/>
      <c r="AZ9" s="16" t="n">
        <v>0.170798422208635</v>
      </c>
      <c r="BA9" s="16" t="n">
        <v>0.128779407469787</v>
      </c>
      <c r="BB9" s="16" t="n">
        <v>0.256986246250967</v>
      </c>
      <c r="BC9" s="16" t="n">
        <v>0.236587563528807</v>
      </c>
      <c r="BD9" s="16" t="n">
        <v>0.142436475194649</v>
      </c>
      <c r="BE9" s="16"/>
      <c r="BF9" s="16" t="s">
        <v>124</v>
      </c>
      <c r="BG9" s="16" t="n">
        <v>0.180183166717818</v>
      </c>
    </row>
    <row r="10">
      <c r="B10" s="17" t="s">
        <v>92</v>
      </c>
      <c r="C10" s="16" t="n">
        <v>0.248260102714626</v>
      </c>
      <c r="D10" s="16" t="n">
        <v>0.316267701395918</v>
      </c>
      <c r="E10" s="16" t="n">
        <v>0.192573063033091</v>
      </c>
      <c r="F10" s="16"/>
      <c r="G10" s="16" t="n">
        <v>0</v>
      </c>
      <c r="H10" s="16" t="n">
        <v>0.254020531431976</v>
      </c>
      <c r="I10" s="16" t="n">
        <v>0.217103314121358</v>
      </c>
      <c r="J10" s="16" t="n">
        <v>0.355073022797887</v>
      </c>
      <c r="K10" s="16" t="n">
        <v>0</v>
      </c>
      <c r="L10" s="16" t="n">
        <v>1</v>
      </c>
      <c r="M10" s="16"/>
      <c r="N10" s="16" t="n">
        <v>0.203216589422502</v>
      </c>
      <c r="O10" s="16" t="n">
        <v>0.264618295789061</v>
      </c>
      <c r="P10" s="16" t="n">
        <v>0.341532400839885</v>
      </c>
      <c r="Q10" s="16" t="n">
        <v>0.191669502413986</v>
      </c>
      <c r="R10" s="16"/>
      <c r="S10" s="16" t="n">
        <v>0.334699798155454</v>
      </c>
      <c r="T10" s="16" t="n">
        <v>0.400328820393298</v>
      </c>
      <c r="U10" s="16" t="n">
        <v>0.115288487794037</v>
      </c>
      <c r="V10" s="16" t="n">
        <v>0.191733387191829</v>
      </c>
      <c r="W10" s="16" t="n">
        <v>0.167743458186799</v>
      </c>
      <c r="X10" s="16" t="n">
        <v>0.255920306029901</v>
      </c>
      <c r="Y10" s="16" t="n">
        <v>0.298171567811646</v>
      </c>
      <c r="Z10" s="16" t="n">
        <v>0.153466182818701</v>
      </c>
      <c r="AA10" s="16" t="n">
        <v>0.146165587914119</v>
      </c>
      <c r="AB10" s="16"/>
      <c r="AC10" s="16" t="n">
        <v>0.279647200620361</v>
      </c>
      <c r="AD10" s="16" t="n">
        <v>0.287563188669599</v>
      </c>
      <c r="AE10" s="16" t="n">
        <v>0.157858133601072</v>
      </c>
      <c r="AF10" s="16"/>
      <c r="AG10" s="16" t="n">
        <v>0.335725631816378</v>
      </c>
      <c r="AH10" s="16" t="n">
        <v>0.215549301014118</v>
      </c>
      <c r="AI10" s="16" t="n">
        <v>0.141095349779657</v>
      </c>
      <c r="AJ10" s="16" t="n">
        <v>0.588749191067799</v>
      </c>
      <c r="AK10" s="16" t="n">
        <v>0.170333540883015</v>
      </c>
      <c r="AL10" s="16"/>
      <c r="AM10" s="16" t="n">
        <v>0.275332080231483</v>
      </c>
      <c r="AN10" s="16" t="n">
        <v>0.293947875708661</v>
      </c>
      <c r="AO10" s="16" t="n">
        <v>0.197881872532211</v>
      </c>
      <c r="AP10" s="16" t="n">
        <v>0.377548550644251</v>
      </c>
      <c r="AQ10" s="16" t="n">
        <v>0</v>
      </c>
      <c r="AR10" s="16"/>
      <c r="AS10" s="16" t="n">
        <v>0.328241897495007</v>
      </c>
      <c r="AT10" s="16" t="n">
        <v>0.183074197591769</v>
      </c>
      <c r="AU10" s="16" t="n">
        <v>0.216383764533038</v>
      </c>
      <c r="AV10" s="16" t="n">
        <v>0.261565865465816</v>
      </c>
      <c r="AW10" s="16" t="n">
        <v>0.147890222821969</v>
      </c>
      <c r="AX10" s="16" t="n">
        <v>0.222789578052466</v>
      </c>
      <c r="AY10" s="16"/>
      <c r="AZ10" s="16" t="n">
        <v>0.300096103876831</v>
      </c>
      <c r="BA10" s="16" t="n">
        <v>0.298194458455574</v>
      </c>
      <c r="BB10" s="16" t="n">
        <v>0.263674539799603</v>
      </c>
      <c r="BC10" s="16" t="n">
        <v>0.209946139012544</v>
      </c>
      <c r="BD10" s="16" t="n">
        <v>0.108115717286993</v>
      </c>
      <c r="BE10" s="16"/>
      <c r="BF10" s="16" t="s">
        <v>124</v>
      </c>
      <c r="BG10" s="16" t="n">
        <v>0.248260102714626</v>
      </c>
    </row>
    <row r="11">
      <c r="B11" s="17" t="s">
        <v>93</v>
      </c>
      <c r="C11" s="16" t="n">
        <v>0.278367809977385</v>
      </c>
      <c r="D11" s="16" t="n">
        <v>0.306902410257712</v>
      </c>
      <c r="E11" s="16" t="n">
        <v>0.255002664774216</v>
      </c>
      <c r="F11" s="16"/>
      <c r="G11" s="16" t="n">
        <v>0.473699930007745</v>
      </c>
      <c r="H11" s="16" t="n">
        <v>0.231183603959624</v>
      </c>
      <c r="I11" s="16" t="n">
        <v>0.25363159655636</v>
      </c>
      <c r="J11" s="16" t="n">
        <v>0.361266945829971</v>
      </c>
      <c r="K11" s="16" t="n">
        <v>0.575310059722571</v>
      </c>
      <c r="L11" s="16" t="n">
        <v>0</v>
      </c>
      <c r="M11" s="16"/>
      <c r="N11" s="16" t="n">
        <v>0.201178290242971</v>
      </c>
      <c r="O11" s="16" t="n">
        <v>0.192668239807174</v>
      </c>
      <c r="P11" s="16" t="n">
        <v>0.372901161990447</v>
      </c>
      <c r="Q11" s="16" t="n">
        <v>0.379128593096159</v>
      </c>
      <c r="R11" s="16"/>
      <c r="S11" s="16" t="n">
        <v>0.357903737496955</v>
      </c>
      <c r="T11" s="16" t="n">
        <v>0.348507182427467</v>
      </c>
      <c r="U11" s="16" t="n">
        <v>0.612356598802142</v>
      </c>
      <c r="V11" s="16" t="n">
        <v>0.22951579511359</v>
      </c>
      <c r="W11" s="16" t="n">
        <v>0.139259115704226</v>
      </c>
      <c r="X11" s="16" t="n">
        <v>0.211791690520385</v>
      </c>
      <c r="Y11" s="16" t="n">
        <v>0</v>
      </c>
      <c r="Z11" s="16" t="n">
        <v>0.319639601238488</v>
      </c>
      <c r="AA11" s="16" t="n">
        <v>0.253306880921001</v>
      </c>
      <c r="AB11" s="16"/>
      <c r="AC11" s="16" t="n">
        <v>0.306554050977646</v>
      </c>
      <c r="AD11" s="16" t="n">
        <v>0.243757607880287</v>
      </c>
      <c r="AE11" s="16" t="n">
        <v>0.302424250940447</v>
      </c>
      <c r="AF11" s="16"/>
      <c r="AG11" s="16" t="n">
        <v>0.268390700187841</v>
      </c>
      <c r="AH11" s="16" t="n">
        <v>0.231959632119003</v>
      </c>
      <c r="AI11" s="16" t="n">
        <v>0.428258070209285</v>
      </c>
      <c r="AJ11" s="16" t="n">
        <v>0.411250808932201</v>
      </c>
      <c r="AK11" s="16" t="n">
        <v>0.201927222334742</v>
      </c>
      <c r="AL11" s="16"/>
      <c r="AM11" s="16" t="n">
        <v>0.223972968754037</v>
      </c>
      <c r="AN11" s="16" t="n">
        <v>0.219746052655484</v>
      </c>
      <c r="AO11" s="16" t="n">
        <v>0.457971695949785</v>
      </c>
      <c r="AP11" s="16" t="n">
        <v>0.383684098348387</v>
      </c>
      <c r="AQ11" s="16" t="n">
        <v>0.693338648426439</v>
      </c>
      <c r="AR11" s="16"/>
      <c r="AS11" s="16" t="n">
        <v>0.206817594685918</v>
      </c>
      <c r="AT11" s="16" t="n">
        <v>0.202567304235595</v>
      </c>
      <c r="AU11" s="16" t="n">
        <v>0.500791903528524</v>
      </c>
      <c r="AV11" s="16" t="n">
        <v>0.345176969857311</v>
      </c>
      <c r="AW11" s="16" t="n">
        <v>0.580919961982629</v>
      </c>
      <c r="AX11" s="16" t="n">
        <v>0.119256655385081</v>
      </c>
      <c r="AY11" s="16"/>
      <c r="AZ11" s="16" t="n">
        <v>0.264900526547909</v>
      </c>
      <c r="BA11" s="16" t="n">
        <v>0.294217275112812</v>
      </c>
      <c r="BB11" s="16" t="n">
        <v>0.250151463137447</v>
      </c>
      <c r="BC11" s="16" t="n">
        <v>0.161860812639176</v>
      </c>
      <c r="BD11" s="16" t="n">
        <v>0.563288617720143</v>
      </c>
      <c r="BE11" s="16"/>
      <c r="BF11" s="16" t="s">
        <v>124</v>
      </c>
      <c r="BG11" s="16" t="n">
        <v>0.278367809977385</v>
      </c>
    </row>
    <row r="12">
      <c r="B12" s="17" t="s">
        <v>94</v>
      </c>
      <c r="C12" s="16" t="n">
        <v>0.263978967424711</v>
      </c>
      <c r="D12" s="16" t="n">
        <v>0.235473512562565</v>
      </c>
      <c r="E12" s="16" t="n">
        <v>0.287320247323264</v>
      </c>
      <c r="F12" s="16"/>
      <c r="G12" s="16" t="n">
        <v>0.265884993987209</v>
      </c>
      <c r="H12" s="16" t="n">
        <v>0.181893747030165</v>
      </c>
      <c r="I12" s="16" t="n">
        <v>0.318407941909336</v>
      </c>
      <c r="J12" s="16" t="n">
        <v>0.239221312090496</v>
      </c>
      <c r="K12" s="16" t="n">
        <v>0.424689940277428</v>
      </c>
      <c r="L12" s="16" t="n">
        <v>0</v>
      </c>
      <c r="M12" s="16"/>
      <c r="N12" s="16" t="n">
        <v>0.312788007646604</v>
      </c>
      <c r="O12" s="16" t="n">
        <v>0.341829386224277</v>
      </c>
      <c r="P12" s="16" t="n">
        <v>0.113912221431439</v>
      </c>
      <c r="Q12" s="16" t="n">
        <v>0.299033942229313</v>
      </c>
      <c r="R12" s="16"/>
      <c r="S12" s="16" t="n">
        <v>0.132705410119918</v>
      </c>
      <c r="T12" s="16" t="n">
        <v>0.0691007501999559</v>
      </c>
      <c r="U12" s="16" t="n">
        <v>0.272354913403821</v>
      </c>
      <c r="V12" s="16" t="n">
        <v>0.445089342500013</v>
      </c>
      <c r="W12" s="16" t="n">
        <v>0.499960885256788</v>
      </c>
      <c r="X12" s="16" t="n">
        <v>0.148928701196124</v>
      </c>
      <c r="Y12" s="16" t="n">
        <v>0.260574681016233</v>
      </c>
      <c r="Z12" s="16" t="n">
        <v>0.440052092670458</v>
      </c>
      <c r="AA12" s="16" t="n">
        <v>0.459805309804007</v>
      </c>
      <c r="AB12" s="16"/>
      <c r="AC12" s="16" t="n">
        <v>0.303638689824833</v>
      </c>
      <c r="AD12" s="16" t="n">
        <v>0.186721627289312</v>
      </c>
      <c r="AE12" s="16" t="n">
        <v>0.27025030176755</v>
      </c>
      <c r="AF12" s="16"/>
      <c r="AG12" s="16" t="n">
        <v>0.21092409030677</v>
      </c>
      <c r="AH12" s="16" t="n">
        <v>0.325872697980579</v>
      </c>
      <c r="AI12" s="16" t="n">
        <v>0.108030960274627</v>
      </c>
      <c r="AJ12" s="16" t="n">
        <v>0</v>
      </c>
      <c r="AK12" s="16" t="n">
        <v>0.408892581619482</v>
      </c>
      <c r="AL12" s="16"/>
      <c r="AM12" s="16" t="n">
        <v>0.399232127138953</v>
      </c>
      <c r="AN12" s="16" t="n">
        <v>0.263192260420673</v>
      </c>
      <c r="AO12" s="16" t="n">
        <v>0.180699539543483</v>
      </c>
      <c r="AP12" s="16" t="n">
        <v>0.148503797974743</v>
      </c>
      <c r="AQ12" s="16" t="n">
        <v>0</v>
      </c>
      <c r="AR12" s="16"/>
      <c r="AS12" s="16" t="n">
        <v>0.256935903843157</v>
      </c>
      <c r="AT12" s="16" t="n">
        <v>0.361076500475338</v>
      </c>
      <c r="AU12" s="16" t="n">
        <v>0.197594888887262</v>
      </c>
      <c r="AV12" s="16" t="n">
        <v>0.225242598256758</v>
      </c>
      <c r="AW12" s="16" t="n">
        <v>0.150938843027663</v>
      </c>
      <c r="AX12" s="16" t="n">
        <v>0.428479752999776</v>
      </c>
      <c r="AY12" s="16"/>
      <c r="AZ12" s="16" t="n">
        <v>0.264204947366625</v>
      </c>
      <c r="BA12" s="16" t="n">
        <v>0.239356342493705</v>
      </c>
      <c r="BB12" s="16" t="n">
        <v>0.158039933779401</v>
      </c>
      <c r="BC12" s="16" t="n">
        <v>0.391605484819472</v>
      </c>
      <c r="BD12" s="16" t="n">
        <v>0.186159189798215</v>
      </c>
      <c r="BE12" s="16"/>
      <c r="BF12" s="16" t="s">
        <v>124</v>
      </c>
      <c r="BG12" s="16" t="n">
        <v>0.263978967424711</v>
      </c>
    </row>
    <row r="13">
      <c r="B13" s="17" t="s">
        <v>78</v>
      </c>
      <c r="C13" s="25" t="n">
        <v>0.0292099531654598</v>
      </c>
      <c r="D13" s="25" t="n">
        <v>0.0171134220767241</v>
      </c>
      <c r="E13" s="25" t="n">
        <v>0.0391150228901558</v>
      </c>
      <c r="F13" s="25"/>
      <c r="G13" s="25" t="n">
        <v>0</v>
      </c>
      <c r="H13" s="25" t="n">
        <v>0.0273511738470361</v>
      </c>
      <c r="I13" s="25" t="n">
        <v>0.0450270108887419</v>
      </c>
      <c r="J13" s="25" t="n">
        <v>0</v>
      </c>
      <c r="K13" s="25" t="n">
        <v>0</v>
      </c>
      <c r="L13" s="25" t="n">
        <v>0</v>
      </c>
      <c r="M13" s="25"/>
      <c r="N13" s="25" t="n">
        <v>0</v>
      </c>
      <c r="O13" s="25" t="n">
        <v>0</v>
      </c>
      <c r="P13" s="25" t="n">
        <v>0.071234409081774</v>
      </c>
      <c r="Q13" s="25" t="n">
        <v>0.055811658293906</v>
      </c>
      <c r="R13" s="25"/>
      <c r="S13" s="25" t="n">
        <v>0</v>
      </c>
      <c r="T13" s="25" t="n">
        <v>0.0798722136650332</v>
      </c>
      <c r="U13" s="25" t="n">
        <v>0</v>
      </c>
      <c r="V13" s="25" t="n">
        <v>0</v>
      </c>
      <c r="W13" s="25" t="n">
        <v>0</v>
      </c>
      <c r="X13" s="25" t="n">
        <v>0.0894398200300161</v>
      </c>
      <c r="Y13" s="25" t="n">
        <v>0</v>
      </c>
      <c r="Z13" s="25" t="n">
        <v>0</v>
      </c>
      <c r="AA13" s="25" t="n">
        <v>0</v>
      </c>
      <c r="AB13" s="25"/>
      <c r="AC13" s="25" t="n">
        <v>0.0204429711717392</v>
      </c>
      <c r="AD13" s="25" t="n">
        <v>0</v>
      </c>
      <c r="AE13" s="25" t="n">
        <v>0.0923492582153813</v>
      </c>
      <c r="AF13" s="25"/>
      <c r="AG13" s="25" t="n">
        <v>0</v>
      </c>
      <c r="AH13" s="25" t="n">
        <v>0</v>
      </c>
      <c r="AI13" s="25" t="n">
        <v>0</v>
      </c>
      <c r="AJ13" s="25" t="n">
        <v>0</v>
      </c>
      <c r="AK13" s="25" t="n">
        <v>0.12496014650701</v>
      </c>
      <c r="AL13" s="25"/>
      <c r="AM13" s="25" t="n">
        <v>0</v>
      </c>
      <c r="AN13" s="25" t="n">
        <v>0</v>
      </c>
      <c r="AO13" s="25" t="n">
        <v>0</v>
      </c>
      <c r="AP13" s="25" t="n">
        <v>0</v>
      </c>
      <c r="AQ13" s="25" t="n">
        <v>0.16555685197676</v>
      </c>
      <c r="AR13" s="25"/>
      <c r="AS13" s="25" t="n">
        <v>0</v>
      </c>
      <c r="AT13" s="25" t="n">
        <v>0</v>
      </c>
      <c r="AU13" s="25" t="n">
        <v>0</v>
      </c>
      <c r="AV13" s="25" t="n">
        <v>0</v>
      </c>
      <c r="AW13" s="25" t="n">
        <v>0.120250972167739</v>
      </c>
      <c r="AX13" s="25" t="n">
        <v>0.0814885381935539</v>
      </c>
      <c r="AY13" s="25"/>
      <c r="AZ13" s="25" t="n">
        <v>0</v>
      </c>
      <c r="BA13" s="25" t="n">
        <v>0.0394525164681217</v>
      </c>
      <c r="BB13" s="25" t="n">
        <v>0.0711478170325823</v>
      </c>
      <c r="BC13" s="25" t="n">
        <v>0</v>
      </c>
      <c r="BD13" s="25" t="n">
        <v>0</v>
      </c>
      <c r="BE13" s="25"/>
      <c r="BF13" s="25" t="s">
        <v>124</v>
      </c>
      <c r="BG13" s="25" t="n">
        <v>0.0292099531654598</v>
      </c>
    </row>
    <row r="14">
      <c r="B14" s="18" t="s">
        <v>223</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228</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107</v>
      </c>
      <c r="D7" s="11" t="n">
        <v>48</v>
      </c>
      <c r="E7" s="11" t="n">
        <v>59</v>
      </c>
      <c r="F7" s="11"/>
      <c r="G7" s="11" t="n">
        <v>4</v>
      </c>
      <c r="H7" s="11" t="n">
        <v>41</v>
      </c>
      <c r="I7" s="11" t="n">
        <v>40</v>
      </c>
      <c r="J7" s="11" t="n">
        <v>19</v>
      </c>
      <c r="K7" s="11" t="n">
        <v>2</v>
      </c>
      <c r="L7" s="11" t="n">
        <v>1</v>
      </c>
      <c r="M7" s="11"/>
      <c r="N7" s="11" t="n">
        <v>42</v>
      </c>
      <c r="O7" s="11" t="n">
        <v>19</v>
      </c>
      <c r="P7" s="11" t="n">
        <v>26</v>
      </c>
      <c r="Q7" s="11" t="n">
        <v>20</v>
      </c>
      <c r="R7" s="11"/>
      <c r="S7" s="11" t="n">
        <v>21</v>
      </c>
      <c r="T7" s="11" t="n">
        <v>12</v>
      </c>
      <c r="U7" s="11" t="n">
        <v>7</v>
      </c>
      <c r="V7" s="11" t="n">
        <v>14</v>
      </c>
      <c r="W7" s="11" t="n">
        <v>5</v>
      </c>
      <c r="X7" s="11" t="n">
        <v>18</v>
      </c>
      <c r="Y7" s="11" t="n">
        <v>8</v>
      </c>
      <c r="Z7" s="11" t="n">
        <v>6</v>
      </c>
      <c r="AA7" s="11" t="n">
        <v>16</v>
      </c>
      <c r="AB7" s="11"/>
      <c r="AC7" s="11" t="n">
        <v>36</v>
      </c>
      <c r="AD7" s="11" t="n">
        <v>38</v>
      </c>
      <c r="AE7" s="11" t="n">
        <v>26</v>
      </c>
      <c r="AF7" s="11"/>
      <c r="AG7" s="11" t="n">
        <v>29</v>
      </c>
      <c r="AH7" s="11" t="n">
        <v>41</v>
      </c>
      <c r="AI7" s="11" t="n">
        <v>6</v>
      </c>
      <c r="AJ7" s="11" t="n">
        <v>2</v>
      </c>
      <c r="AK7" s="11" t="n">
        <v>18</v>
      </c>
      <c r="AL7" s="11"/>
      <c r="AM7" s="11" t="n">
        <v>15</v>
      </c>
      <c r="AN7" s="11" t="n">
        <v>52</v>
      </c>
      <c r="AO7" s="11" t="n">
        <v>9</v>
      </c>
      <c r="AP7" s="11" t="n">
        <v>9</v>
      </c>
      <c r="AQ7" s="11" t="n">
        <v>5</v>
      </c>
      <c r="AR7" s="11"/>
      <c r="AS7" s="11" t="n">
        <v>37</v>
      </c>
      <c r="AT7" s="11" t="n">
        <v>16</v>
      </c>
      <c r="AU7" s="11" t="n">
        <v>9</v>
      </c>
      <c r="AV7" s="11" t="n">
        <v>14</v>
      </c>
      <c r="AW7" s="11" t="n">
        <v>7</v>
      </c>
      <c r="AX7" s="11" t="n">
        <v>14</v>
      </c>
      <c r="AY7" s="11"/>
      <c r="AZ7" s="11" t="n">
        <v>15</v>
      </c>
      <c r="BA7" s="11" t="n">
        <v>25</v>
      </c>
      <c r="BB7" s="11" t="n">
        <v>31</v>
      </c>
      <c r="BC7" s="11" t="n">
        <v>22</v>
      </c>
      <c r="BD7" s="11" t="n">
        <v>6</v>
      </c>
      <c r="BE7" s="11"/>
      <c r="BF7" s="11" t="s">
        <v>123</v>
      </c>
      <c r="BG7" s="11" t="n">
        <v>107</v>
      </c>
    </row>
    <row r="8" ht="30" customHeight="1">
      <c r="B8" s="12" t="s">
        <v>20</v>
      </c>
      <c r="C8" s="12" t="n">
        <v>123</v>
      </c>
      <c r="D8" s="12" t="n">
        <v>55</v>
      </c>
      <c r="E8" s="12" t="n">
        <v>67</v>
      </c>
      <c r="F8" s="12"/>
      <c r="G8" s="12" t="n">
        <v>3</v>
      </c>
      <c r="H8" s="12" t="n">
        <v>35</v>
      </c>
      <c r="I8" s="12" t="n">
        <v>59</v>
      </c>
      <c r="J8" s="12" t="n">
        <v>24</v>
      </c>
      <c r="K8" s="12" t="n">
        <v>2</v>
      </c>
      <c r="L8" s="12" t="n">
        <v>1</v>
      </c>
      <c r="M8" s="12"/>
      <c r="N8" s="12" t="n">
        <v>44</v>
      </c>
      <c r="O8" s="12" t="n">
        <v>23</v>
      </c>
      <c r="P8" s="12" t="n">
        <v>32</v>
      </c>
      <c r="Q8" s="12" t="n">
        <v>24</v>
      </c>
      <c r="R8" s="12"/>
      <c r="S8" s="12" t="n">
        <v>20</v>
      </c>
      <c r="T8" s="12" t="n">
        <v>17</v>
      </c>
      <c r="U8" s="12" t="n">
        <v>8</v>
      </c>
      <c r="V8" s="12" t="n">
        <v>16</v>
      </c>
      <c r="W8" s="12" t="n">
        <v>6</v>
      </c>
      <c r="X8" s="12" t="n">
        <v>25</v>
      </c>
      <c r="Y8" s="12" t="n">
        <v>8</v>
      </c>
      <c r="Z8" s="12" t="n">
        <v>8</v>
      </c>
      <c r="AA8" s="12" t="n">
        <v>17</v>
      </c>
      <c r="AB8" s="12"/>
      <c r="AC8" s="12" t="n">
        <v>46</v>
      </c>
      <c r="AD8" s="12" t="n">
        <v>41</v>
      </c>
      <c r="AE8" s="12" t="n">
        <v>29</v>
      </c>
      <c r="AF8" s="12"/>
      <c r="AG8" s="12" t="n">
        <v>34</v>
      </c>
      <c r="AH8" s="12" t="n">
        <v>46</v>
      </c>
      <c r="AI8" s="12" t="n">
        <v>6</v>
      </c>
      <c r="AJ8" s="12" t="n">
        <v>3</v>
      </c>
      <c r="AK8" s="12" t="n">
        <v>21</v>
      </c>
      <c r="AL8" s="12"/>
      <c r="AM8" s="12" t="n">
        <v>18</v>
      </c>
      <c r="AN8" s="12" t="n">
        <v>57</v>
      </c>
      <c r="AO8" s="12" t="n">
        <v>10</v>
      </c>
      <c r="AP8" s="12" t="n">
        <v>12</v>
      </c>
      <c r="AQ8" s="12" t="n">
        <v>6</v>
      </c>
      <c r="AR8" s="12"/>
      <c r="AS8" s="12" t="n">
        <v>41</v>
      </c>
      <c r="AT8" s="12" t="n">
        <v>20</v>
      </c>
      <c r="AU8" s="12" t="n">
        <v>9</v>
      </c>
      <c r="AV8" s="12" t="n">
        <v>17</v>
      </c>
      <c r="AW8" s="12" t="n">
        <v>8</v>
      </c>
      <c r="AX8" s="12" t="n">
        <v>16</v>
      </c>
      <c r="AY8" s="12"/>
      <c r="AZ8" s="12" t="n">
        <v>18</v>
      </c>
      <c r="BA8" s="12" t="n">
        <v>33</v>
      </c>
      <c r="BB8" s="12" t="n">
        <v>32</v>
      </c>
      <c r="BC8" s="12" t="n">
        <v>24</v>
      </c>
      <c r="BD8" s="12" t="n">
        <v>6</v>
      </c>
      <c r="BE8" s="12"/>
      <c r="BF8" s="12" t="s">
        <v>123</v>
      </c>
      <c r="BG8" s="12" t="n">
        <v>123</v>
      </c>
    </row>
    <row r="9">
      <c r="B9" s="17" t="s">
        <v>91</v>
      </c>
      <c r="C9" s="16" t="n">
        <v>0.270845603143828</v>
      </c>
      <c r="D9" s="16" t="n">
        <v>0.215612912430295</v>
      </c>
      <c r="E9" s="16" t="n">
        <v>0.316072093993718</v>
      </c>
      <c r="F9" s="16"/>
      <c r="G9" s="16" t="n">
        <v>0.260415076005045</v>
      </c>
      <c r="H9" s="16" t="n">
        <v>0.349268329981557</v>
      </c>
      <c r="I9" s="16" t="n">
        <v>0.2705186602151</v>
      </c>
      <c r="J9" s="16" t="n">
        <v>0.191941868613017</v>
      </c>
      <c r="K9" s="16" t="n">
        <v>0</v>
      </c>
      <c r="L9" s="16" t="n">
        <v>0</v>
      </c>
      <c r="M9" s="16"/>
      <c r="N9" s="16" t="n">
        <v>0.361902064468893</v>
      </c>
      <c r="O9" s="16" t="n">
        <v>0.233338794368704</v>
      </c>
      <c r="P9" s="16" t="n">
        <v>0.114927146863554</v>
      </c>
      <c r="Q9" s="16" t="n">
        <v>0.345576685280052</v>
      </c>
      <c r="R9" s="16"/>
      <c r="S9" s="16" t="n">
        <v>0.304927870404558</v>
      </c>
      <c r="T9" s="16" t="n">
        <v>0.174625532350445</v>
      </c>
      <c r="U9" s="16" t="n">
        <v>0.571492317987002</v>
      </c>
      <c r="V9" s="16" t="n">
        <v>0.214082712530163</v>
      </c>
      <c r="W9" s="16" t="n">
        <v>0.360779999038986</v>
      </c>
      <c r="X9" s="16" t="n">
        <v>0.254163503326724</v>
      </c>
      <c r="Y9" s="16" t="n">
        <v>0.30485001682949</v>
      </c>
      <c r="Z9" s="16" t="n">
        <v>0.260744150722223</v>
      </c>
      <c r="AA9" s="16" t="n">
        <v>0.21615912429298</v>
      </c>
      <c r="AB9" s="16"/>
      <c r="AC9" s="16" t="n">
        <v>0.26525836033314</v>
      </c>
      <c r="AD9" s="16" t="n">
        <v>0.322904850052534</v>
      </c>
      <c r="AE9" s="16" t="n">
        <v>0.274029681906474</v>
      </c>
      <c r="AF9" s="16"/>
      <c r="AG9" s="16" t="n">
        <v>0.331604880655625</v>
      </c>
      <c r="AH9" s="16" t="n">
        <v>0.331869395134748</v>
      </c>
      <c r="AI9" s="16" t="n">
        <v>0.18238320346561</v>
      </c>
      <c r="AJ9" s="16" t="n">
        <v>0</v>
      </c>
      <c r="AK9" s="16" t="n">
        <v>0.194998701510985</v>
      </c>
      <c r="AL9" s="16"/>
      <c r="AM9" s="16" t="n">
        <v>0.280600430785665</v>
      </c>
      <c r="AN9" s="16" t="n">
        <v>0.304235509996227</v>
      </c>
      <c r="AO9" s="16" t="n">
        <v>0.504045918359167</v>
      </c>
      <c r="AP9" s="16" t="n">
        <v>0.166089759618094</v>
      </c>
      <c r="AQ9" s="16" t="n">
        <v>0.230722517207832</v>
      </c>
      <c r="AR9" s="16"/>
      <c r="AS9" s="16" t="n">
        <v>0.2913550570567</v>
      </c>
      <c r="AT9" s="16" t="n">
        <v>0.415298969302709</v>
      </c>
      <c r="AU9" s="16" t="n">
        <v>0.372444926775193</v>
      </c>
      <c r="AV9" s="16" t="n">
        <v>0.294137285751739</v>
      </c>
      <c r="AW9" s="16" t="n">
        <v>0.16758356216585</v>
      </c>
      <c r="AX9" s="16" t="n">
        <v>0.0596987617088809</v>
      </c>
      <c r="AY9" s="16"/>
      <c r="AZ9" s="16" t="n">
        <v>0.23406301891908</v>
      </c>
      <c r="BA9" s="16" t="n">
        <v>0.177165154711679</v>
      </c>
      <c r="BB9" s="16" t="n">
        <v>0.287659397263214</v>
      </c>
      <c r="BC9" s="16" t="n">
        <v>0.354560865326175</v>
      </c>
      <c r="BD9" s="16" t="n">
        <v>0.376850896280632</v>
      </c>
      <c r="BE9" s="16"/>
      <c r="BF9" s="16" t="s">
        <v>124</v>
      </c>
      <c r="BG9" s="16" t="n">
        <v>0.270845603143828</v>
      </c>
    </row>
    <row r="10">
      <c r="B10" s="17" t="s">
        <v>92</v>
      </c>
      <c r="C10" s="16" t="n">
        <v>0.461684144898033</v>
      </c>
      <c r="D10" s="16" t="n">
        <v>0.549998001193847</v>
      </c>
      <c r="E10" s="16" t="n">
        <v>0.38936961953122</v>
      </c>
      <c r="F10" s="16"/>
      <c r="G10" s="16" t="n">
        <v>0.473699930007745</v>
      </c>
      <c r="H10" s="16" t="n">
        <v>0.363839198377473</v>
      </c>
      <c r="I10" s="16" t="n">
        <v>0.481826140432502</v>
      </c>
      <c r="J10" s="16" t="n">
        <v>0.52873285461707</v>
      </c>
      <c r="K10" s="16" t="n">
        <v>0.575310059722571</v>
      </c>
      <c r="L10" s="16" t="n">
        <v>1</v>
      </c>
      <c r="M10" s="16"/>
      <c r="N10" s="16" t="n">
        <v>0.357645887965352</v>
      </c>
      <c r="O10" s="16" t="n">
        <v>0.463681948733561</v>
      </c>
      <c r="P10" s="16" t="n">
        <v>0.642229668904588</v>
      </c>
      <c r="Q10" s="16" t="n">
        <v>0.41250691490256</v>
      </c>
      <c r="R10" s="16"/>
      <c r="S10" s="16" t="n">
        <v>0.561502430972956</v>
      </c>
      <c r="T10" s="16" t="n">
        <v>0.580040184316163</v>
      </c>
      <c r="U10" s="16" t="n">
        <v>0.28167438356017</v>
      </c>
      <c r="V10" s="16" t="n">
        <v>0.373203889412209</v>
      </c>
      <c r="W10" s="16" t="n">
        <v>0.639220000961014</v>
      </c>
      <c r="X10" s="16" t="n">
        <v>0.440256416022553</v>
      </c>
      <c r="Y10" s="16" t="n">
        <v>0.32566840531792</v>
      </c>
      <c r="Z10" s="16" t="n">
        <v>0.299203756607319</v>
      </c>
      <c r="AA10" s="16" t="n">
        <v>0.503293983056897</v>
      </c>
      <c r="AB10" s="16"/>
      <c r="AC10" s="16" t="n">
        <v>0.482465435273903</v>
      </c>
      <c r="AD10" s="16" t="n">
        <v>0.391307874711781</v>
      </c>
      <c r="AE10" s="16" t="n">
        <v>0.4986531287555</v>
      </c>
      <c r="AF10" s="16"/>
      <c r="AG10" s="16" t="n">
        <v>0.535766335415953</v>
      </c>
      <c r="AH10" s="16" t="n">
        <v>0.345709716308572</v>
      </c>
      <c r="AI10" s="16" t="n">
        <v>0.569353419988942</v>
      </c>
      <c r="AJ10" s="16" t="n">
        <v>1</v>
      </c>
      <c r="AK10" s="16" t="n">
        <v>0.392525255665159</v>
      </c>
      <c r="AL10" s="16"/>
      <c r="AM10" s="16" t="n">
        <v>0.57336981937929</v>
      </c>
      <c r="AN10" s="16" t="n">
        <v>0.402210112682987</v>
      </c>
      <c r="AO10" s="16" t="n">
        <v>0.435909916739441</v>
      </c>
      <c r="AP10" s="16" t="n">
        <v>0.560377922237361</v>
      </c>
      <c r="AQ10" s="16" t="n">
        <v>0.238342159479142</v>
      </c>
      <c r="AR10" s="16"/>
      <c r="AS10" s="16" t="n">
        <v>0.472757144406978</v>
      </c>
      <c r="AT10" s="16" t="n">
        <v>0.452627714319687</v>
      </c>
      <c r="AU10" s="16" t="n">
        <v>0.476667354994882</v>
      </c>
      <c r="AV10" s="16" t="n">
        <v>0.560056723776726</v>
      </c>
      <c r="AW10" s="16" t="n">
        <v>0.398326912892053</v>
      </c>
      <c r="AX10" s="16" t="n">
        <v>0.413917932517008</v>
      </c>
      <c r="AY10" s="16"/>
      <c r="AZ10" s="16" t="n">
        <v>0.569739933297908</v>
      </c>
      <c r="BA10" s="16" t="n">
        <v>0.597834245188975</v>
      </c>
      <c r="BB10" s="16" t="n">
        <v>0.422048092575438</v>
      </c>
      <c r="BC10" s="16" t="n">
        <v>0.216120777903273</v>
      </c>
      <c r="BD10" s="16" t="n">
        <v>0.436989913921153</v>
      </c>
      <c r="BE10" s="16"/>
      <c r="BF10" s="16" t="s">
        <v>124</v>
      </c>
      <c r="BG10" s="16" t="n">
        <v>0.461684144898033</v>
      </c>
    </row>
    <row r="11">
      <c r="B11" s="17" t="s">
        <v>93</v>
      </c>
      <c r="C11" s="16" t="n">
        <v>0.161340984504941</v>
      </c>
      <c r="D11" s="16" t="n">
        <v>0.155879471491318</v>
      </c>
      <c r="E11" s="16" t="n">
        <v>0.16581306553424</v>
      </c>
      <c r="F11" s="16"/>
      <c r="G11" s="16" t="n">
        <v>0</v>
      </c>
      <c r="H11" s="16" t="n">
        <v>0.18275530021381</v>
      </c>
      <c r="I11" s="16" t="n">
        <v>0.183339688042947</v>
      </c>
      <c r="J11" s="16" t="n">
        <v>0.116015616044678</v>
      </c>
      <c r="K11" s="16" t="n">
        <v>0</v>
      </c>
      <c r="L11" s="16" t="n">
        <v>0</v>
      </c>
      <c r="M11" s="16"/>
      <c r="N11" s="16" t="n">
        <v>0.204196605643751</v>
      </c>
      <c r="O11" s="16" t="n">
        <v>0.266877116945674</v>
      </c>
      <c r="P11" s="16" t="n">
        <v>0.145575177640525</v>
      </c>
      <c r="Q11" s="16" t="n">
        <v>0</v>
      </c>
      <c r="R11" s="16"/>
      <c r="S11" s="16" t="n">
        <v>0.093523673834624</v>
      </c>
      <c r="T11" s="16" t="n">
        <v>0.165462069668359</v>
      </c>
      <c r="U11" s="16" t="n">
        <v>0</v>
      </c>
      <c r="V11" s="16" t="n">
        <v>0.278773836452527</v>
      </c>
      <c r="W11" s="16" t="n">
        <v>0</v>
      </c>
      <c r="X11" s="16" t="n">
        <v>0.216140260620706</v>
      </c>
      <c r="Y11" s="16" t="n">
        <v>0.111917262196259</v>
      </c>
      <c r="Z11" s="16" t="n">
        <v>0.230095544286292</v>
      </c>
      <c r="AA11" s="16" t="n">
        <v>0.170004097428316</v>
      </c>
      <c r="AB11" s="16"/>
      <c r="AC11" s="16" t="n">
        <v>0.168979181033868</v>
      </c>
      <c r="AD11" s="16" t="n">
        <v>0.194256394355419</v>
      </c>
      <c r="AE11" s="16" t="n">
        <v>0.106163236765144</v>
      </c>
      <c r="AF11" s="16"/>
      <c r="AG11" s="16" t="n">
        <v>0.0771510859168944</v>
      </c>
      <c r="AH11" s="16" t="n">
        <v>0.203183239929884</v>
      </c>
      <c r="AI11" s="16" t="n">
        <v>0.248263376545447</v>
      </c>
      <c r="AJ11" s="16" t="n">
        <v>0</v>
      </c>
      <c r="AK11" s="16" t="n">
        <v>0.192347601627949</v>
      </c>
      <c r="AL11" s="16"/>
      <c r="AM11" s="16" t="n">
        <v>0.146029749835044</v>
      </c>
      <c r="AN11" s="16" t="n">
        <v>0.164106306259168</v>
      </c>
      <c r="AO11" s="16" t="n">
        <v>0.0600441649013923</v>
      </c>
      <c r="AP11" s="16" t="n">
        <v>0.273532318144545</v>
      </c>
      <c r="AQ11" s="16" t="n">
        <v>0.365378471336267</v>
      </c>
      <c r="AR11" s="16"/>
      <c r="AS11" s="16" t="n">
        <v>0.12664520534164</v>
      </c>
      <c r="AT11" s="16" t="n">
        <v>0.132073316377604</v>
      </c>
      <c r="AU11" s="16" t="n">
        <v>0.150887718229924</v>
      </c>
      <c r="AV11" s="16" t="n">
        <v>0.0866198348009004</v>
      </c>
      <c r="AW11" s="16" t="n">
        <v>0.162899709746695</v>
      </c>
      <c r="AX11" s="16" t="n">
        <v>0.272938610006367</v>
      </c>
      <c r="AY11" s="16"/>
      <c r="AZ11" s="16" t="n">
        <v>0.0858255294116044</v>
      </c>
      <c r="BA11" s="16" t="n">
        <v>0.155534620131835</v>
      </c>
      <c r="BB11" s="16" t="n">
        <v>0.157742961410567</v>
      </c>
      <c r="BC11" s="16" t="n">
        <v>0.28864759325021</v>
      </c>
      <c r="BD11" s="16" t="n">
        <v>0.186159189798215</v>
      </c>
      <c r="BE11" s="16"/>
      <c r="BF11" s="16" t="s">
        <v>124</v>
      </c>
      <c r="BG11" s="16" t="n">
        <v>0.161340984504941</v>
      </c>
    </row>
    <row r="12">
      <c r="B12" s="17" t="s">
        <v>94</v>
      </c>
      <c r="C12" s="16" t="n">
        <v>0.0769193142877379</v>
      </c>
      <c r="D12" s="16" t="n">
        <v>0.0613961928078153</v>
      </c>
      <c r="E12" s="16" t="n">
        <v>0.0896301980506655</v>
      </c>
      <c r="F12" s="16"/>
      <c r="G12" s="16" t="n">
        <v>0.265884993987209</v>
      </c>
      <c r="H12" s="16" t="n">
        <v>0.0767859975801242</v>
      </c>
      <c r="I12" s="16" t="n">
        <v>0.019288500420709</v>
      </c>
      <c r="J12" s="16" t="n">
        <v>0.163309660725235</v>
      </c>
      <c r="K12" s="16" t="n">
        <v>0.424689940277428</v>
      </c>
      <c r="L12" s="16" t="n">
        <v>0</v>
      </c>
      <c r="M12" s="16"/>
      <c r="N12" s="16" t="n">
        <v>0.0762554419220039</v>
      </c>
      <c r="O12" s="16" t="n">
        <v>0.0361021399520611</v>
      </c>
      <c r="P12" s="16" t="n">
        <v>0.0260335975095587</v>
      </c>
      <c r="Q12" s="16" t="n">
        <v>0.186104741523483</v>
      </c>
      <c r="R12" s="16"/>
      <c r="S12" s="16" t="n">
        <v>0.0400460247878626</v>
      </c>
      <c r="T12" s="16" t="n">
        <v>0</v>
      </c>
      <c r="U12" s="16" t="n">
        <v>0.146833298452828</v>
      </c>
      <c r="V12" s="16" t="n">
        <v>0.133939561605101</v>
      </c>
      <c r="W12" s="16" t="n">
        <v>0</v>
      </c>
      <c r="X12" s="16" t="n">
        <v>0</v>
      </c>
      <c r="Y12" s="16" t="n">
        <v>0.257564315656331</v>
      </c>
      <c r="Z12" s="16" t="n">
        <v>0.209956548384166</v>
      </c>
      <c r="AA12" s="16" t="n">
        <v>0.110542795221807</v>
      </c>
      <c r="AB12" s="16"/>
      <c r="AC12" s="16" t="n">
        <v>0.0628540521873501</v>
      </c>
      <c r="AD12" s="16" t="n">
        <v>0.0915308808802653</v>
      </c>
      <c r="AE12" s="16" t="n">
        <v>0.0288046943575005</v>
      </c>
      <c r="AF12" s="16"/>
      <c r="AG12" s="16" t="n">
        <v>0.0554776980115278</v>
      </c>
      <c r="AH12" s="16" t="n">
        <v>0.119237648626796</v>
      </c>
      <c r="AI12" s="16" t="n">
        <v>0</v>
      </c>
      <c r="AJ12" s="16" t="n">
        <v>0</v>
      </c>
      <c r="AK12" s="16" t="n">
        <v>0.0951682946888973</v>
      </c>
      <c r="AL12" s="16"/>
      <c r="AM12" s="16" t="n">
        <v>0</v>
      </c>
      <c r="AN12" s="16" t="n">
        <v>0.129448071061618</v>
      </c>
      <c r="AO12" s="16" t="n">
        <v>0</v>
      </c>
      <c r="AP12" s="16" t="n">
        <v>0</v>
      </c>
      <c r="AQ12" s="16" t="n">
        <v>0</v>
      </c>
      <c r="AR12" s="16"/>
      <c r="AS12" s="16" t="n">
        <v>0.109242593194682</v>
      </c>
      <c r="AT12" s="16" t="n">
        <v>0</v>
      </c>
      <c r="AU12" s="16" t="n">
        <v>0</v>
      </c>
      <c r="AV12" s="16" t="n">
        <v>0.0591861556706348</v>
      </c>
      <c r="AW12" s="16" t="n">
        <v>0.150938843027663</v>
      </c>
      <c r="AX12" s="16" t="n">
        <v>0.17195615757419</v>
      </c>
      <c r="AY12" s="16"/>
      <c r="AZ12" s="16" t="n">
        <v>0.110371518371408</v>
      </c>
      <c r="BA12" s="16" t="n">
        <v>0.0300134634993887</v>
      </c>
      <c r="BB12" s="16" t="n">
        <v>0.0614017317181984</v>
      </c>
      <c r="BC12" s="16" t="n">
        <v>0.140670763520342</v>
      </c>
      <c r="BD12" s="16" t="n">
        <v>0</v>
      </c>
      <c r="BE12" s="16"/>
      <c r="BF12" s="16" t="s">
        <v>124</v>
      </c>
      <c r="BG12" s="16" t="n">
        <v>0.0769193142877379</v>
      </c>
    </row>
    <row r="13">
      <c r="B13" s="17" t="s">
        <v>78</v>
      </c>
      <c r="C13" s="25" t="n">
        <v>0.0292099531654598</v>
      </c>
      <c r="D13" s="25" t="n">
        <v>0.0171134220767241</v>
      </c>
      <c r="E13" s="25" t="n">
        <v>0.0391150228901558</v>
      </c>
      <c r="F13" s="25"/>
      <c r="G13" s="25" t="n">
        <v>0</v>
      </c>
      <c r="H13" s="25" t="n">
        <v>0.0273511738470361</v>
      </c>
      <c r="I13" s="25" t="n">
        <v>0.0450270108887419</v>
      </c>
      <c r="J13" s="25" t="n">
        <v>0</v>
      </c>
      <c r="K13" s="25" t="n">
        <v>0</v>
      </c>
      <c r="L13" s="25" t="n">
        <v>0</v>
      </c>
      <c r="M13" s="25"/>
      <c r="N13" s="25" t="n">
        <v>0</v>
      </c>
      <c r="O13" s="25" t="n">
        <v>0</v>
      </c>
      <c r="P13" s="25" t="n">
        <v>0.071234409081774</v>
      </c>
      <c r="Q13" s="25" t="n">
        <v>0.055811658293906</v>
      </c>
      <c r="R13" s="25"/>
      <c r="S13" s="25" t="n">
        <v>0</v>
      </c>
      <c r="T13" s="25" t="n">
        <v>0.0798722136650332</v>
      </c>
      <c r="U13" s="25" t="n">
        <v>0</v>
      </c>
      <c r="V13" s="25" t="n">
        <v>0</v>
      </c>
      <c r="W13" s="25" t="n">
        <v>0</v>
      </c>
      <c r="X13" s="25" t="n">
        <v>0.0894398200300161</v>
      </c>
      <c r="Y13" s="25" t="n">
        <v>0</v>
      </c>
      <c r="Z13" s="25" t="n">
        <v>0</v>
      </c>
      <c r="AA13" s="25" t="n">
        <v>0</v>
      </c>
      <c r="AB13" s="25"/>
      <c r="AC13" s="25" t="n">
        <v>0.0204429711717392</v>
      </c>
      <c r="AD13" s="25" t="n">
        <v>0</v>
      </c>
      <c r="AE13" s="25" t="n">
        <v>0.0923492582153813</v>
      </c>
      <c r="AF13" s="25"/>
      <c r="AG13" s="25" t="n">
        <v>0</v>
      </c>
      <c r="AH13" s="25" t="n">
        <v>0</v>
      </c>
      <c r="AI13" s="25" t="n">
        <v>0</v>
      </c>
      <c r="AJ13" s="25" t="n">
        <v>0</v>
      </c>
      <c r="AK13" s="25" t="n">
        <v>0.12496014650701</v>
      </c>
      <c r="AL13" s="25"/>
      <c r="AM13" s="25" t="n">
        <v>0</v>
      </c>
      <c r="AN13" s="25" t="n">
        <v>0</v>
      </c>
      <c r="AO13" s="25" t="n">
        <v>0</v>
      </c>
      <c r="AP13" s="25" t="n">
        <v>0</v>
      </c>
      <c r="AQ13" s="25" t="n">
        <v>0.16555685197676</v>
      </c>
      <c r="AR13" s="25"/>
      <c r="AS13" s="25" t="n">
        <v>0</v>
      </c>
      <c r="AT13" s="25" t="n">
        <v>0</v>
      </c>
      <c r="AU13" s="25" t="n">
        <v>0</v>
      </c>
      <c r="AV13" s="25" t="n">
        <v>0</v>
      </c>
      <c r="AW13" s="25" t="n">
        <v>0.120250972167739</v>
      </c>
      <c r="AX13" s="25" t="n">
        <v>0.0814885381935539</v>
      </c>
      <c r="AY13" s="25"/>
      <c r="AZ13" s="25" t="n">
        <v>0</v>
      </c>
      <c r="BA13" s="25" t="n">
        <v>0.0394525164681217</v>
      </c>
      <c r="BB13" s="25" t="n">
        <v>0.0711478170325823</v>
      </c>
      <c r="BC13" s="25" t="n">
        <v>0</v>
      </c>
      <c r="BD13" s="25" t="n">
        <v>0</v>
      </c>
      <c r="BE13" s="25"/>
      <c r="BF13" s="25" t="s">
        <v>124</v>
      </c>
      <c r="BG13" s="25" t="n">
        <v>0.0292099531654598</v>
      </c>
    </row>
    <row r="14">
      <c r="B14" s="18" t="s">
        <v>223</v>
      </c>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5" t="s">
        <v>82</v>
      </c>
    </row>
    <row r="6" ht="50" customHeight="1">
      <c r="B6" s="19" t="s">
        <v>15</v>
      </c>
      <c r="C6" s="19" t="s">
        <v>229</v>
      </c>
      <c r="D6" s="19" t="s">
        <v>230</v>
      </c>
      <c r="E6" s="19" t="s">
        <v>231</v>
      </c>
    </row>
    <row r="7">
      <c r="B7" s="17" t="s">
        <v>73</v>
      </c>
      <c r="C7" s="16" t="n">
        <v>0.332205603342175</v>
      </c>
      <c r="D7" s="16" t="n">
        <v>0.117433020930901</v>
      </c>
      <c r="E7" s="16" t="n">
        <v>0.303156633035297</v>
      </c>
    </row>
    <row r="8">
      <c r="B8" s="17" t="s">
        <v>74</v>
      </c>
      <c r="C8" s="16" t="n">
        <v>0.432007849021704</v>
      </c>
      <c r="D8" s="16" t="n">
        <v>0.486551759804363</v>
      </c>
      <c r="E8" s="16" t="n">
        <v>0.31485644227706</v>
      </c>
    </row>
    <row r="9">
      <c r="B9" s="17" t="s">
        <v>75</v>
      </c>
      <c r="C9" s="16" t="n">
        <v>0.135626412697885</v>
      </c>
      <c r="D9" s="16" t="n">
        <v>0.240140563384416</v>
      </c>
      <c r="E9" s="16" t="n">
        <v>0.204842949511537</v>
      </c>
    </row>
    <row r="10">
      <c r="B10" s="17" t="s">
        <v>76</v>
      </c>
      <c r="C10" s="16" t="n">
        <v>0.0439138777820462</v>
      </c>
      <c r="D10" s="16" t="n">
        <v>0.0995186623728329</v>
      </c>
      <c r="E10" s="16" t="n">
        <v>0.127099993688497</v>
      </c>
    </row>
    <row r="11">
      <c r="B11" s="17" t="s">
        <v>77</v>
      </c>
      <c r="C11" s="16" t="n">
        <v>0.0195164913224702</v>
      </c>
      <c r="D11" s="16" t="n">
        <v>0.0401954533067363</v>
      </c>
      <c r="E11" s="16" t="n">
        <v>0.0343074902059716</v>
      </c>
    </row>
    <row r="12">
      <c r="B12" s="17" t="s">
        <v>78</v>
      </c>
      <c r="C12" s="16" t="n">
        <v>0.0367297658337201</v>
      </c>
      <c r="D12" s="16" t="n">
        <v>0.0161605402007507</v>
      </c>
      <c r="E12" s="16" t="n">
        <v>0.0157364912816368</v>
      </c>
    </row>
    <row r="13">
      <c r="B13" s="22" t="s">
        <v>79</v>
      </c>
      <c r="C13" s="20" t="n">
        <v>0.764213452363878</v>
      </c>
      <c r="D13" s="20" t="n">
        <v>0.603984780735265</v>
      </c>
      <c r="E13" s="20" t="n">
        <v>0.618013075312357</v>
      </c>
    </row>
    <row r="14">
      <c r="B14" s="22" t="s">
        <v>80</v>
      </c>
      <c r="C14" s="20" t="n">
        <v>0.0634303691045163</v>
      </c>
      <c r="D14" s="20" t="n">
        <v>0.139714115679569</v>
      </c>
      <c r="E14" s="20" t="n">
        <v>0.161407483894469</v>
      </c>
    </row>
    <row r="15">
      <c r="B15" s="22" t="s">
        <v>81</v>
      </c>
      <c r="C15" s="21" t="n">
        <v>0.700783083259362</v>
      </c>
      <c r="D15" s="21" t="n">
        <v>0.464270665055695</v>
      </c>
      <c r="E15" s="21" t="n">
        <v>0.456605591417888</v>
      </c>
    </row>
    <row r="16">
      <c r="B16" s="18"/>
      <c r="C16" s="18"/>
      <c r="D16" s="18"/>
      <c r="E16" s="18"/>
    </row>
    <row r="17">
      <c r="B17" t="s">
        <v>83</v>
      </c>
    </row>
    <row r="18">
      <c r="B18" t="s">
        <v>84</v>
      </c>
    </row>
    <row r="22">
      <c r="B22"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232</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73</v>
      </c>
      <c r="C9" s="16" t="n">
        <v>0.332205603342175</v>
      </c>
      <c r="D9" s="16" t="n">
        <v>0.343721959036376</v>
      </c>
      <c r="E9" s="16" t="n">
        <v>0.324642678259972</v>
      </c>
      <c r="F9" s="16"/>
      <c r="G9" s="16" t="n">
        <v>0.176804917635455</v>
      </c>
      <c r="H9" s="16" t="n">
        <v>0.322156009714885</v>
      </c>
      <c r="I9" s="16" t="n">
        <v>0.295729654206354</v>
      </c>
      <c r="J9" s="16" t="n">
        <v>0.350256613334874</v>
      </c>
      <c r="K9" s="16" t="n">
        <v>0.36215107842747</v>
      </c>
      <c r="L9" s="16" t="n">
        <v>0.402018017265959</v>
      </c>
      <c r="M9" s="16"/>
      <c r="N9" s="16" t="n">
        <v>0.334349494650968</v>
      </c>
      <c r="O9" s="16" t="n">
        <v>0.282756220454947</v>
      </c>
      <c r="P9" s="16" t="n">
        <v>0.36706044594549</v>
      </c>
      <c r="Q9" s="16" t="n">
        <v>0.3486553879186</v>
      </c>
      <c r="R9" s="16"/>
      <c r="S9" s="16" t="n">
        <v>0.290687204272393</v>
      </c>
      <c r="T9" s="16" t="n">
        <v>0.289663735005157</v>
      </c>
      <c r="U9" s="16" t="n">
        <v>0.317484027327687</v>
      </c>
      <c r="V9" s="16" t="n">
        <v>0.392808226045633</v>
      </c>
      <c r="W9" s="16" t="n">
        <v>0.346945810515971</v>
      </c>
      <c r="X9" s="16" t="n">
        <v>0.353144382405982</v>
      </c>
      <c r="Y9" s="16" t="n">
        <v>0.34835792254584</v>
      </c>
      <c r="Z9" s="16" t="n">
        <v>0.302017402961042</v>
      </c>
      <c r="AA9" s="16" t="n">
        <v>0.367718134406519</v>
      </c>
      <c r="AB9" s="16"/>
      <c r="AC9" s="16" t="n">
        <v>0.389324518238274</v>
      </c>
      <c r="AD9" s="16" t="n">
        <v>0.336139288642279</v>
      </c>
      <c r="AE9" s="16" t="n">
        <v>0.296020326273505</v>
      </c>
      <c r="AF9" s="16"/>
      <c r="AG9" s="16" t="n">
        <v>0.381890697791306</v>
      </c>
      <c r="AH9" s="16" t="n">
        <v>0.337486682309437</v>
      </c>
      <c r="AI9" s="16" t="n">
        <v>0.283175982683618</v>
      </c>
      <c r="AJ9" s="16" t="n">
        <v>0.461824286636006</v>
      </c>
      <c r="AK9" s="16" t="n">
        <v>0.308258437758952</v>
      </c>
      <c r="AL9" s="16"/>
      <c r="AM9" s="16" t="n">
        <v>0.397869227076778</v>
      </c>
      <c r="AN9" s="16" t="n">
        <v>0.35234000188143</v>
      </c>
      <c r="AO9" s="16" t="n">
        <v>0.257390722480645</v>
      </c>
      <c r="AP9" s="16" t="n">
        <v>0.338901390029079</v>
      </c>
      <c r="AQ9" s="16" t="n">
        <v>0.295760228693875</v>
      </c>
      <c r="AR9" s="16"/>
      <c r="AS9" s="16" t="n">
        <v>0.357184517488681</v>
      </c>
      <c r="AT9" s="16" t="n">
        <v>0.377202325510412</v>
      </c>
      <c r="AU9" s="16" t="n">
        <v>0.270458771988767</v>
      </c>
      <c r="AV9" s="16" t="n">
        <v>0.372820323557679</v>
      </c>
      <c r="AW9" s="16" t="n">
        <v>0.280125862260887</v>
      </c>
      <c r="AX9" s="16" t="n">
        <v>0.23302934181513</v>
      </c>
      <c r="AY9" s="16"/>
      <c r="AZ9" s="16" t="n">
        <v>0.400063288375623</v>
      </c>
      <c r="BA9" s="16" t="n">
        <v>0.277301739207427</v>
      </c>
      <c r="BB9" s="16" t="n">
        <v>0.267528993534862</v>
      </c>
      <c r="BC9" s="16" t="n">
        <v>0.334104089663364</v>
      </c>
      <c r="BD9" s="16" t="n">
        <v>0.298245545156336</v>
      </c>
      <c r="BE9" s="16"/>
      <c r="BF9" s="16" t="n">
        <v>0.276693459717019</v>
      </c>
      <c r="BG9" s="16" t="n">
        <v>0.366484780901862</v>
      </c>
    </row>
    <row r="10">
      <c r="B10" s="17" t="s">
        <v>74</v>
      </c>
      <c r="C10" s="16" t="n">
        <v>0.432007849021704</v>
      </c>
      <c r="D10" s="16" t="n">
        <v>0.448476861642017</v>
      </c>
      <c r="E10" s="16" t="n">
        <v>0.419343039773352</v>
      </c>
      <c r="F10" s="16"/>
      <c r="G10" s="16" t="n">
        <v>0.366281270842233</v>
      </c>
      <c r="H10" s="16" t="n">
        <v>0.393467054183764</v>
      </c>
      <c r="I10" s="16" t="n">
        <v>0.464655236851009</v>
      </c>
      <c r="J10" s="16" t="n">
        <v>0.463706886890161</v>
      </c>
      <c r="K10" s="16" t="n">
        <v>0.422284245092193</v>
      </c>
      <c r="L10" s="16" t="n">
        <v>0.451078328678448</v>
      </c>
      <c r="M10" s="16"/>
      <c r="N10" s="16" t="n">
        <v>0.465363372942455</v>
      </c>
      <c r="O10" s="16" t="n">
        <v>0.467382681202916</v>
      </c>
      <c r="P10" s="16" t="n">
        <v>0.370103463416253</v>
      </c>
      <c r="Q10" s="16" t="n">
        <v>0.416512624669151</v>
      </c>
      <c r="R10" s="16"/>
      <c r="S10" s="16" t="n">
        <v>0.453384773869695</v>
      </c>
      <c r="T10" s="16" t="n">
        <v>0.506177487434371</v>
      </c>
      <c r="U10" s="16" t="n">
        <v>0.462877878517941</v>
      </c>
      <c r="V10" s="16" t="n">
        <v>0.400223225818037</v>
      </c>
      <c r="W10" s="16" t="n">
        <v>0.424057163490932</v>
      </c>
      <c r="X10" s="16" t="n">
        <v>0.367276276862192</v>
      </c>
      <c r="Y10" s="16" t="n">
        <v>0.420267708631706</v>
      </c>
      <c r="Z10" s="16" t="n">
        <v>0.449958082542364</v>
      </c>
      <c r="AA10" s="16" t="n">
        <v>0.375957088624914</v>
      </c>
      <c r="AB10" s="16"/>
      <c r="AC10" s="16" t="n">
        <v>0.420504141429363</v>
      </c>
      <c r="AD10" s="16" t="n">
        <v>0.466204231932519</v>
      </c>
      <c r="AE10" s="16" t="n">
        <v>0.405944330783645</v>
      </c>
      <c r="AF10" s="16"/>
      <c r="AG10" s="16" t="n">
        <v>0.45279125415342</v>
      </c>
      <c r="AH10" s="16" t="n">
        <v>0.427136824621629</v>
      </c>
      <c r="AI10" s="16" t="n">
        <v>0.450644317798425</v>
      </c>
      <c r="AJ10" s="16" t="n">
        <v>0.420350004190128</v>
      </c>
      <c r="AK10" s="16" t="n">
        <v>0.404011938333706</v>
      </c>
      <c r="AL10" s="16"/>
      <c r="AM10" s="16" t="n">
        <v>0.432601956310726</v>
      </c>
      <c r="AN10" s="16" t="n">
        <v>0.446811228646334</v>
      </c>
      <c r="AO10" s="16" t="n">
        <v>0.440341509036647</v>
      </c>
      <c r="AP10" s="16" t="n">
        <v>0.424291079638984</v>
      </c>
      <c r="AQ10" s="16" t="n">
        <v>0.311406015287483</v>
      </c>
      <c r="AR10" s="16"/>
      <c r="AS10" s="16" t="n">
        <v>0.470554081531282</v>
      </c>
      <c r="AT10" s="16" t="n">
        <v>0.444797718204133</v>
      </c>
      <c r="AU10" s="16" t="n">
        <v>0.415960976232656</v>
      </c>
      <c r="AV10" s="16" t="n">
        <v>0.406170144191792</v>
      </c>
      <c r="AW10" s="16" t="n">
        <v>0.298626158508988</v>
      </c>
      <c r="AX10" s="16" t="n">
        <v>0.437549687973325</v>
      </c>
      <c r="AY10" s="16"/>
      <c r="AZ10" s="16" t="n">
        <v>0.41122438518755</v>
      </c>
      <c r="BA10" s="16" t="n">
        <v>0.410777279245792</v>
      </c>
      <c r="BB10" s="16" t="n">
        <v>0.475775832377241</v>
      </c>
      <c r="BC10" s="16" t="n">
        <v>0.504751638259661</v>
      </c>
      <c r="BD10" s="16" t="n">
        <v>0.441696405900614</v>
      </c>
      <c r="BE10" s="16"/>
      <c r="BF10" s="16" t="n">
        <v>0.430472028273325</v>
      </c>
      <c r="BG10" s="16" t="n">
        <v>0.432956230199145</v>
      </c>
    </row>
    <row r="11">
      <c r="B11" s="17" t="s">
        <v>75</v>
      </c>
      <c r="C11" s="16" t="n">
        <v>0.135626412697885</v>
      </c>
      <c r="D11" s="16" t="n">
        <v>0.119681112355659</v>
      </c>
      <c r="E11" s="16" t="n">
        <v>0.149719120243883</v>
      </c>
      <c r="F11" s="16"/>
      <c r="G11" s="16" t="n">
        <v>0.275546538668512</v>
      </c>
      <c r="H11" s="16" t="n">
        <v>0.173531696211614</v>
      </c>
      <c r="I11" s="16" t="n">
        <v>0.134159650914869</v>
      </c>
      <c r="J11" s="16" t="n">
        <v>0.0999778280656088</v>
      </c>
      <c r="K11" s="16" t="n">
        <v>0.130487455569532</v>
      </c>
      <c r="L11" s="16" t="n">
        <v>0.0746471975959427</v>
      </c>
      <c r="M11" s="16"/>
      <c r="N11" s="16" t="n">
        <v>0.100995626905896</v>
      </c>
      <c r="O11" s="16" t="n">
        <v>0.167949112445616</v>
      </c>
      <c r="P11" s="16" t="n">
        <v>0.147795867130815</v>
      </c>
      <c r="Q11" s="16" t="n">
        <v>0.125067123994975</v>
      </c>
      <c r="R11" s="16"/>
      <c r="S11" s="16" t="n">
        <v>0.150658388344147</v>
      </c>
      <c r="T11" s="16" t="n">
        <v>0.126802099833526</v>
      </c>
      <c r="U11" s="16" t="n">
        <v>0.166278054987871</v>
      </c>
      <c r="V11" s="16" t="n">
        <v>0.0978037383439887</v>
      </c>
      <c r="W11" s="16" t="n">
        <v>0.152234998349951</v>
      </c>
      <c r="X11" s="16" t="n">
        <v>0.12817870749268</v>
      </c>
      <c r="Y11" s="16" t="n">
        <v>0.143863111871911</v>
      </c>
      <c r="Z11" s="16" t="n">
        <v>0.134800155786973</v>
      </c>
      <c r="AA11" s="16" t="n">
        <v>0.126000740393698</v>
      </c>
      <c r="AB11" s="16"/>
      <c r="AC11" s="16" t="n">
        <v>0.109263288745738</v>
      </c>
      <c r="AD11" s="16" t="n">
        <v>0.11065308630394</v>
      </c>
      <c r="AE11" s="16" t="n">
        <v>0.187420112628716</v>
      </c>
      <c r="AF11" s="16"/>
      <c r="AG11" s="16" t="n">
        <v>0.11065048474143</v>
      </c>
      <c r="AH11" s="16" t="n">
        <v>0.125413370470087</v>
      </c>
      <c r="AI11" s="16" t="n">
        <v>0.130648930264434</v>
      </c>
      <c r="AJ11" s="16" t="n">
        <v>0.0569953096299786</v>
      </c>
      <c r="AK11" s="16" t="n">
        <v>0.160975075590869</v>
      </c>
      <c r="AL11" s="16"/>
      <c r="AM11" s="16" t="n">
        <v>0.101834698425199</v>
      </c>
      <c r="AN11" s="16" t="n">
        <v>0.116420502353602</v>
      </c>
      <c r="AO11" s="16" t="n">
        <v>0.161225853962707</v>
      </c>
      <c r="AP11" s="16" t="n">
        <v>0.17828305220716</v>
      </c>
      <c r="AQ11" s="16" t="n">
        <v>0.193289282141272</v>
      </c>
      <c r="AR11" s="16"/>
      <c r="AS11" s="16" t="n">
        <v>0.105236221544927</v>
      </c>
      <c r="AT11" s="16" t="n">
        <v>0.111880781825589</v>
      </c>
      <c r="AU11" s="16" t="n">
        <v>0.200532981224012</v>
      </c>
      <c r="AV11" s="16" t="n">
        <v>0.149371812837628</v>
      </c>
      <c r="AW11" s="16" t="n">
        <v>0.175580209878268</v>
      </c>
      <c r="AX11" s="16" t="n">
        <v>0.194576749064237</v>
      </c>
      <c r="AY11" s="16"/>
      <c r="AZ11" s="16" t="n">
        <v>0.0990769007426281</v>
      </c>
      <c r="BA11" s="16" t="n">
        <v>0.205125809618386</v>
      </c>
      <c r="BB11" s="16" t="n">
        <v>0.132540950106396</v>
      </c>
      <c r="BC11" s="16" t="n">
        <v>0.0740241395418922</v>
      </c>
      <c r="BD11" s="16" t="n">
        <v>0.117070437562398</v>
      </c>
      <c r="BE11" s="16"/>
      <c r="BF11" s="16" t="n">
        <v>0.159554140720214</v>
      </c>
      <c r="BG11" s="16" t="n">
        <v>0.120850855785224</v>
      </c>
    </row>
    <row r="12">
      <c r="B12" s="17" t="s">
        <v>76</v>
      </c>
      <c r="C12" s="16" t="n">
        <v>0.0439138777820462</v>
      </c>
      <c r="D12" s="16" t="n">
        <v>0.0409908755433377</v>
      </c>
      <c r="E12" s="16" t="n">
        <v>0.0428858770503593</v>
      </c>
      <c r="F12" s="16"/>
      <c r="G12" s="16" t="n">
        <v>0.11423700599095</v>
      </c>
      <c r="H12" s="16" t="n">
        <v>0.0651272633045599</v>
      </c>
      <c r="I12" s="16" t="n">
        <v>0.0349420229809086</v>
      </c>
      <c r="J12" s="16" t="n">
        <v>0.0264102163336233</v>
      </c>
      <c r="K12" s="16" t="n">
        <v>0.0243483827256838</v>
      </c>
      <c r="L12" s="16" t="n">
        <v>0.0286875057286878</v>
      </c>
      <c r="M12" s="16"/>
      <c r="N12" s="16" t="n">
        <v>0.0458112992124581</v>
      </c>
      <c r="O12" s="16" t="n">
        <v>0.0189749756342747</v>
      </c>
      <c r="P12" s="16" t="n">
        <v>0.0435570419732381</v>
      </c>
      <c r="Q12" s="16" t="n">
        <v>0.0693366272288494</v>
      </c>
      <c r="R12" s="16"/>
      <c r="S12" s="16" t="n">
        <v>0.0724567384580082</v>
      </c>
      <c r="T12" s="16" t="n">
        <v>0.0266633246026644</v>
      </c>
      <c r="U12" s="16" t="n">
        <v>0</v>
      </c>
      <c r="V12" s="16" t="n">
        <v>0.0327577667754681</v>
      </c>
      <c r="W12" s="16" t="n">
        <v>0.0288854379511252</v>
      </c>
      <c r="X12" s="16" t="n">
        <v>0.0669932092978284</v>
      </c>
      <c r="Y12" s="16" t="n">
        <v>0.0579239300843552</v>
      </c>
      <c r="Z12" s="16" t="n">
        <v>0.0571153088747278</v>
      </c>
      <c r="AA12" s="16" t="n">
        <v>0.0509988528681955</v>
      </c>
      <c r="AB12" s="16"/>
      <c r="AC12" s="16" t="n">
        <v>0.030213854040136</v>
      </c>
      <c r="AD12" s="16" t="n">
        <v>0.0404772436354738</v>
      </c>
      <c r="AE12" s="16" t="n">
        <v>0.0228822750318812</v>
      </c>
      <c r="AF12" s="16"/>
      <c r="AG12" s="16" t="n">
        <v>0.028077976232067</v>
      </c>
      <c r="AH12" s="16" t="n">
        <v>0.0545564754242857</v>
      </c>
      <c r="AI12" s="16" t="n">
        <v>0.0315307746618093</v>
      </c>
      <c r="AJ12" s="16" t="n">
        <v>0</v>
      </c>
      <c r="AK12" s="16" t="n">
        <v>0.0288642875883437</v>
      </c>
      <c r="AL12" s="16"/>
      <c r="AM12" s="16" t="n">
        <v>0.0419641481910201</v>
      </c>
      <c r="AN12" s="16" t="n">
        <v>0.0393705543276417</v>
      </c>
      <c r="AO12" s="16" t="n">
        <v>0.00726033886537735</v>
      </c>
      <c r="AP12" s="16" t="n">
        <v>0.0206583414308628</v>
      </c>
      <c r="AQ12" s="16" t="n">
        <v>0.0873951995598856</v>
      </c>
      <c r="AR12" s="16"/>
      <c r="AS12" s="16" t="n">
        <v>0.0342590200733634</v>
      </c>
      <c r="AT12" s="16" t="n">
        <v>0.0367096026502533</v>
      </c>
      <c r="AU12" s="16" t="n">
        <v>0.0152009119379478</v>
      </c>
      <c r="AV12" s="16" t="n">
        <v>0.0395006030985423</v>
      </c>
      <c r="AW12" s="16" t="n">
        <v>0.0981544602197173</v>
      </c>
      <c r="AX12" s="16" t="n">
        <v>0.0643646181396969</v>
      </c>
      <c r="AY12" s="16"/>
      <c r="AZ12" s="16" t="n">
        <v>0.0446644486410494</v>
      </c>
      <c r="BA12" s="16" t="n">
        <v>0.0501801748186431</v>
      </c>
      <c r="BB12" s="16" t="n">
        <v>0.05446513375377</v>
      </c>
      <c r="BC12" s="16" t="n">
        <v>0.0231492008047878</v>
      </c>
      <c r="BD12" s="16" t="n">
        <v>0.0459323490484425</v>
      </c>
      <c r="BE12" s="16"/>
      <c r="BF12" s="16" t="n">
        <v>0.0628551435274685</v>
      </c>
      <c r="BG12" s="16" t="n">
        <v>0.0322174998493747</v>
      </c>
    </row>
    <row r="13">
      <c r="B13" s="17" t="s">
        <v>77</v>
      </c>
      <c r="C13" s="16" t="n">
        <v>0.0195164913224702</v>
      </c>
      <c r="D13" s="16" t="n">
        <v>0.0198089137282205</v>
      </c>
      <c r="E13" s="16" t="n">
        <v>0.0175294341740677</v>
      </c>
      <c r="F13" s="16"/>
      <c r="G13" s="16" t="n">
        <v>0.0312521527667709</v>
      </c>
      <c r="H13" s="16" t="n">
        <v>0.0258822060122607</v>
      </c>
      <c r="I13" s="16" t="n">
        <v>0.0210912456590139</v>
      </c>
      <c r="J13" s="16" t="n">
        <v>0.0381031351938556</v>
      </c>
      <c r="K13" s="16" t="n">
        <v>0</v>
      </c>
      <c r="L13" s="16" t="n">
        <v>0.00848669332939739</v>
      </c>
      <c r="M13" s="16"/>
      <c r="N13" s="16" t="n">
        <v>0.0149441503510519</v>
      </c>
      <c r="O13" s="16" t="n">
        <v>0.0131650930278584</v>
      </c>
      <c r="P13" s="16" t="n">
        <v>0.0282163208149073</v>
      </c>
      <c r="Q13" s="16" t="n">
        <v>0.0239418796873175</v>
      </c>
      <c r="R13" s="16"/>
      <c r="S13" s="16" t="n">
        <v>0.0243808006217012</v>
      </c>
      <c r="T13" s="16" t="n">
        <v>0.0130385952034003</v>
      </c>
      <c r="U13" s="16" t="n">
        <v>0.0237350119794721</v>
      </c>
      <c r="V13" s="16" t="n">
        <v>0.0111329232931518</v>
      </c>
      <c r="W13" s="16" t="n">
        <v>0.0294089792511569</v>
      </c>
      <c r="X13" s="16" t="n">
        <v>0.0327680382124447</v>
      </c>
      <c r="Y13" s="16" t="n">
        <v>0.0104835957201498</v>
      </c>
      <c r="Z13" s="16" t="n">
        <v>0</v>
      </c>
      <c r="AA13" s="16" t="n">
        <v>0.0224591404375571</v>
      </c>
      <c r="AB13" s="16"/>
      <c r="AC13" s="16" t="n">
        <v>0.0168205324881082</v>
      </c>
      <c r="AD13" s="16" t="n">
        <v>0.016347657115795</v>
      </c>
      <c r="AE13" s="16" t="n">
        <v>0.0271850514310401</v>
      </c>
      <c r="AF13" s="16"/>
      <c r="AG13" s="16" t="n">
        <v>0.00837943474496086</v>
      </c>
      <c r="AH13" s="16" t="n">
        <v>0.0225669234230045</v>
      </c>
      <c r="AI13" s="16" t="n">
        <v>0.0420096241203094</v>
      </c>
      <c r="AJ13" s="16" t="n">
        <v>0</v>
      </c>
      <c r="AK13" s="16" t="n">
        <v>0.0230792288179052</v>
      </c>
      <c r="AL13" s="16"/>
      <c r="AM13" s="16" t="n">
        <v>0.00884465415499163</v>
      </c>
      <c r="AN13" s="16" t="n">
        <v>0.0219516300524779</v>
      </c>
      <c r="AO13" s="16" t="n">
        <v>0.0412485886668574</v>
      </c>
      <c r="AP13" s="16" t="n">
        <v>0.00885564772003688</v>
      </c>
      <c r="AQ13" s="16" t="n">
        <v>0.0342553554611242</v>
      </c>
      <c r="AR13" s="16"/>
      <c r="AS13" s="16" t="n">
        <v>0.022213091435375</v>
      </c>
      <c r="AT13" s="16" t="n">
        <v>0.00838525623079038</v>
      </c>
      <c r="AU13" s="16" t="n">
        <v>0.0401232603036941</v>
      </c>
      <c r="AV13" s="16" t="n">
        <v>0.00699380813301195</v>
      </c>
      <c r="AW13" s="16" t="n">
        <v>0.0478326185292667</v>
      </c>
      <c r="AX13" s="16" t="n">
        <v>0.00849143701637921</v>
      </c>
      <c r="AY13" s="16"/>
      <c r="AZ13" s="16" t="n">
        <v>0.023467375560672</v>
      </c>
      <c r="BA13" s="16" t="n">
        <v>0.0126689786942641</v>
      </c>
      <c r="BB13" s="16" t="n">
        <v>0.0175471531109321</v>
      </c>
      <c r="BC13" s="16" t="n">
        <v>0.0544676468757619</v>
      </c>
      <c r="BD13" s="16" t="n">
        <v>0.0372962430714633</v>
      </c>
      <c r="BE13" s="16"/>
      <c r="BF13" s="16" t="n">
        <v>0.0183771276666186</v>
      </c>
      <c r="BG13" s="16" t="n">
        <v>0.0202200571823606</v>
      </c>
    </row>
    <row r="14">
      <c r="B14" s="17" t="s">
        <v>78</v>
      </c>
      <c r="C14" s="16" t="n">
        <v>0.0367297658337201</v>
      </c>
      <c r="D14" s="16" t="n">
        <v>0.0273202776943905</v>
      </c>
      <c r="E14" s="16" t="n">
        <v>0.0458798504983658</v>
      </c>
      <c r="F14" s="16"/>
      <c r="G14" s="16" t="n">
        <v>0.0358781140960777</v>
      </c>
      <c r="H14" s="16" t="n">
        <v>0.0198357705729172</v>
      </c>
      <c r="I14" s="16" t="n">
        <v>0.0494221893878463</v>
      </c>
      <c r="J14" s="16" t="n">
        <v>0.0215453201818774</v>
      </c>
      <c r="K14" s="16" t="n">
        <v>0.0607288381851213</v>
      </c>
      <c r="L14" s="16" t="n">
        <v>0.0350822574015657</v>
      </c>
      <c r="M14" s="16"/>
      <c r="N14" s="16" t="n">
        <v>0.038536055937171</v>
      </c>
      <c r="O14" s="16" t="n">
        <v>0.0497719172343882</v>
      </c>
      <c r="P14" s="16" t="n">
        <v>0.0432668607192967</v>
      </c>
      <c r="Q14" s="16" t="n">
        <v>0.0164863565011067</v>
      </c>
      <c r="R14" s="16"/>
      <c r="S14" s="16" t="n">
        <v>0.00843209443405565</v>
      </c>
      <c r="T14" s="16" t="n">
        <v>0.0376547579208815</v>
      </c>
      <c r="U14" s="16" t="n">
        <v>0.0296250271870283</v>
      </c>
      <c r="V14" s="16" t="n">
        <v>0.0652741197237214</v>
      </c>
      <c r="W14" s="16" t="n">
        <v>0.0184676104408637</v>
      </c>
      <c r="X14" s="16" t="n">
        <v>0.0516393857288732</v>
      </c>
      <c r="Y14" s="16" t="n">
        <v>0.0191037311460376</v>
      </c>
      <c r="Z14" s="16" t="n">
        <v>0.0561090498348925</v>
      </c>
      <c r="AA14" s="16" t="n">
        <v>0.0568660432691165</v>
      </c>
      <c r="AB14" s="16"/>
      <c r="AC14" s="16" t="n">
        <v>0.0338736650583808</v>
      </c>
      <c r="AD14" s="16" t="n">
        <v>0.0301784923699929</v>
      </c>
      <c r="AE14" s="16" t="n">
        <v>0.0605479038512127</v>
      </c>
      <c r="AF14" s="16"/>
      <c r="AG14" s="16" t="n">
        <v>0.0182101523368162</v>
      </c>
      <c r="AH14" s="16" t="n">
        <v>0.0328397237515565</v>
      </c>
      <c r="AI14" s="16" t="n">
        <v>0.0619903704714049</v>
      </c>
      <c r="AJ14" s="16" t="n">
        <v>0.0608303995438868</v>
      </c>
      <c r="AK14" s="16" t="n">
        <v>0.0748110319102233</v>
      </c>
      <c r="AL14" s="16"/>
      <c r="AM14" s="16" t="n">
        <v>0.0168853158412849</v>
      </c>
      <c r="AN14" s="16" t="n">
        <v>0.0231060827385133</v>
      </c>
      <c r="AO14" s="16" t="n">
        <v>0.0925329869877668</v>
      </c>
      <c r="AP14" s="16" t="n">
        <v>0.0290104889738785</v>
      </c>
      <c r="AQ14" s="16" t="n">
        <v>0.0778939188563607</v>
      </c>
      <c r="AR14" s="16"/>
      <c r="AS14" s="16" t="n">
        <v>0.0105530679263718</v>
      </c>
      <c r="AT14" s="16" t="n">
        <v>0.0210243155788229</v>
      </c>
      <c r="AU14" s="16" t="n">
        <v>0.057723098312923</v>
      </c>
      <c r="AV14" s="16" t="n">
        <v>0.0251433081813465</v>
      </c>
      <c r="AW14" s="16" t="n">
        <v>0.0996806906028726</v>
      </c>
      <c r="AX14" s="16" t="n">
        <v>0.0619881659912319</v>
      </c>
      <c r="AY14" s="16"/>
      <c r="AZ14" s="16" t="n">
        <v>0.0215036014924783</v>
      </c>
      <c r="BA14" s="16" t="n">
        <v>0.043946018415488</v>
      </c>
      <c r="BB14" s="16" t="n">
        <v>0.0521419371167983</v>
      </c>
      <c r="BC14" s="16" t="n">
        <v>0.00950328485453276</v>
      </c>
      <c r="BD14" s="16" t="n">
        <v>0.0597590192607466</v>
      </c>
      <c r="BE14" s="16"/>
      <c r="BF14" s="16" t="n">
        <v>0.0520481000953547</v>
      </c>
      <c r="BG14" s="16" t="n">
        <v>0.0272705760820337</v>
      </c>
    </row>
    <row r="15">
      <c r="B15" s="17" t="s">
        <v>79</v>
      </c>
      <c r="C15" s="20" t="n">
        <v>0.764213452363878</v>
      </c>
      <c r="D15" s="20" t="n">
        <v>0.792198820678393</v>
      </c>
      <c r="E15" s="20" t="n">
        <v>0.743985718033324</v>
      </c>
      <c r="F15" s="20"/>
      <c r="G15" s="20" t="n">
        <v>0.543086188477689</v>
      </c>
      <c r="H15" s="20" t="n">
        <v>0.715623063898648</v>
      </c>
      <c r="I15" s="20" t="n">
        <v>0.760384891057363</v>
      </c>
      <c r="J15" s="20" t="n">
        <v>0.813963500225035</v>
      </c>
      <c r="K15" s="20" t="n">
        <v>0.784435323519663</v>
      </c>
      <c r="L15" s="20" t="n">
        <v>0.853096345944406</v>
      </c>
      <c r="M15" s="20"/>
      <c r="N15" s="20" t="n">
        <v>0.799712867593423</v>
      </c>
      <c r="O15" s="20" t="n">
        <v>0.750138901657863</v>
      </c>
      <c r="P15" s="20" t="n">
        <v>0.737163909361743</v>
      </c>
      <c r="Q15" s="20" t="n">
        <v>0.765168012587751</v>
      </c>
      <c r="R15" s="20"/>
      <c r="S15" s="20" t="n">
        <v>0.744071978142088</v>
      </c>
      <c r="T15" s="20" t="n">
        <v>0.795841222439527</v>
      </c>
      <c r="U15" s="20" t="n">
        <v>0.780361905845628</v>
      </c>
      <c r="V15" s="20" t="n">
        <v>0.79303145186367</v>
      </c>
      <c r="W15" s="20" t="n">
        <v>0.771002974006904</v>
      </c>
      <c r="X15" s="20" t="n">
        <v>0.720420659268174</v>
      </c>
      <c r="Y15" s="20" t="n">
        <v>0.768625631177546</v>
      </c>
      <c r="Z15" s="20" t="n">
        <v>0.751975485503406</v>
      </c>
      <c r="AA15" s="20" t="n">
        <v>0.743675223031433</v>
      </c>
      <c r="AB15" s="20"/>
      <c r="AC15" s="20" t="n">
        <v>0.809828659667637</v>
      </c>
      <c r="AD15" s="20" t="n">
        <v>0.802343520574799</v>
      </c>
      <c r="AE15" s="20" t="n">
        <v>0.701964657057149</v>
      </c>
      <c r="AF15" s="20"/>
      <c r="AG15" s="20" t="n">
        <v>0.834681951944726</v>
      </c>
      <c r="AH15" s="20" t="n">
        <v>0.764623506931067</v>
      </c>
      <c r="AI15" s="20" t="n">
        <v>0.733820300482042</v>
      </c>
      <c r="AJ15" s="20" t="n">
        <v>0.882174290826135</v>
      </c>
      <c r="AK15" s="20" t="n">
        <v>0.712270376092658</v>
      </c>
      <c r="AL15" s="20"/>
      <c r="AM15" s="20" t="n">
        <v>0.830471183387504</v>
      </c>
      <c r="AN15" s="20" t="n">
        <v>0.799151230527765</v>
      </c>
      <c r="AO15" s="20" t="n">
        <v>0.697732231517291</v>
      </c>
      <c r="AP15" s="20" t="n">
        <v>0.763192469668062</v>
      </c>
      <c r="AQ15" s="20" t="n">
        <v>0.607166243981358</v>
      </c>
      <c r="AR15" s="20"/>
      <c r="AS15" s="20" t="n">
        <v>0.827738599019963</v>
      </c>
      <c r="AT15" s="20" t="n">
        <v>0.822000043714545</v>
      </c>
      <c r="AU15" s="20" t="n">
        <v>0.686419748221423</v>
      </c>
      <c r="AV15" s="20" t="n">
        <v>0.778990467749471</v>
      </c>
      <c r="AW15" s="20" t="n">
        <v>0.578752020769875</v>
      </c>
      <c r="AX15" s="20" t="n">
        <v>0.670579029788455</v>
      </c>
      <c r="AY15" s="20"/>
      <c r="AZ15" s="20" t="n">
        <v>0.811287673563172</v>
      </c>
      <c r="BA15" s="20" t="n">
        <v>0.688079018453218</v>
      </c>
      <c r="BB15" s="20" t="n">
        <v>0.743304825912104</v>
      </c>
      <c r="BC15" s="20" t="n">
        <v>0.838855727923025</v>
      </c>
      <c r="BD15" s="20" t="n">
        <v>0.73994195105695</v>
      </c>
      <c r="BE15" s="20"/>
      <c r="BF15" s="20" t="n">
        <v>0.707165487990344</v>
      </c>
      <c r="BG15" s="20" t="n">
        <v>0.799441011101007</v>
      </c>
    </row>
    <row r="16">
      <c r="B16" s="17" t="s">
        <v>80</v>
      </c>
      <c r="C16" s="20" t="n">
        <v>0.0634303691045163</v>
      </c>
      <c r="D16" s="20" t="n">
        <v>0.0607997892715581</v>
      </c>
      <c r="E16" s="20" t="n">
        <v>0.060415311224427</v>
      </c>
      <c r="F16" s="20"/>
      <c r="G16" s="20" t="n">
        <v>0.145489158757721</v>
      </c>
      <c r="H16" s="20" t="n">
        <v>0.0910094693168207</v>
      </c>
      <c r="I16" s="20" t="n">
        <v>0.0560332686399225</v>
      </c>
      <c r="J16" s="20" t="n">
        <v>0.0645133515274789</v>
      </c>
      <c r="K16" s="20" t="n">
        <v>0.0243483827256838</v>
      </c>
      <c r="L16" s="20" t="n">
        <v>0.0371741990580852</v>
      </c>
      <c r="M16" s="20"/>
      <c r="N16" s="20" t="n">
        <v>0.06075544956351</v>
      </c>
      <c r="O16" s="20" t="n">
        <v>0.0321400686621331</v>
      </c>
      <c r="P16" s="20" t="n">
        <v>0.0717733627881455</v>
      </c>
      <c r="Q16" s="20" t="n">
        <v>0.0932785069161669</v>
      </c>
      <c r="R16" s="20"/>
      <c r="S16" s="20" t="n">
        <v>0.0968375390797093</v>
      </c>
      <c r="T16" s="20" t="n">
        <v>0.0397019198060647</v>
      </c>
      <c r="U16" s="20" t="n">
        <v>0.0237350119794721</v>
      </c>
      <c r="V16" s="20" t="n">
        <v>0.0438906900686199</v>
      </c>
      <c r="W16" s="20" t="n">
        <v>0.0582944172022821</v>
      </c>
      <c r="X16" s="20" t="n">
        <v>0.099761247510273</v>
      </c>
      <c r="Y16" s="20" t="n">
        <v>0.068407525804505</v>
      </c>
      <c r="Z16" s="20" t="n">
        <v>0.0571153088747278</v>
      </c>
      <c r="AA16" s="20" t="n">
        <v>0.0734579933057527</v>
      </c>
      <c r="AB16" s="20"/>
      <c r="AC16" s="20" t="n">
        <v>0.0470343865282443</v>
      </c>
      <c r="AD16" s="20" t="n">
        <v>0.0568249007512688</v>
      </c>
      <c r="AE16" s="20" t="n">
        <v>0.0500673264629213</v>
      </c>
      <c r="AF16" s="20"/>
      <c r="AG16" s="20" t="n">
        <v>0.0364574109770279</v>
      </c>
      <c r="AH16" s="20" t="n">
        <v>0.0771233988472902</v>
      </c>
      <c r="AI16" s="20" t="n">
        <v>0.0735403987821187</v>
      </c>
      <c r="AJ16" s="20" t="n">
        <v>0</v>
      </c>
      <c r="AK16" s="20" t="n">
        <v>0.0519435164062489</v>
      </c>
      <c r="AL16" s="20"/>
      <c r="AM16" s="20" t="n">
        <v>0.0508088023460117</v>
      </c>
      <c r="AN16" s="20" t="n">
        <v>0.0613221843801196</v>
      </c>
      <c r="AO16" s="20" t="n">
        <v>0.0485089275322347</v>
      </c>
      <c r="AP16" s="20" t="n">
        <v>0.0295139891508996</v>
      </c>
      <c r="AQ16" s="20" t="n">
        <v>0.12165055502101</v>
      </c>
      <c r="AR16" s="20"/>
      <c r="AS16" s="20" t="n">
        <v>0.0564721115087384</v>
      </c>
      <c r="AT16" s="20" t="n">
        <v>0.0450948588810437</v>
      </c>
      <c r="AU16" s="20" t="n">
        <v>0.0553241722416419</v>
      </c>
      <c r="AV16" s="20" t="n">
        <v>0.0464944112315542</v>
      </c>
      <c r="AW16" s="20" t="n">
        <v>0.145987078748984</v>
      </c>
      <c r="AX16" s="20" t="n">
        <v>0.0728560551560761</v>
      </c>
      <c r="AY16" s="20"/>
      <c r="AZ16" s="20" t="n">
        <v>0.0681318242017214</v>
      </c>
      <c r="BA16" s="20" t="n">
        <v>0.0628491535129072</v>
      </c>
      <c r="BB16" s="20" t="n">
        <v>0.0720122868647021</v>
      </c>
      <c r="BC16" s="20" t="n">
        <v>0.0776168476805498</v>
      </c>
      <c r="BD16" s="20" t="n">
        <v>0.0832285921199057</v>
      </c>
      <c r="BE16" s="20"/>
      <c r="BF16" s="20" t="n">
        <v>0.0812322711940871</v>
      </c>
      <c r="BG16" s="20" t="n">
        <v>0.0524375570317353</v>
      </c>
    </row>
    <row r="17">
      <c r="B17" s="17" t="s">
        <v>81</v>
      </c>
      <c r="C17" s="21" t="n">
        <v>0.700783083259362</v>
      </c>
      <c r="D17" s="21" t="n">
        <v>0.731399031406834</v>
      </c>
      <c r="E17" s="21" t="n">
        <v>0.683570406808897</v>
      </c>
      <c r="F17" s="21"/>
      <c r="G17" s="21" t="n">
        <v>0.397597029719968</v>
      </c>
      <c r="H17" s="21" t="n">
        <v>0.624613594581828</v>
      </c>
      <c r="I17" s="21" t="n">
        <v>0.70435162241744</v>
      </c>
      <c r="J17" s="21" t="n">
        <v>0.749450148697556</v>
      </c>
      <c r="K17" s="21" t="n">
        <v>0.760086940793979</v>
      </c>
      <c r="L17" s="21" t="n">
        <v>0.815922146886321</v>
      </c>
      <c r="M17" s="21"/>
      <c r="N17" s="21" t="n">
        <v>0.738957418029913</v>
      </c>
      <c r="O17" s="21" t="n">
        <v>0.71799883299573</v>
      </c>
      <c r="P17" s="21" t="n">
        <v>0.665390546573597</v>
      </c>
      <c r="Q17" s="21" t="n">
        <v>0.671889505671584</v>
      </c>
      <c r="R17" s="21"/>
      <c r="S17" s="21" t="n">
        <v>0.647234439062379</v>
      </c>
      <c r="T17" s="21" t="n">
        <v>0.756139302633463</v>
      </c>
      <c r="U17" s="21" t="n">
        <v>0.756626893866156</v>
      </c>
      <c r="V17" s="21" t="n">
        <v>0.74914076179505</v>
      </c>
      <c r="W17" s="21" t="n">
        <v>0.712708556804622</v>
      </c>
      <c r="X17" s="21" t="n">
        <v>0.620659411757901</v>
      </c>
      <c r="Y17" s="21" t="n">
        <v>0.700218105373041</v>
      </c>
      <c r="Z17" s="21" t="n">
        <v>0.694860176628679</v>
      </c>
      <c r="AA17" s="21" t="n">
        <v>0.67021722972568</v>
      </c>
      <c r="AB17" s="21"/>
      <c r="AC17" s="21" t="n">
        <v>0.762794273139393</v>
      </c>
      <c r="AD17" s="21" t="n">
        <v>0.74551861982353</v>
      </c>
      <c r="AE17" s="21" t="n">
        <v>0.651897330594228</v>
      </c>
      <c r="AF17" s="21"/>
      <c r="AG17" s="21" t="n">
        <v>0.798224540967698</v>
      </c>
      <c r="AH17" s="21" t="n">
        <v>0.687500108083776</v>
      </c>
      <c r="AI17" s="21" t="n">
        <v>0.660279901699924</v>
      </c>
      <c r="AJ17" s="21" t="n">
        <v>0.882174290826135</v>
      </c>
      <c r="AK17" s="21" t="n">
        <v>0.660326859686409</v>
      </c>
      <c r="AL17" s="21"/>
      <c r="AM17" s="21" t="n">
        <v>0.779662381041492</v>
      </c>
      <c r="AN17" s="21" t="n">
        <v>0.737829046147645</v>
      </c>
      <c r="AO17" s="21" t="n">
        <v>0.649223303985057</v>
      </c>
      <c r="AP17" s="21" t="n">
        <v>0.733678480517163</v>
      </c>
      <c r="AQ17" s="21" t="n">
        <v>0.485515688960348</v>
      </c>
      <c r="AR17" s="21"/>
      <c r="AS17" s="21" t="n">
        <v>0.771266487511224</v>
      </c>
      <c r="AT17" s="21" t="n">
        <v>0.776905184833501</v>
      </c>
      <c r="AU17" s="21" t="n">
        <v>0.631095575979781</v>
      </c>
      <c r="AV17" s="21" t="n">
        <v>0.732496056517917</v>
      </c>
      <c r="AW17" s="21" t="n">
        <v>0.432764942020891</v>
      </c>
      <c r="AX17" s="21" t="n">
        <v>0.597722974632379</v>
      </c>
      <c r="AY17" s="21"/>
      <c r="AZ17" s="21" t="n">
        <v>0.743155849361451</v>
      </c>
      <c r="BA17" s="21" t="n">
        <v>0.625229864940311</v>
      </c>
      <c r="BB17" s="21" t="n">
        <v>0.671292539047401</v>
      </c>
      <c r="BC17" s="21" t="n">
        <v>0.761238880242476</v>
      </c>
      <c r="BD17" s="21" t="n">
        <v>0.656713358937044</v>
      </c>
      <c r="BE17" s="21"/>
      <c r="BF17" s="21" t="n">
        <v>0.625933216796257</v>
      </c>
      <c r="BG17" s="21" t="n">
        <v>0.747003454069272</v>
      </c>
    </row>
    <row r="18">
      <c r="B18" s="18"/>
    </row>
    <row r="19">
      <c r="B19" t="s">
        <v>83</v>
      </c>
    </row>
    <row r="20">
      <c r="B20" t="s">
        <v>84</v>
      </c>
    </row>
    <row r="22">
      <c r="B22"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233</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73</v>
      </c>
      <c r="C9" s="16" t="n">
        <v>0.303156633035297</v>
      </c>
      <c r="D9" s="16" t="n">
        <v>0.308925512395902</v>
      </c>
      <c r="E9" s="16" t="n">
        <v>0.300686411772414</v>
      </c>
      <c r="F9" s="16"/>
      <c r="G9" s="16" t="n">
        <v>0.128856701748428</v>
      </c>
      <c r="H9" s="16" t="n">
        <v>0.231358821318194</v>
      </c>
      <c r="I9" s="16" t="n">
        <v>0.251200073112544</v>
      </c>
      <c r="J9" s="16" t="n">
        <v>0.349442852637734</v>
      </c>
      <c r="K9" s="16" t="n">
        <v>0.349632370046409</v>
      </c>
      <c r="L9" s="16" t="n">
        <v>0.405853733977539</v>
      </c>
      <c r="M9" s="16"/>
      <c r="N9" s="16" t="n">
        <v>0.28318270794362</v>
      </c>
      <c r="O9" s="16" t="n">
        <v>0.247947183627978</v>
      </c>
      <c r="P9" s="16" t="n">
        <v>0.329923029094651</v>
      </c>
      <c r="Q9" s="16" t="n">
        <v>0.358740405513871</v>
      </c>
      <c r="R9" s="16"/>
      <c r="S9" s="16" t="n">
        <v>0.241414799009685</v>
      </c>
      <c r="T9" s="16" t="n">
        <v>0.275929674770865</v>
      </c>
      <c r="U9" s="16" t="n">
        <v>0.383553212659192</v>
      </c>
      <c r="V9" s="16" t="n">
        <v>0.397542805949011</v>
      </c>
      <c r="W9" s="16" t="n">
        <v>0.315343803539294</v>
      </c>
      <c r="X9" s="16" t="n">
        <v>0.190541044963756</v>
      </c>
      <c r="Y9" s="16" t="n">
        <v>0.306589716959754</v>
      </c>
      <c r="Z9" s="16" t="n">
        <v>0.302197585310768</v>
      </c>
      <c r="AA9" s="16" t="n">
        <v>0.348522187049522</v>
      </c>
      <c r="AB9" s="16"/>
      <c r="AC9" s="16" t="n">
        <v>0.398167635036269</v>
      </c>
      <c r="AD9" s="16" t="n">
        <v>0.267130095859425</v>
      </c>
      <c r="AE9" s="16" t="n">
        <v>0.273895964299541</v>
      </c>
      <c r="AF9" s="16"/>
      <c r="AG9" s="16" t="n">
        <v>0.365126066875726</v>
      </c>
      <c r="AH9" s="16" t="n">
        <v>0.261625862489041</v>
      </c>
      <c r="AI9" s="16" t="n">
        <v>0.191340241176198</v>
      </c>
      <c r="AJ9" s="16" t="n">
        <v>0.613185726552016</v>
      </c>
      <c r="AK9" s="16" t="n">
        <v>0.308679239213545</v>
      </c>
      <c r="AL9" s="16"/>
      <c r="AM9" s="16" t="n">
        <v>0.358256345744149</v>
      </c>
      <c r="AN9" s="16" t="n">
        <v>0.270563284337984</v>
      </c>
      <c r="AO9" s="16" t="n">
        <v>0.237015065732116</v>
      </c>
      <c r="AP9" s="16" t="n">
        <v>0.420656586981412</v>
      </c>
      <c r="AQ9" s="16" t="n">
        <v>0.234537430539253</v>
      </c>
      <c r="AR9" s="16"/>
      <c r="AS9" s="16" t="n">
        <v>0.247226919623952</v>
      </c>
      <c r="AT9" s="16" t="n">
        <v>0.317496050089141</v>
      </c>
      <c r="AU9" s="16" t="n">
        <v>0.264809257912045</v>
      </c>
      <c r="AV9" s="16" t="n">
        <v>0.430144911464258</v>
      </c>
      <c r="AW9" s="16" t="n">
        <v>0.223852134458324</v>
      </c>
      <c r="AX9" s="16" t="n">
        <v>0.290304072199745</v>
      </c>
      <c r="AY9" s="16"/>
      <c r="AZ9" s="16" t="n">
        <v>0.368938757822078</v>
      </c>
      <c r="BA9" s="16" t="n">
        <v>0.331445413439455</v>
      </c>
      <c r="BB9" s="16" t="n">
        <v>0.203702903059255</v>
      </c>
      <c r="BC9" s="16" t="n">
        <v>0.248242843092573</v>
      </c>
      <c r="BD9" s="16" t="n">
        <v>0.278931719207593</v>
      </c>
      <c r="BE9" s="16"/>
      <c r="BF9" s="16" t="n">
        <v>0.262169631372797</v>
      </c>
      <c r="BG9" s="16" t="n">
        <v>0.328466423215898</v>
      </c>
    </row>
    <row r="10">
      <c r="B10" s="17" t="s">
        <v>74</v>
      </c>
      <c r="C10" s="16" t="n">
        <v>0.31485644227706</v>
      </c>
      <c r="D10" s="16" t="n">
        <v>0.289442804154356</v>
      </c>
      <c r="E10" s="16" t="n">
        <v>0.339527997684531</v>
      </c>
      <c r="F10" s="16"/>
      <c r="G10" s="16" t="n">
        <v>0.268761973889968</v>
      </c>
      <c r="H10" s="16" t="n">
        <v>0.259083919406033</v>
      </c>
      <c r="I10" s="16" t="n">
        <v>0.343336744717844</v>
      </c>
      <c r="J10" s="16" t="n">
        <v>0.335974025698134</v>
      </c>
      <c r="K10" s="16" t="n">
        <v>0.327515096435145</v>
      </c>
      <c r="L10" s="16" t="n">
        <v>0.332806195147045</v>
      </c>
      <c r="M10" s="16"/>
      <c r="N10" s="16" t="n">
        <v>0.307301880705408</v>
      </c>
      <c r="O10" s="16" t="n">
        <v>0.336445608370034</v>
      </c>
      <c r="P10" s="16" t="n">
        <v>0.313910043088105</v>
      </c>
      <c r="Q10" s="16" t="n">
        <v>0.303414941852915</v>
      </c>
      <c r="R10" s="16"/>
      <c r="S10" s="16" t="n">
        <v>0.282950929663932</v>
      </c>
      <c r="T10" s="16" t="n">
        <v>0.319856206868076</v>
      </c>
      <c r="U10" s="16" t="n">
        <v>0.33010061752891</v>
      </c>
      <c r="V10" s="16" t="n">
        <v>0.262026767373511</v>
      </c>
      <c r="W10" s="16" t="n">
        <v>0.334153038304119</v>
      </c>
      <c r="X10" s="16" t="n">
        <v>0.340631873774789</v>
      </c>
      <c r="Y10" s="16" t="n">
        <v>0.360283023003009</v>
      </c>
      <c r="Z10" s="16" t="n">
        <v>0.251624534761182</v>
      </c>
      <c r="AA10" s="16" t="n">
        <v>0.335734082276905</v>
      </c>
      <c r="AB10" s="16"/>
      <c r="AC10" s="16" t="n">
        <v>0.331313747747612</v>
      </c>
      <c r="AD10" s="16" t="n">
        <v>0.323747268030078</v>
      </c>
      <c r="AE10" s="16" t="n">
        <v>0.279832443209448</v>
      </c>
      <c r="AF10" s="16"/>
      <c r="AG10" s="16" t="n">
        <v>0.348356303560385</v>
      </c>
      <c r="AH10" s="16" t="n">
        <v>0.29861906067164</v>
      </c>
      <c r="AI10" s="16" t="n">
        <v>0.307166806626609</v>
      </c>
      <c r="AJ10" s="16" t="n">
        <v>0.207988945400178</v>
      </c>
      <c r="AK10" s="16" t="n">
        <v>0.330807264747254</v>
      </c>
      <c r="AL10" s="16"/>
      <c r="AM10" s="16" t="n">
        <v>0.341379941121143</v>
      </c>
      <c r="AN10" s="16" t="n">
        <v>0.3074046027536</v>
      </c>
      <c r="AO10" s="16" t="n">
        <v>0.300382158647207</v>
      </c>
      <c r="AP10" s="16" t="n">
        <v>0.339441402518247</v>
      </c>
      <c r="AQ10" s="16" t="n">
        <v>0.241034656417463</v>
      </c>
      <c r="AR10" s="16"/>
      <c r="AS10" s="16" t="n">
        <v>0.346744226660808</v>
      </c>
      <c r="AT10" s="16" t="n">
        <v>0.363812336148793</v>
      </c>
      <c r="AU10" s="16" t="n">
        <v>0.286962501230847</v>
      </c>
      <c r="AV10" s="16" t="n">
        <v>0.322518515295251</v>
      </c>
      <c r="AW10" s="16" t="n">
        <v>0.198947804710886</v>
      </c>
      <c r="AX10" s="16" t="n">
        <v>0.225075080216425</v>
      </c>
      <c r="AY10" s="16"/>
      <c r="AZ10" s="16" t="n">
        <v>0.2989109839042</v>
      </c>
      <c r="BA10" s="16" t="n">
        <v>0.297719248802822</v>
      </c>
      <c r="BB10" s="16" t="n">
        <v>0.302951941949049</v>
      </c>
      <c r="BC10" s="16" t="n">
        <v>0.344073937526977</v>
      </c>
      <c r="BD10" s="16" t="n">
        <v>0.326332629921089</v>
      </c>
      <c r="BE10" s="16"/>
      <c r="BF10" s="16" t="n">
        <v>0.301549589667456</v>
      </c>
      <c r="BG10" s="16" t="n">
        <v>0.323073526568478</v>
      </c>
    </row>
    <row r="11">
      <c r="B11" s="17" t="s">
        <v>75</v>
      </c>
      <c r="C11" s="16" t="n">
        <v>0.204842949511537</v>
      </c>
      <c r="D11" s="16" t="n">
        <v>0.213404937257064</v>
      </c>
      <c r="E11" s="16" t="n">
        <v>0.198813951202834</v>
      </c>
      <c r="F11" s="16"/>
      <c r="G11" s="16" t="n">
        <v>0.303173358560048</v>
      </c>
      <c r="H11" s="16" t="n">
        <v>0.274919041659667</v>
      </c>
      <c r="I11" s="16" t="n">
        <v>0.18768575650124</v>
      </c>
      <c r="J11" s="16" t="n">
        <v>0.166879884150283</v>
      </c>
      <c r="K11" s="16" t="n">
        <v>0.168726447591646</v>
      </c>
      <c r="L11" s="16" t="n">
        <v>0.172932162282659</v>
      </c>
      <c r="M11" s="16"/>
      <c r="N11" s="16" t="n">
        <v>0.20497018580291</v>
      </c>
      <c r="O11" s="16" t="n">
        <v>0.236362278568364</v>
      </c>
      <c r="P11" s="16" t="n">
        <v>0.17740271166714</v>
      </c>
      <c r="Q11" s="16" t="n">
        <v>0.188956268457241</v>
      </c>
      <c r="R11" s="16"/>
      <c r="S11" s="16" t="n">
        <v>0.258563951782445</v>
      </c>
      <c r="T11" s="16" t="n">
        <v>0.213157378135531</v>
      </c>
      <c r="U11" s="16" t="n">
        <v>0.209477772692867</v>
      </c>
      <c r="V11" s="16" t="n">
        <v>0.156672035100833</v>
      </c>
      <c r="W11" s="16" t="n">
        <v>0.16324600199499</v>
      </c>
      <c r="X11" s="16" t="n">
        <v>0.22586577068936</v>
      </c>
      <c r="Y11" s="16" t="n">
        <v>0.178857189375993</v>
      </c>
      <c r="Z11" s="16" t="n">
        <v>0.27583473394956</v>
      </c>
      <c r="AA11" s="16" t="n">
        <v>0.171054411966989</v>
      </c>
      <c r="AB11" s="16"/>
      <c r="AC11" s="16" t="n">
        <v>0.143777107707173</v>
      </c>
      <c r="AD11" s="16" t="n">
        <v>0.23805792987847</v>
      </c>
      <c r="AE11" s="16" t="n">
        <v>0.219017098677221</v>
      </c>
      <c r="AF11" s="16"/>
      <c r="AG11" s="16" t="n">
        <v>0.171420354939684</v>
      </c>
      <c r="AH11" s="16" t="n">
        <v>0.246712935612335</v>
      </c>
      <c r="AI11" s="16" t="n">
        <v>0.192875254077007</v>
      </c>
      <c r="AJ11" s="16" t="n">
        <v>0.0609996188739404</v>
      </c>
      <c r="AK11" s="16" t="n">
        <v>0.160137521085723</v>
      </c>
      <c r="AL11" s="16"/>
      <c r="AM11" s="16" t="n">
        <v>0.17213908128334</v>
      </c>
      <c r="AN11" s="16" t="n">
        <v>0.225087844628878</v>
      </c>
      <c r="AO11" s="16" t="n">
        <v>0.204269381906581</v>
      </c>
      <c r="AP11" s="16" t="n">
        <v>0.147608325624326</v>
      </c>
      <c r="AQ11" s="16" t="n">
        <v>0.321842498014649</v>
      </c>
      <c r="AR11" s="16"/>
      <c r="AS11" s="16" t="n">
        <v>0.23831039176573</v>
      </c>
      <c r="AT11" s="16" t="n">
        <v>0.178939200471262</v>
      </c>
      <c r="AU11" s="16" t="n">
        <v>0.205169582138832</v>
      </c>
      <c r="AV11" s="16" t="n">
        <v>0.151025069904534</v>
      </c>
      <c r="AW11" s="16" t="n">
        <v>0.330689040576022</v>
      </c>
      <c r="AX11" s="16" t="n">
        <v>0.265276492970898</v>
      </c>
      <c r="AY11" s="16"/>
      <c r="AZ11" s="16" t="n">
        <v>0.175822171187088</v>
      </c>
      <c r="BA11" s="16" t="n">
        <v>0.200400330583892</v>
      </c>
      <c r="BB11" s="16" t="n">
        <v>0.23573299079924</v>
      </c>
      <c r="BC11" s="16" t="n">
        <v>0.264318196917393</v>
      </c>
      <c r="BD11" s="16" t="n">
        <v>0.0994574958437918</v>
      </c>
      <c r="BE11" s="16"/>
      <c r="BF11" s="16" t="n">
        <v>0.229498697351908</v>
      </c>
      <c r="BG11" s="16" t="n">
        <v>0.18961783473676</v>
      </c>
    </row>
    <row r="12">
      <c r="B12" s="17" t="s">
        <v>76</v>
      </c>
      <c r="C12" s="16" t="n">
        <v>0.127099993688497</v>
      </c>
      <c r="D12" s="16" t="n">
        <v>0.136680183049727</v>
      </c>
      <c r="E12" s="16" t="n">
        <v>0.113284095192065</v>
      </c>
      <c r="F12" s="16"/>
      <c r="G12" s="16" t="n">
        <v>0.195288804199918</v>
      </c>
      <c r="H12" s="16" t="n">
        <v>0.188147913668662</v>
      </c>
      <c r="I12" s="16" t="n">
        <v>0.176081154751777</v>
      </c>
      <c r="J12" s="16" t="n">
        <v>0.0889742072542974</v>
      </c>
      <c r="K12" s="16" t="n">
        <v>0.105023717496757</v>
      </c>
      <c r="L12" s="16" t="n">
        <v>0.0599143558854777</v>
      </c>
      <c r="M12" s="16"/>
      <c r="N12" s="16" t="n">
        <v>0.143621422024536</v>
      </c>
      <c r="O12" s="16" t="n">
        <v>0.131971505558998</v>
      </c>
      <c r="P12" s="16" t="n">
        <v>0.13396557580471</v>
      </c>
      <c r="Q12" s="16" t="n">
        <v>0.101696147596343</v>
      </c>
      <c r="R12" s="16"/>
      <c r="S12" s="16" t="n">
        <v>0.147977887353913</v>
      </c>
      <c r="T12" s="16" t="n">
        <v>0.148744560989065</v>
      </c>
      <c r="U12" s="16" t="n">
        <v>0.0684819254461894</v>
      </c>
      <c r="V12" s="16" t="n">
        <v>0.153013904826601</v>
      </c>
      <c r="W12" s="16" t="n">
        <v>0.137165183375736</v>
      </c>
      <c r="X12" s="16" t="n">
        <v>0.136841873233763</v>
      </c>
      <c r="Y12" s="16" t="n">
        <v>0.0980649515148384</v>
      </c>
      <c r="Z12" s="16" t="n">
        <v>0.139693813228994</v>
      </c>
      <c r="AA12" s="16" t="n">
        <v>0.101410513392662</v>
      </c>
      <c r="AB12" s="16"/>
      <c r="AC12" s="16" t="n">
        <v>0.0910187453507677</v>
      </c>
      <c r="AD12" s="16" t="n">
        <v>0.135502131336927</v>
      </c>
      <c r="AE12" s="16" t="n">
        <v>0.146007712628487</v>
      </c>
      <c r="AF12" s="16"/>
      <c r="AG12" s="16" t="n">
        <v>0.086701891422329</v>
      </c>
      <c r="AH12" s="16" t="n">
        <v>0.132409003797504</v>
      </c>
      <c r="AI12" s="16" t="n">
        <v>0.267832179431396</v>
      </c>
      <c r="AJ12" s="16" t="n">
        <v>0.0569953096299786</v>
      </c>
      <c r="AK12" s="16" t="n">
        <v>0.134450385192023</v>
      </c>
      <c r="AL12" s="16"/>
      <c r="AM12" s="16" t="n">
        <v>0.0983740987490811</v>
      </c>
      <c r="AN12" s="16" t="n">
        <v>0.139432176971181</v>
      </c>
      <c r="AO12" s="16" t="n">
        <v>0.202096849606787</v>
      </c>
      <c r="AP12" s="16" t="n">
        <v>0.0739977083077578</v>
      </c>
      <c r="AQ12" s="16" t="n">
        <v>0.141031583579772</v>
      </c>
      <c r="AR12" s="16"/>
      <c r="AS12" s="16" t="n">
        <v>0.123061526079007</v>
      </c>
      <c r="AT12" s="16" t="n">
        <v>0.107485342747367</v>
      </c>
      <c r="AU12" s="16" t="n">
        <v>0.189202964943307</v>
      </c>
      <c r="AV12" s="16" t="n">
        <v>0.0831531488191348</v>
      </c>
      <c r="AW12" s="16" t="n">
        <v>0.181706673483843</v>
      </c>
      <c r="AX12" s="16" t="n">
        <v>0.127472268788163</v>
      </c>
      <c r="AY12" s="16"/>
      <c r="AZ12" s="16" t="n">
        <v>0.118432278890288</v>
      </c>
      <c r="BA12" s="16" t="n">
        <v>0.115320881748583</v>
      </c>
      <c r="BB12" s="16" t="n">
        <v>0.200496384960433</v>
      </c>
      <c r="BC12" s="16" t="n">
        <v>0.0772096046200599</v>
      </c>
      <c r="BD12" s="16" t="n">
        <v>0.208268966575804</v>
      </c>
      <c r="BE12" s="16"/>
      <c r="BF12" s="16" t="n">
        <v>0.148234594281451</v>
      </c>
      <c r="BG12" s="16" t="n">
        <v>0.114049214542389</v>
      </c>
    </row>
    <row r="13">
      <c r="B13" s="17" t="s">
        <v>77</v>
      </c>
      <c r="C13" s="16" t="n">
        <v>0.0343074902059716</v>
      </c>
      <c r="D13" s="16" t="n">
        <v>0.0371046436661664</v>
      </c>
      <c r="E13" s="16" t="n">
        <v>0.0305891809913699</v>
      </c>
      <c r="F13" s="16"/>
      <c r="G13" s="16" t="n">
        <v>0.0898505643400092</v>
      </c>
      <c r="H13" s="16" t="n">
        <v>0.0313310421551139</v>
      </c>
      <c r="I13" s="16" t="n">
        <v>0.0216104152777873</v>
      </c>
      <c r="J13" s="16" t="n">
        <v>0.0438540659881187</v>
      </c>
      <c r="K13" s="16" t="n">
        <v>0.0255102563856473</v>
      </c>
      <c r="L13" s="16" t="n">
        <v>0.0193410173200022</v>
      </c>
      <c r="M13" s="16"/>
      <c r="N13" s="16" t="n">
        <v>0.0486781030234414</v>
      </c>
      <c r="O13" s="16" t="n">
        <v>0.0224667806863697</v>
      </c>
      <c r="P13" s="16" t="n">
        <v>0.0302857817249168</v>
      </c>
      <c r="Q13" s="16" t="n">
        <v>0.0356020683606993</v>
      </c>
      <c r="R13" s="16"/>
      <c r="S13" s="16" t="n">
        <v>0.0486973640621786</v>
      </c>
      <c r="T13" s="16" t="n">
        <v>0.022100783029044</v>
      </c>
      <c r="U13" s="16" t="n">
        <v>0.00838647167284121</v>
      </c>
      <c r="V13" s="16" t="n">
        <v>0.0307444867500442</v>
      </c>
      <c r="W13" s="16" t="n">
        <v>0.0424633968655746</v>
      </c>
      <c r="X13" s="16" t="n">
        <v>0.0588018124162472</v>
      </c>
      <c r="Y13" s="16" t="n">
        <v>0.0562051191464053</v>
      </c>
      <c r="Z13" s="16" t="n">
        <v>0.0134296972700111</v>
      </c>
      <c r="AA13" s="16" t="n">
        <v>0.0218597070312907</v>
      </c>
      <c r="AB13" s="16"/>
      <c r="AC13" s="16" t="n">
        <v>0.0202955255161447</v>
      </c>
      <c r="AD13" s="16" t="n">
        <v>0.0302250556028762</v>
      </c>
      <c r="AE13" s="16" t="n">
        <v>0.0344692981843413</v>
      </c>
      <c r="AF13" s="16"/>
      <c r="AG13" s="16" t="n">
        <v>0.022862326291929</v>
      </c>
      <c r="AH13" s="16" t="n">
        <v>0.0466413341598214</v>
      </c>
      <c r="AI13" s="16" t="n">
        <v>0.0258480935711558</v>
      </c>
      <c r="AJ13" s="16" t="n">
        <v>0</v>
      </c>
      <c r="AK13" s="16" t="n">
        <v>0.0240251837506515</v>
      </c>
      <c r="AL13" s="16"/>
      <c r="AM13" s="16" t="n">
        <v>0.0258653082842643</v>
      </c>
      <c r="AN13" s="16" t="n">
        <v>0.0491480188087567</v>
      </c>
      <c r="AO13" s="16" t="n">
        <v>0.0442574661054902</v>
      </c>
      <c r="AP13" s="16" t="n">
        <v>0</v>
      </c>
      <c r="AQ13" s="16" t="n">
        <v>0.0615538314488632</v>
      </c>
      <c r="AR13" s="16"/>
      <c r="AS13" s="16" t="n">
        <v>0.0375456528106902</v>
      </c>
      <c r="AT13" s="16" t="n">
        <v>0.0284888412706098</v>
      </c>
      <c r="AU13" s="16" t="n">
        <v>0.042203424439232</v>
      </c>
      <c r="AV13" s="16" t="n">
        <v>0.00609251075327026</v>
      </c>
      <c r="AW13" s="16" t="n">
        <v>0.0648043467709255</v>
      </c>
      <c r="AX13" s="16" t="n">
        <v>0.0616756727436821</v>
      </c>
      <c r="AY13" s="16"/>
      <c r="AZ13" s="16" t="n">
        <v>0.0341072180403104</v>
      </c>
      <c r="BA13" s="16" t="n">
        <v>0.0347923191643592</v>
      </c>
      <c r="BB13" s="16" t="n">
        <v>0.0338304204942448</v>
      </c>
      <c r="BC13" s="16" t="n">
        <v>0.0661554178429971</v>
      </c>
      <c r="BD13" s="16" t="n">
        <v>0.0272501691909753</v>
      </c>
      <c r="BE13" s="16"/>
      <c r="BF13" s="16" t="n">
        <v>0.0307294205269503</v>
      </c>
      <c r="BG13" s="16" t="n">
        <v>0.0365169758759237</v>
      </c>
    </row>
    <row r="14">
      <c r="B14" s="17" t="s">
        <v>78</v>
      </c>
      <c r="C14" s="16" t="n">
        <v>0.0157364912816368</v>
      </c>
      <c r="D14" s="16" t="n">
        <v>0.014441919476785</v>
      </c>
      <c r="E14" s="16" t="n">
        <v>0.0170983631567852</v>
      </c>
      <c r="F14" s="16"/>
      <c r="G14" s="16" t="n">
        <v>0.0140685972616281</v>
      </c>
      <c r="H14" s="16" t="n">
        <v>0.0151592617923302</v>
      </c>
      <c r="I14" s="16" t="n">
        <v>0.0200858556388078</v>
      </c>
      <c r="J14" s="16" t="n">
        <v>0.0148749642714336</v>
      </c>
      <c r="K14" s="16" t="n">
        <v>0.023592112044396</v>
      </c>
      <c r="L14" s="16" t="n">
        <v>0.00915253538727705</v>
      </c>
      <c r="M14" s="16"/>
      <c r="N14" s="16" t="n">
        <v>0.0122457005000849</v>
      </c>
      <c r="O14" s="16" t="n">
        <v>0.0248066431882557</v>
      </c>
      <c r="P14" s="16" t="n">
        <v>0.0145128586204766</v>
      </c>
      <c r="Q14" s="16" t="n">
        <v>0.0115901682189312</v>
      </c>
      <c r="R14" s="16"/>
      <c r="S14" s="16" t="n">
        <v>0.0203950681278473</v>
      </c>
      <c r="T14" s="16" t="n">
        <v>0.0202113962074188</v>
      </c>
      <c r="U14" s="16" t="n">
        <v>0</v>
      </c>
      <c r="V14" s="16" t="n">
        <v>0</v>
      </c>
      <c r="W14" s="16" t="n">
        <v>0.00762857592028617</v>
      </c>
      <c r="X14" s="16" t="n">
        <v>0.0473176249220848</v>
      </c>
      <c r="Y14" s="16" t="n">
        <v>0</v>
      </c>
      <c r="Z14" s="16" t="n">
        <v>0.0172196354794848</v>
      </c>
      <c r="AA14" s="16" t="n">
        <v>0.0214190982826317</v>
      </c>
      <c r="AB14" s="16"/>
      <c r="AC14" s="16" t="n">
        <v>0.0154272386420327</v>
      </c>
      <c r="AD14" s="16" t="n">
        <v>0.00533751929222364</v>
      </c>
      <c r="AE14" s="16" t="n">
        <v>0.0467774830009611</v>
      </c>
      <c r="AF14" s="16"/>
      <c r="AG14" s="16" t="n">
        <v>0.00553305690994722</v>
      </c>
      <c r="AH14" s="16" t="n">
        <v>0.0139918032696591</v>
      </c>
      <c r="AI14" s="16" t="n">
        <v>0.0149374251176356</v>
      </c>
      <c r="AJ14" s="16" t="n">
        <v>0.0608303995438868</v>
      </c>
      <c r="AK14" s="16" t="n">
        <v>0.0419004060108039</v>
      </c>
      <c r="AL14" s="16"/>
      <c r="AM14" s="16" t="n">
        <v>0.00398522481802263</v>
      </c>
      <c r="AN14" s="16" t="n">
        <v>0.00836407249960056</v>
      </c>
      <c r="AO14" s="16" t="n">
        <v>0.0119790780018193</v>
      </c>
      <c r="AP14" s="16" t="n">
        <v>0.0182959765682569</v>
      </c>
      <c r="AQ14" s="16" t="n">
        <v>0</v>
      </c>
      <c r="AR14" s="16"/>
      <c r="AS14" s="16" t="n">
        <v>0.0071112830598138</v>
      </c>
      <c r="AT14" s="16" t="n">
        <v>0.00377822927282749</v>
      </c>
      <c r="AU14" s="16" t="n">
        <v>0.011652269335737</v>
      </c>
      <c r="AV14" s="16" t="n">
        <v>0.00706584376355232</v>
      </c>
      <c r="AW14" s="16" t="n">
        <v>0</v>
      </c>
      <c r="AX14" s="16" t="n">
        <v>0.0301964130810868</v>
      </c>
      <c r="AY14" s="16"/>
      <c r="AZ14" s="16" t="n">
        <v>0.00378859015603609</v>
      </c>
      <c r="BA14" s="16" t="n">
        <v>0.020321806260889</v>
      </c>
      <c r="BB14" s="16" t="n">
        <v>0.0232853587377778</v>
      </c>
      <c r="BC14" s="16" t="n">
        <v>0</v>
      </c>
      <c r="BD14" s="16" t="n">
        <v>0.0597590192607466</v>
      </c>
      <c r="BE14" s="16"/>
      <c r="BF14" s="16" t="n">
        <v>0.0278180667994378</v>
      </c>
      <c r="BG14" s="16" t="n">
        <v>0.00827602506055211</v>
      </c>
    </row>
    <row r="15">
      <c r="B15" s="17" t="s">
        <v>79</v>
      </c>
      <c r="C15" s="20" t="n">
        <v>0.618013075312357</v>
      </c>
      <c r="D15" s="20" t="n">
        <v>0.598368316550257</v>
      </c>
      <c r="E15" s="20" t="n">
        <v>0.640214409456946</v>
      </c>
      <c r="F15" s="20"/>
      <c r="G15" s="20" t="n">
        <v>0.397618675638397</v>
      </c>
      <c r="H15" s="20" t="n">
        <v>0.490442740724227</v>
      </c>
      <c r="I15" s="20" t="n">
        <v>0.594536817830388</v>
      </c>
      <c r="J15" s="20" t="n">
        <v>0.685416878335867</v>
      </c>
      <c r="K15" s="20" t="n">
        <v>0.677147466481553</v>
      </c>
      <c r="L15" s="20" t="n">
        <v>0.738659929124584</v>
      </c>
      <c r="M15" s="20"/>
      <c r="N15" s="20" t="n">
        <v>0.590484588649028</v>
      </c>
      <c r="O15" s="20" t="n">
        <v>0.584392791998012</v>
      </c>
      <c r="P15" s="20" t="n">
        <v>0.643833072182756</v>
      </c>
      <c r="Q15" s="20" t="n">
        <v>0.662155347366786</v>
      </c>
      <c r="R15" s="20"/>
      <c r="S15" s="20" t="n">
        <v>0.524365728673617</v>
      </c>
      <c r="T15" s="20" t="n">
        <v>0.595785881638941</v>
      </c>
      <c r="U15" s="20" t="n">
        <v>0.713653830188102</v>
      </c>
      <c r="V15" s="20" t="n">
        <v>0.659569573322522</v>
      </c>
      <c r="W15" s="20" t="n">
        <v>0.649496841843413</v>
      </c>
      <c r="X15" s="20" t="n">
        <v>0.531172918738545</v>
      </c>
      <c r="Y15" s="20" t="n">
        <v>0.666872739962763</v>
      </c>
      <c r="Z15" s="20" t="n">
        <v>0.55382212007195</v>
      </c>
      <c r="AA15" s="20" t="n">
        <v>0.684256269326427</v>
      </c>
      <c r="AB15" s="20"/>
      <c r="AC15" s="20" t="n">
        <v>0.729481382783881</v>
      </c>
      <c r="AD15" s="20" t="n">
        <v>0.590877363889503</v>
      </c>
      <c r="AE15" s="20" t="n">
        <v>0.55372840750899</v>
      </c>
      <c r="AF15" s="20"/>
      <c r="AG15" s="20" t="n">
        <v>0.713482370436111</v>
      </c>
      <c r="AH15" s="20" t="n">
        <v>0.560244923160681</v>
      </c>
      <c r="AI15" s="20" t="n">
        <v>0.498507047802806</v>
      </c>
      <c r="AJ15" s="20" t="n">
        <v>0.821174671952194</v>
      </c>
      <c r="AK15" s="20" t="n">
        <v>0.639486503960799</v>
      </c>
      <c r="AL15" s="20"/>
      <c r="AM15" s="20" t="n">
        <v>0.699636286865292</v>
      </c>
      <c r="AN15" s="20" t="n">
        <v>0.577967887091584</v>
      </c>
      <c r="AO15" s="20" t="n">
        <v>0.537397224379322</v>
      </c>
      <c r="AP15" s="20" t="n">
        <v>0.760097989499659</v>
      </c>
      <c r="AQ15" s="20" t="n">
        <v>0.475572086956716</v>
      </c>
      <c r="AR15" s="20"/>
      <c r="AS15" s="20" t="n">
        <v>0.593971146284759</v>
      </c>
      <c r="AT15" s="20" t="n">
        <v>0.681308386237935</v>
      </c>
      <c r="AU15" s="20" t="n">
        <v>0.551771759142892</v>
      </c>
      <c r="AV15" s="20" t="n">
        <v>0.752663426759509</v>
      </c>
      <c r="AW15" s="20" t="n">
        <v>0.42279993916921</v>
      </c>
      <c r="AX15" s="20" t="n">
        <v>0.51537915241617</v>
      </c>
      <c r="AY15" s="20"/>
      <c r="AZ15" s="20" t="n">
        <v>0.667849741726278</v>
      </c>
      <c r="BA15" s="20" t="n">
        <v>0.629164662242277</v>
      </c>
      <c r="BB15" s="20" t="n">
        <v>0.506654845008304</v>
      </c>
      <c r="BC15" s="20" t="n">
        <v>0.59231678061955</v>
      </c>
      <c r="BD15" s="20" t="n">
        <v>0.605264349128682</v>
      </c>
      <c r="BE15" s="20"/>
      <c r="BF15" s="20" t="n">
        <v>0.563719221040253</v>
      </c>
      <c r="BG15" s="20" t="n">
        <v>0.651539949784376</v>
      </c>
    </row>
    <row r="16">
      <c r="B16" s="17" t="s">
        <v>80</v>
      </c>
      <c r="C16" s="20" t="n">
        <v>0.161407483894469</v>
      </c>
      <c r="D16" s="20" t="n">
        <v>0.173784826715893</v>
      </c>
      <c r="E16" s="20" t="n">
        <v>0.143873276183435</v>
      </c>
      <c r="F16" s="20"/>
      <c r="G16" s="20" t="n">
        <v>0.285139368539927</v>
      </c>
      <c r="H16" s="20" t="n">
        <v>0.219478955823776</v>
      </c>
      <c r="I16" s="20" t="n">
        <v>0.197691570029564</v>
      </c>
      <c r="J16" s="20" t="n">
        <v>0.132828273242416</v>
      </c>
      <c r="K16" s="20" t="n">
        <v>0.130533973882405</v>
      </c>
      <c r="L16" s="20" t="n">
        <v>0.0792553732054799</v>
      </c>
      <c r="M16" s="20"/>
      <c r="N16" s="20" t="n">
        <v>0.192299525047977</v>
      </c>
      <c r="O16" s="20" t="n">
        <v>0.154438286245368</v>
      </c>
      <c r="P16" s="20" t="n">
        <v>0.164251357529627</v>
      </c>
      <c r="Q16" s="20" t="n">
        <v>0.137298215957042</v>
      </c>
      <c r="R16" s="20"/>
      <c r="S16" s="20" t="n">
        <v>0.196675251416091</v>
      </c>
      <c r="T16" s="20" t="n">
        <v>0.170845344018109</v>
      </c>
      <c r="U16" s="20" t="n">
        <v>0.0768683971190306</v>
      </c>
      <c r="V16" s="20" t="n">
        <v>0.183758391576645</v>
      </c>
      <c r="W16" s="20" t="n">
        <v>0.179628580241311</v>
      </c>
      <c r="X16" s="20" t="n">
        <v>0.195643685650011</v>
      </c>
      <c r="Y16" s="20" t="n">
        <v>0.154270070661244</v>
      </c>
      <c r="Z16" s="20" t="n">
        <v>0.153123510499005</v>
      </c>
      <c r="AA16" s="20" t="n">
        <v>0.123270220423953</v>
      </c>
      <c r="AB16" s="20"/>
      <c r="AC16" s="20" t="n">
        <v>0.111314270866912</v>
      </c>
      <c r="AD16" s="20" t="n">
        <v>0.165727186939803</v>
      </c>
      <c r="AE16" s="20" t="n">
        <v>0.180477010812828</v>
      </c>
      <c r="AF16" s="20"/>
      <c r="AG16" s="20" t="n">
        <v>0.109564217714258</v>
      </c>
      <c r="AH16" s="20" t="n">
        <v>0.179050337957326</v>
      </c>
      <c r="AI16" s="20" t="n">
        <v>0.293680273002551</v>
      </c>
      <c r="AJ16" s="20" t="n">
        <v>0.0569953096299786</v>
      </c>
      <c r="AK16" s="20" t="n">
        <v>0.158475568942675</v>
      </c>
      <c r="AL16" s="20"/>
      <c r="AM16" s="20" t="n">
        <v>0.124239407033345</v>
      </c>
      <c r="AN16" s="20" t="n">
        <v>0.188580195779938</v>
      </c>
      <c r="AO16" s="20" t="n">
        <v>0.246354315712277</v>
      </c>
      <c r="AP16" s="20" t="n">
        <v>0.0739977083077578</v>
      </c>
      <c r="AQ16" s="20" t="n">
        <v>0.202585415028635</v>
      </c>
      <c r="AR16" s="20"/>
      <c r="AS16" s="20" t="n">
        <v>0.160607178889697</v>
      </c>
      <c r="AT16" s="20" t="n">
        <v>0.135974184017976</v>
      </c>
      <c r="AU16" s="20" t="n">
        <v>0.231406389382539</v>
      </c>
      <c r="AV16" s="20" t="n">
        <v>0.0892456595724051</v>
      </c>
      <c r="AW16" s="20" t="n">
        <v>0.246511020254769</v>
      </c>
      <c r="AX16" s="20" t="n">
        <v>0.189147941531845</v>
      </c>
      <c r="AY16" s="20"/>
      <c r="AZ16" s="20" t="n">
        <v>0.152539496930598</v>
      </c>
      <c r="BA16" s="20" t="n">
        <v>0.150113200912942</v>
      </c>
      <c r="BB16" s="20" t="n">
        <v>0.234326805454678</v>
      </c>
      <c r="BC16" s="20" t="n">
        <v>0.143365022463057</v>
      </c>
      <c r="BD16" s="20" t="n">
        <v>0.23551913576678</v>
      </c>
      <c r="BE16" s="20"/>
      <c r="BF16" s="20" t="n">
        <v>0.178964014808402</v>
      </c>
      <c r="BG16" s="20" t="n">
        <v>0.150566190418313</v>
      </c>
    </row>
    <row r="17">
      <c r="B17" s="17" t="s">
        <v>81</v>
      </c>
      <c r="C17" s="21" t="n">
        <v>0.456605591417888</v>
      </c>
      <c r="D17" s="21" t="n">
        <v>0.424583489834364</v>
      </c>
      <c r="E17" s="21" t="n">
        <v>0.49634113327351</v>
      </c>
      <c r="F17" s="21"/>
      <c r="G17" s="21" t="n">
        <v>0.112479307098469</v>
      </c>
      <c r="H17" s="21" t="n">
        <v>0.270963784900451</v>
      </c>
      <c r="I17" s="21" t="n">
        <v>0.396845247800823</v>
      </c>
      <c r="J17" s="21" t="n">
        <v>0.552588605093451</v>
      </c>
      <c r="K17" s="21" t="n">
        <v>0.546613492599148</v>
      </c>
      <c r="L17" s="21" t="n">
        <v>0.659404555919104</v>
      </c>
      <c r="M17" s="21"/>
      <c r="N17" s="21" t="n">
        <v>0.398185063601051</v>
      </c>
      <c r="O17" s="21" t="n">
        <v>0.429954505752644</v>
      </c>
      <c r="P17" s="21" t="n">
        <v>0.47958171465313</v>
      </c>
      <c r="Q17" s="21" t="n">
        <v>0.524857131409744</v>
      </c>
      <c r="R17" s="21"/>
      <c r="S17" s="21" t="n">
        <v>0.327690477257525</v>
      </c>
      <c r="T17" s="21" t="n">
        <v>0.424940537620832</v>
      </c>
      <c r="U17" s="21" t="n">
        <v>0.636785433069071</v>
      </c>
      <c r="V17" s="21" t="n">
        <v>0.475811181745877</v>
      </c>
      <c r="W17" s="21" t="n">
        <v>0.469868261602102</v>
      </c>
      <c r="X17" s="21" t="n">
        <v>0.335529233088534</v>
      </c>
      <c r="Y17" s="21" t="n">
        <v>0.512602669301519</v>
      </c>
      <c r="Z17" s="21" t="n">
        <v>0.400698609572946</v>
      </c>
      <c r="AA17" s="21" t="n">
        <v>0.560986048902474</v>
      </c>
      <c r="AB17" s="21"/>
      <c r="AC17" s="21" t="n">
        <v>0.618167111916969</v>
      </c>
      <c r="AD17" s="21" t="n">
        <v>0.4251501769497</v>
      </c>
      <c r="AE17" s="21" t="n">
        <v>0.373251396696162</v>
      </c>
      <c r="AF17" s="21"/>
      <c r="AG17" s="21" t="n">
        <v>0.603918152721853</v>
      </c>
      <c r="AH17" s="21" t="n">
        <v>0.381194585203355</v>
      </c>
      <c r="AI17" s="21" t="n">
        <v>0.204826774800255</v>
      </c>
      <c r="AJ17" s="21" t="n">
        <v>0.764179362322216</v>
      </c>
      <c r="AK17" s="21" t="n">
        <v>0.481010935018124</v>
      </c>
      <c r="AL17" s="21"/>
      <c r="AM17" s="21" t="n">
        <v>0.575396879831946</v>
      </c>
      <c r="AN17" s="21" t="n">
        <v>0.389387691311646</v>
      </c>
      <c r="AO17" s="21" t="n">
        <v>0.291042908667045</v>
      </c>
      <c r="AP17" s="21" t="n">
        <v>0.686100281191901</v>
      </c>
      <c r="AQ17" s="21" t="n">
        <v>0.272986671928081</v>
      </c>
      <c r="AR17" s="21"/>
      <c r="AS17" s="21" t="n">
        <v>0.433363967395063</v>
      </c>
      <c r="AT17" s="21" t="n">
        <v>0.545334202219958</v>
      </c>
      <c r="AU17" s="21" t="n">
        <v>0.320365369760354</v>
      </c>
      <c r="AV17" s="21" t="n">
        <v>0.663417767187104</v>
      </c>
      <c r="AW17" s="21" t="n">
        <v>0.176288918914441</v>
      </c>
      <c r="AX17" s="21" t="n">
        <v>0.326231210884326</v>
      </c>
      <c r="AY17" s="21"/>
      <c r="AZ17" s="21" t="n">
        <v>0.51531024479568</v>
      </c>
      <c r="BA17" s="21" t="n">
        <v>0.479051461329334</v>
      </c>
      <c r="BB17" s="21" t="n">
        <v>0.272328039553626</v>
      </c>
      <c r="BC17" s="21" t="n">
        <v>0.448951758156493</v>
      </c>
      <c r="BD17" s="21" t="n">
        <v>0.369745213361902</v>
      </c>
      <c r="BE17" s="21"/>
      <c r="BF17" s="21" t="n">
        <v>0.384755206231851</v>
      </c>
      <c r="BG17" s="21" t="n">
        <v>0.500973759366063</v>
      </c>
    </row>
    <row r="18">
      <c r="B18" s="18"/>
    </row>
    <row r="19">
      <c r="B19" t="s">
        <v>83</v>
      </c>
    </row>
    <row r="20">
      <c r="B20" t="s">
        <v>84</v>
      </c>
    </row>
    <row r="22">
      <c r="B22"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234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73</v>
      </c>
      <c r="C9" s="16" t="n">
        <v>0.117433020930901</v>
      </c>
      <c r="D9" s="16" t="n">
        <v>0.125816440458878</v>
      </c>
      <c r="E9" s="16" t="n">
        <v>0.110728287210188</v>
      </c>
      <c r="F9" s="16"/>
      <c r="G9" s="16" t="n">
        <v>0.174203792405779</v>
      </c>
      <c r="H9" s="16" t="n">
        <v>0.134865831413919</v>
      </c>
      <c r="I9" s="16" t="n">
        <v>0.142635662131013</v>
      </c>
      <c r="J9" s="16" t="n">
        <v>0.0932069792905391</v>
      </c>
      <c r="K9" s="16" t="n">
        <v>0.0618817943098853</v>
      </c>
      <c r="L9" s="16" t="n">
        <v>0.116582357352214</v>
      </c>
      <c r="M9" s="16"/>
      <c r="N9" s="16" t="n">
        <v>0.101484660931803</v>
      </c>
      <c r="O9" s="16" t="n">
        <v>0.0837206210955715</v>
      </c>
      <c r="P9" s="16" t="n">
        <v>0.146346417559422</v>
      </c>
      <c r="Q9" s="16" t="n">
        <v>0.147525102239228</v>
      </c>
      <c r="R9" s="16"/>
      <c r="S9" s="16" t="n">
        <v>0.119864656417761</v>
      </c>
      <c r="T9" s="16" t="n">
        <v>0.115564568408943</v>
      </c>
      <c r="U9" s="16" t="n">
        <v>0.116608246010237</v>
      </c>
      <c r="V9" s="16" t="n">
        <v>0.133818458722224</v>
      </c>
      <c r="W9" s="16" t="n">
        <v>0.123281253344783</v>
      </c>
      <c r="X9" s="16" t="n">
        <v>0.133766463768879</v>
      </c>
      <c r="Y9" s="16" t="n">
        <v>0.102080136701091</v>
      </c>
      <c r="Z9" s="16" t="n">
        <v>0.0458346006753479</v>
      </c>
      <c r="AA9" s="16" t="n">
        <v>0.124703967048845</v>
      </c>
      <c r="AB9" s="16"/>
      <c r="AC9" s="16" t="n">
        <v>0.103232799606188</v>
      </c>
      <c r="AD9" s="16" t="n">
        <v>0.122352053100818</v>
      </c>
      <c r="AE9" s="16" t="n">
        <v>0.116425890019633</v>
      </c>
      <c r="AF9" s="16"/>
      <c r="AG9" s="16" t="n">
        <v>0.105636422012706</v>
      </c>
      <c r="AH9" s="16" t="n">
        <v>0.110246256860993</v>
      </c>
      <c r="AI9" s="16" t="n">
        <v>0.147421698913826</v>
      </c>
      <c r="AJ9" s="16" t="n">
        <v>0.0994270019096879</v>
      </c>
      <c r="AK9" s="16" t="n">
        <v>0.145653805190293</v>
      </c>
      <c r="AL9" s="16"/>
      <c r="AM9" s="16" t="n">
        <v>0.0954098621619096</v>
      </c>
      <c r="AN9" s="16" t="n">
        <v>0.134374856667267</v>
      </c>
      <c r="AO9" s="16" t="n">
        <v>0.0771918231338824</v>
      </c>
      <c r="AP9" s="16" t="n">
        <v>0.102227397130242</v>
      </c>
      <c r="AQ9" s="16" t="n">
        <v>0.0625095476981665</v>
      </c>
      <c r="AR9" s="16"/>
      <c r="AS9" s="16" t="n">
        <v>0.128319538732732</v>
      </c>
      <c r="AT9" s="16" t="n">
        <v>0.0912310647493085</v>
      </c>
      <c r="AU9" s="16" t="n">
        <v>0.109077268696416</v>
      </c>
      <c r="AV9" s="16" t="n">
        <v>0.15811769265985</v>
      </c>
      <c r="AW9" s="16" t="n">
        <v>0.0857526625591248</v>
      </c>
      <c r="AX9" s="16" t="n">
        <v>0.115727246468249</v>
      </c>
      <c r="AY9" s="16"/>
      <c r="AZ9" s="16" t="n">
        <v>0.146355157064655</v>
      </c>
      <c r="BA9" s="16" t="n">
        <v>0.111584819077235</v>
      </c>
      <c r="BB9" s="16" t="n">
        <v>0.118525405341343</v>
      </c>
      <c r="BC9" s="16" t="n">
        <v>0.073781875297567</v>
      </c>
      <c r="BD9" s="16" t="n">
        <v>0.157629334662376</v>
      </c>
      <c r="BE9" s="16"/>
      <c r="BF9" s="16" t="n">
        <v>0.111305547808616</v>
      </c>
      <c r="BG9" s="16" t="n">
        <v>0.12121678292304</v>
      </c>
    </row>
    <row r="10">
      <c r="B10" s="17" t="s">
        <v>74</v>
      </c>
      <c r="C10" s="16" t="n">
        <v>0.486551759804363</v>
      </c>
      <c r="D10" s="16" t="n">
        <v>0.436605073061894</v>
      </c>
      <c r="E10" s="16" t="n">
        <v>0.530058354134535</v>
      </c>
      <c r="F10" s="16"/>
      <c r="G10" s="16" t="n">
        <v>0.52673533587465</v>
      </c>
      <c r="H10" s="16" t="n">
        <v>0.475475163828312</v>
      </c>
      <c r="I10" s="16" t="n">
        <v>0.499943969434764</v>
      </c>
      <c r="J10" s="16" t="n">
        <v>0.513593772503346</v>
      </c>
      <c r="K10" s="16" t="n">
        <v>0.504645576786887</v>
      </c>
      <c r="L10" s="16" t="n">
        <v>0.435482363426086</v>
      </c>
      <c r="M10" s="16"/>
      <c r="N10" s="16" t="n">
        <v>0.529669457771853</v>
      </c>
      <c r="O10" s="16" t="n">
        <v>0.526772800670317</v>
      </c>
      <c r="P10" s="16" t="n">
        <v>0.415082106973641</v>
      </c>
      <c r="Q10" s="16" t="n">
        <v>0.458986965122068</v>
      </c>
      <c r="R10" s="16"/>
      <c r="S10" s="16" t="n">
        <v>0.477607827948266</v>
      </c>
      <c r="T10" s="16" t="n">
        <v>0.450175530773255</v>
      </c>
      <c r="U10" s="16" t="n">
        <v>0.507028763212649</v>
      </c>
      <c r="V10" s="16" t="n">
        <v>0.476581575631205</v>
      </c>
      <c r="W10" s="16" t="n">
        <v>0.419420151903435</v>
      </c>
      <c r="X10" s="16" t="n">
        <v>0.515872742692322</v>
      </c>
      <c r="Y10" s="16" t="n">
        <v>0.510196372746688</v>
      </c>
      <c r="Z10" s="16" t="n">
        <v>0.623953524468386</v>
      </c>
      <c r="AA10" s="16" t="n">
        <v>0.487210450674047</v>
      </c>
      <c r="AB10" s="16"/>
      <c r="AC10" s="16" t="n">
        <v>0.470772320094479</v>
      </c>
      <c r="AD10" s="16" t="n">
        <v>0.497666125123061</v>
      </c>
      <c r="AE10" s="16" t="n">
        <v>0.477244668817555</v>
      </c>
      <c r="AF10" s="16"/>
      <c r="AG10" s="16" t="n">
        <v>0.474392882596845</v>
      </c>
      <c r="AH10" s="16" t="n">
        <v>0.541468956223029</v>
      </c>
      <c r="AI10" s="16" t="n">
        <v>0.410910095230989</v>
      </c>
      <c r="AJ10" s="16" t="n">
        <v>0.6254184384273</v>
      </c>
      <c r="AK10" s="16" t="n">
        <v>0.445972940395706</v>
      </c>
      <c r="AL10" s="16"/>
      <c r="AM10" s="16" t="n">
        <v>0.477759769091784</v>
      </c>
      <c r="AN10" s="16" t="n">
        <v>0.521640089839482</v>
      </c>
      <c r="AO10" s="16" t="n">
        <v>0.445256531041528</v>
      </c>
      <c r="AP10" s="16" t="n">
        <v>0.474745718685526</v>
      </c>
      <c r="AQ10" s="16" t="n">
        <v>0.45826492960022</v>
      </c>
      <c r="AR10" s="16"/>
      <c r="AS10" s="16" t="n">
        <v>0.518795794585663</v>
      </c>
      <c r="AT10" s="16" t="n">
        <v>0.465009113720569</v>
      </c>
      <c r="AU10" s="16" t="n">
        <v>0.452079753195237</v>
      </c>
      <c r="AV10" s="16" t="n">
        <v>0.463070586818711</v>
      </c>
      <c r="AW10" s="16" t="n">
        <v>0.503469219964665</v>
      </c>
      <c r="AX10" s="16" t="n">
        <v>0.532333588418797</v>
      </c>
      <c r="AY10" s="16"/>
      <c r="AZ10" s="16" t="n">
        <v>0.507898367656598</v>
      </c>
      <c r="BA10" s="16" t="n">
        <v>0.487785128532217</v>
      </c>
      <c r="BB10" s="16" t="n">
        <v>0.484514249344448</v>
      </c>
      <c r="BC10" s="16" t="n">
        <v>0.475149334703779</v>
      </c>
      <c r="BD10" s="16" t="n">
        <v>0.328879964229406</v>
      </c>
      <c r="BE10" s="16"/>
      <c r="BF10" s="16" t="n">
        <v>0.458640026982414</v>
      </c>
      <c r="BG10" s="16" t="n">
        <v>0.503787470460087</v>
      </c>
    </row>
    <row r="11">
      <c r="B11" s="17" t="s">
        <v>75</v>
      </c>
      <c r="C11" s="16" t="n">
        <v>0.240140563384416</v>
      </c>
      <c r="D11" s="16" t="n">
        <v>0.256135419482234</v>
      </c>
      <c r="E11" s="16" t="n">
        <v>0.225737390665785</v>
      </c>
      <c r="F11" s="16"/>
      <c r="G11" s="16" t="n">
        <v>0.164442750978953</v>
      </c>
      <c r="H11" s="16" t="n">
        <v>0.211907397024707</v>
      </c>
      <c r="I11" s="16" t="n">
        <v>0.236929778010923</v>
      </c>
      <c r="J11" s="16" t="n">
        <v>0.196958433728635</v>
      </c>
      <c r="K11" s="16" t="n">
        <v>0.249886989917038</v>
      </c>
      <c r="L11" s="16" t="n">
        <v>0.321390325381751</v>
      </c>
      <c r="M11" s="16"/>
      <c r="N11" s="16" t="n">
        <v>0.21031245173583</v>
      </c>
      <c r="O11" s="16" t="n">
        <v>0.221853679533593</v>
      </c>
      <c r="P11" s="16" t="n">
        <v>0.295006256080265</v>
      </c>
      <c r="Q11" s="16" t="n">
        <v>0.24049878452829</v>
      </c>
      <c r="R11" s="16"/>
      <c r="S11" s="16" t="n">
        <v>0.23223936110334</v>
      </c>
      <c r="T11" s="16" t="n">
        <v>0.246319318836466</v>
      </c>
      <c r="U11" s="16" t="n">
        <v>0.244393591569616</v>
      </c>
      <c r="V11" s="16" t="n">
        <v>0.236833067947095</v>
      </c>
      <c r="W11" s="16" t="n">
        <v>0.271739625620385</v>
      </c>
      <c r="X11" s="16" t="n">
        <v>0.25990326499493</v>
      </c>
      <c r="Y11" s="16" t="n">
        <v>0.222577156354626</v>
      </c>
      <c r="Z11" s="16" t="n">
        <v>0.2285310884588</v>
      </c>
      <c r="AA11" s="16" t="n">
        <v>0.222122881182108</v>
      </c>
      <c r="AB11" s="16"/>
      <c r="AC11" s="16" t="n">
        <v>0.260130196081305</v>
      </c>
      <c r="AD11" s="16" t="n">
        <v>0.232891844899384</v>
      </c>
      <c r="AE11" s="16" t="n">
        <v>0.230839192633447</v>
      </c>
      <c r="AF11" s="16"/>
      <c r="AG11" s="16" t="n">
        <v>0.278772443711211</v>
      </c>
      <c r="AH11" s="16" t="n">
        <v>0.203469681708818</v>
      </c>
      <c r="AI11" s="16" t="n">
        <v>0.244457083647959</v>
      </c>
      <c r="AJ11" s="16" t="n">
        <v>0.0997756505745507</v>
      </c>
      <c r="AK11" s="16" t="n">
        <v>0.259198419811338</v>
      </c>
      <c r="AL11" s="16"/>
      <c r="AM11" s="16" t="n">
        <v>0.289259851372036</v>
      </c>
      <c r="AN11" s="16" t="n">
        <v>0.193252705398869</v>
      </c>
      <c r="AO11" s="16" t="n">
        <v>0.309364263747004</v>
      </c>
      <c r="AP11" s="16" t="n">
        <v>0.26002024956731</v>
      </c>
      <c r="AQ11" s="16" t="n">
        <v>0.223174990123289</v>
      </c>
      <c r="AR11" s="16"/>
      <c r="AS11" s="16" t="n">
        <v>0.192357733566469</v>
      </c>
      <c r="AT11" s="16" t="n">
        <v>0.307786051453582</v>
      </c>
      <c r="AU11" s="16" t="n">
        <v>0.285681736921918</v>
      </c>
      <c r="AV11" s="16" t="n">
        <v>0.209921277169904</v>
      </c>
      <c r="AW11" s="16" t="n">
        <v>0.194784888611153</v>
      </c>
      <c r="AX11" s="16" t="n">
        <v>0.246074620049929</v>
      </c>
      <c r="AY11" s="16"/>
      <c r="AZ11" s="16" t="n">
        <v>0.239091397498514</v>
      </c>
      <c r="BA11" s="16" t="n">
        <v>0.237515614021381</v>
      </c>
      <c r="BB11" s="16" t="n">
        <v>0.193546322709437</v>
      </c>
      <c r="BC11" s="16" t="n">
        <v>0.286508741021959</v>
      </c>
      <c r="BD11" s="16" t="n">
        <v>0.2795494647157</v>
      </c>
      <c r="BE11" s="16"/>
      <c r="BF11" s="16" t="n">
        <v>0.233438586853273</v>
      </c>
      <c r="BG11" s="16" t="n">
        <v>0.244279085669976</v>
      </c>
    </row>
    <row r="12">
      <c r="B12" s="17" t="s">
        <v>76</v>
      </c>
      <c r="C12" s="16" t="n">
        <v>0.0995186623728329</v>
      </c>
      <c r="D12" s="16" t="n">
        <v>0.116433345586774</v>
      </c>
      <c r="E12" s="16" t="n">
        <v>0.0846661957976649</v>
      </c>
      <c r="F12" s="16"/>
      <c r="G12" s="16" t="n">
        <v>0.0979458839966378</v>
      </c>
      <c r="H12" s="16" t="n">
        <v>0.108211415507167</v>
      </c>
      <c r="I12" s="16" t="n">
        <v>0.0966847878447044</v>
      </c>
      <c r="J12" s="16" t="n">
        <v>0.109253651551525</v>
      </c>
      <c r="K12" s="16" t="n">
        <v>0.122578298050787</v>
      </c>
      <c r="L12" s="16" t="n">
        <v>0.0732364320725213</v>
      </c>
      <c r="M12" s="16"/>
      <c r="N12" s="16" t="n">
        <v>0.11308548887772</v>
      </c>
      <c r="O12" s="16" t="n">
        <v>0.107284456798722</v>
      </c>
      <c r="P12" s="16" t="n">
        <v>0.084922612486107</v>
      </c>
      <c r="Q12" s="16" t="n">
        <v>0.0894698730122522</v>
      </c>
      <c r="R12" s="16"/>
      <c r="S12" s="16" t="n">
        <v>0.103792119519786</v>
      </c>
      <c r="T12" s="16" t="n">
        <v>0.109240165784272</v>
      </c>
      <c r="U12" s="16" t="n">
        <v>0.104474225800422</v>
      </c>
      <c r="V12" s="16" t="n">
        <v>0.0687704765574203</v>
      </c>
      <c r="W12" s="16" t="n">
        <v>0.127745787360874</v>
      </c>
      <c r="X12" s="16" t="n">
        <v>0.0729289125931159</v>
      </c>
      <c r="Y12" s="16" t="n">
        <v>0.131547964646774</v>
      </c>
      <c r="Z12" s="16" t="n">
        <v>0.0844611509179816</v>
      </c>
      <c r="AA12" s="16" t="n">
        <v>0.0887978999733491</v>
      </c>
      <c r="AB12" s="16"/>
      <c r="AC12" s="16" t="n">
        <v>0.123475648308188</v>
      </c>
      <c r="AD12" s="16" t="n">
        <v>0.0902039293668172</v>
      </c>
      <c r="AE12" s="16" t="n">
        <v>0.0602939109833046</v>
      </c>
      <c r="AF12" s="16"/>
      <c r="AG12" s="16" t="n">
        <v>0.0922146960096484</v>
      </c>
      <c r="AH12" s="16" t="n">
        <v>0.0887236220028281</v>
      </c>
      <c r="AI12" s="16" t="n">
        <v>0.129919333651497</v>
      </c>
      <c r="AJ12" s="16" t="n">
        <v>0.175378909088461</v>
      </c>
      <c r="AK12" s="16" t="n">
        <v>0.0467838373805037</v>
      </c>
      <c r="AL12" s="16"/>
      <c r="AM12" s="16" t="n">
        <v>0.0916763795521724</v>
      </c>
      <c r="AN12" s="16" t="n">
        <v>0.0923024136024077</v>
      </c>
      <c r="AO12" s="16" t="n">
        <v>0.130144304961036</v>
      </c>
      <c r="AP12" s="16" t="n">
        <v>0.109738203921847</v>
      </c>
      <c r="AQ12" s="16" t="n">
        <v>0.236527232147016</v>
      </c>
      <c r="AR12" s="16"/>
      <c r="AS12" s="16" t="n">
        <v>0.0934624855727581</v>
      </c>
      <c r="AT12" s="16" t="n">
        <v>0.0919456628371001</v>
      </c>
      <c r="AU12" s="16" t="n">
        <v>0.116156040881787</v>
      </c>
      <c r="AV12" s="16" t="n">
        <v>0.116552540379438</v>
      </c>
      <c r="AW12" s="16" t="n">
        <v>0.191366419527718</v>
      </c>
      <c r="AX12" s="16" t="n">
        <v>0.0703255601015488</v>
      </c>
      <c r="AY12" s="16"/>
      <c r="AZ12" s="16" t="n">
        <v>0.0671940531465508</v>
      </c>
      <c r="BA12" s="16" t="n">
        <v>0.102723617857877</v>
      </c>
      <c r="BB12" s="16" t="n">
        <v>0.126612366276985</v>
      </c>
      <c r="BC12" s="16" t="n">
        <v>0.127706914750765</v>
      </c>
      <c r="BD12" s="16" t="n">
        <v>0.146932047940797</v>
      </c>
      <c r="BE12" s="16"/>
      <c r="BF12" s="16" t="n">
        <v>0.11776996746825</v>
      </c>
      <c r="BG12" s="16" t="n">
        <v>0.088248340471981</v>
      </c>
    </row>
    <row r="13">
      <c r="B13" s="17" t="s">
        <v>77</v>
      </c>
      <c r="C13" s="16" t="n">
        <v>0.0401954533067363</v>
      </c>
      <c r="D13" s="16" t="n">
        <v>0.0550488944973872</v>
      </c>
      <c r="E13" s="16" t="n">
        <v>0.0266979417924348</v>
      </c>
      <c r="F13" s="16"/>
      <c r="G13" s="16" t="n">
        <v>0.0242432775709365</v>
      </c>
      <c r="H13" s="16" t="n">
        <v>0.0398145386600505</v>
      </c>
      <c r="I13" s="16" t="n">
        <v>0.0157930661289932</v>
      </c>
      <c r="J13" s="16" t="n">
        <v>0.0649524705157686</v>
      </c>
      <c r="K13" s="16" t="n">
        <v>0.048565090947573</v>
      </c>
      <c r="L13" s="16" t="n">
        <v>0.0413219903152705</v>
      </c>
      <c r="M13" s="16"/>
      <c r="N13" s="16" t="n">
        <v>0.0356156289230724</v>
      </c>
      <c r="O13" s="16" t="n">
        <v>0.0383786879446484</v>
      </c>
      <c r="P13" s="16" t="n">
        <v>0.0392059074161253</v>
      </c>
      <c r="Q13" s="16" t="n">
        <v>0.0490216125993658</v>
      </c>
      <c r="R13" s="16"/>
      <c r="S13" s="16" t="n">
        <v>0.0461353545015416</v>
      </c>
      <c r="T13" s="16" t="n">
        <v>0.0585195187900211</v>
      </c>
      <c r="U13" s="16" t="n">
        <v>0.0169769856087297</v>
      </c>
      <c r="V13" s="16" t="n">
        <v>0.0692766958105119</v>
      </c>
      <c r="W13" s="16" t="n">
        <v>0.0494844327460646</v>
      </c>
      <c r="X13" s="16" t="n">
        <v>0.00842055705122928</v>
      </c>
      <c r="Y13" s="16" t="n">
        <v>0.0286629819828542</v>
      </c>
      <c r="Z13" s="16" t="n">
        <v>0</v>
      </c>
      <c r="AA13" s="16" t="n">
        <v>0.0465799711170601</v>
      </c>
      <c r="AB13" s="16"/>
      <c r="AC13" s="16" t="n">
        <v>0.0345462415229297</v>
      </c>
      <c r="AD13" s="16" t="n">
        <v>0.0451592302030139</v>
      </c>
      <c r="AE13" s="16" t="n">
        <v>0.0580835837874513</v>
      </c>
      <c r="AF13" s="16"/>
      <c r="AG13" s="16" t="n">
        <v>0.0460629608012925</v>
      </c>
      <c r="AH13" s="16" t="n">
        <v>0.0422926984804127</v>
      </c>
      <c r="AI13" s="16" t="n">
        <v>0.0523543634380932</v>
      </c>
      <c r="AJ13" s="16" t="n">
        <v>0</v>
      </c>
      <c r="AK13" s="16" t="n">
        <v>0.036154632052477</v>
      </c>
      <c r="AL13" s="16"/>
      <c r="AM13" s="16" t="n">
        <v>0.037442527416021</v>
      </c>
      <c r="AN13" s="16" t="n">
        <v>0.0446538302107991</v>
      </c>
      <c r="AO13" s="16" t="n">
        <v>0.0260639991147306</v>
      </c>
      <c r="AP13" s="16" t="n">
        <v>0.0532684306950736</v>
      </c>
      <c r="AQ13" s="16" t="n">
        <v>0.0195233004313086</v>
      </c>
      <c r="AR13" s="16"/>
      <c r="AS13" s="16" t="n">
        <v>0.0531562448381736</v>
      </c>
      <c r="AT13" s="16" t="n">
        <v>0.0360154797725116</v>
      </c>
      <c r="AU13" s="16" t="n">
        <v>0.0253529309689049</v>
      </c>
      <c r="AV13" s="16" t="n">
        <v>0.0523379029720974</v>
      </c>
      <c r="AW13" s="16" t="n">
        <v>0.0246268093373389</v>
      </c>
      <c r="AX13" s="16" t="n">
        <v>0.00842468440014635</v>
      </c>
      <c r="AY13" s="16"/>
      <c r="AZ13" s="16" t="n">
        <v>0.0331528165677102</v>
      </c>
      <c r="BA13" s="16" t="n">
        <v>0.0425000570795058</v>
      </c>
      <c r="BB13" s="16" t="n">
        <v>0.0515448546362638</v>
      </c>
      <c r="BC13" s="16" t="n">
        <v>0.0368531342259312</v>
      </c>
      <c r="BD13" s="16" t="n">
        <v>0.0272501691909753</v>
      </c>
      <c r="BE13" s="16"/>
      <c r="BF13" s="16" t="n">
        <v>0.0538862421082402</v>
      </c>
      <c r="BG13" s="16" t="n">
        <v>0.0317412854506374</v>
      </c>
    </row>
    <row r="14">
      <c r="B14" s="17" t="s">
        <v>78</v>
      </c>
      <c r="C14" s="16" t="n">
        <v>0.0161605402007507</v>
      </c>
      <c r="D14" s="16" t="n">
        <v>0.00996082691283203</v>
      </c>
      <c r="E14" s="16" t="n">
        <v>0.0221118303993919</v>
      </c>
      <c r="F14" s="16"/>
      <c r="G14" s="16" t="n">
        <v>0.0124289591730426</v>
      </c>
      <c r="H14" s="16" t="n">
        <v>0.0297256535658442</v>
      </c>
      <c r="I14" s="16" t="n">
        <v>0.00801273644960243</v>
      </c>
      <c r="J14" s="16" t="n">
        <v>0.0220346924101862</v>
      </c>
      <c r="K14" s="16" t="n">
        <v>0.0124422499878298</v>
      </c>
      <c r="L14" s="16" t="n">
        <v>0.0119865314521575</v>
      </c>
      <c r="M14" s="16"/>
      <c r="N14" s="16" t="n">
        <v>0.00983231175972129</v>
      </c>
      <c r="O14" s="16" t="n">
        <v>0.021989753957148</v>
      </c>
      <c r="P14" s="16" t="n">
        <v>0.0194366994844392</v>
      </c>
      <c r="Q14" s="16" t="n">
        <v>0.0144976624987961</v>
      </c>
      <c r="R14" s="16"/>
      <c r="S14" s="16" t="n">
        <v>0.0203606805093052</v>
      </c>
      <c r="T14" s="16" t="n">
        <v>0.0201808974070428</v>
      </c>
      <c r="U14" s="16" t="n">
        <v>0.0105181877983453</v>
      </c>
      <c r="V14" s="16" t="n">
        <v>0.0147197253315438</v>
      </c>
      <c r="W14" s="16" t="n">
        <v>0.00832874902445814</v>
      </c>
      <c r="X14" s="16" t="n">
        <v>0.0091080588995238</v>
      </c>
      <c r="Y14" s="16" t="n">
        <v>0.00493538756796734</v>
      </c>
      <c r="Z14" s="16" t="n">
        <v>0.0172196354794848</v>
      </c>
      <c r="AA14" s="16" t="n">
        <v>0.0305848300045906</v>
      </c>
      <c r="AB14" s="16"/>
      <c r="AC14" s="16" t="n">
        <v>0.0078427943869113</v>
      </c>
      <c r="AD14" s="16" t="n">
        <v>0.0117268173069064</v>
      </c>
      <c r="AE14" s="16" t="n">
        <v>0.0571127537586089</v>
      </c>
      <c r="AF14" s="16"/>
      <c r="AG14" s="16" t="n">
        <v>0.00292059486829688</v>
      </c>
      <c r="AH14" s="16" t="n">
        <v>0.013798784723919</v>
      </c>
      <c r="AI14" s="16" t="n">
        <v>0.0149374251176356</v>
      </c>
      <c r="AJ14" s="16" t="n">
        <v>0</v>
      </c>
      <c r="AK14" s="16" t="n">
        <v>0.0662363651696834</v>
      </c>
      <c r="AL14" s="16"/>
      <c r="AM14" s="16" t="n">
        <v>0.00845161040607698</v>
      </c>
      <c r="AN14" s="16" t="n">
        <v>0.0137761042811754</v>
      </c>
      <c r="AO14" s="16" t="n">
        <v>0.0119790780018193</v>
      </c>
      <c r="AP14" s="16" t="n">
        <v>0</v>
      </c>
      <c r="AQ14" s="16" t="n">
        <v>0</v>
      </c>
      <c r="AR14" s="16"/>
      <c r="AS14" s="16" t="n">
        <v>0.0139082027042043</v>
      </c>
      <c r="AT14" s="16" t="n">
        <v>0.00801262746692856</v>
      </c>
      <c r="AU14" s="16" t="n">
        <v>0.011652269335737</v>
      </c>
      <c r="AV14" s="16" t="n">
        <v>0</v>
      </c>
      <c r="AW14" s="16" t="n">
        <v>0</v>
      </c>
      <c r="AX14" s="16" t="n">
        <v>0.0271143005613299</v>
      </c>
      <c r="AY14" s="16"/>
      <c r="AZ14" s="16" t="n">
        <v>0.00630820806597071</v>
      </c>
      <c r="BA14" s="16" t="n">
        <v>0.0178907634317841</v>
      </c>
      <c r="BB14" s="16" t="n">
        <v>0.0252568016915245</v>
      </c>
      <c r="BC14" s="16" t="n">
        <v>0</v>
      </c>
      <c r="BD14" s="16" t="n">
        <v>0.0597590192607466</v>
      </c>
      <c r="BE14" s="16"/>
      <c r="BF14" s="16" t="n">
        <v>0.0249596287792071</v>
      </c>
      <c r="BG14" s="16" t="n">
        <v>0.010727035024279</v>
      </c>
    </row>
    <row r="15">
      <c r="B15" s="17" t="s">
        <v>79</v>
      </c>
      <c r="C15" s="20" t="n">
        <v>0.603984780735265</v>
      </c>
      <c r="D15" s="20" t="n">
        <v>0.562421513520773</v>
      </c>
      <c r="E15" s="20" t="n">
        <v>0.640786641344724</v>
      </c>
      <c r="F15" s="20"/>
      <c r="G15" s="20" t="n">
        <v>0.70093912828043</v>
      </c>
      <c r="H15" s="20" t="n">
        <v>0.610340995242231</v>
      </c>
      <c r="I15" s="20" t="n">
        <v>0.642579631565777</v>
      </c>
      <c r="J15" s="20" t="n">
        <v>0.606800751793885</v>
      </c>
      <c r="K15" s="20" t="n">
        <v>0.566527371096772</v>
      </c>
      <c r="L15" s="20" t="n">
        <v>0.5520647207783</v>
      </c>
      <c r="M15" s="20"/>
      <c r="N15" s="20" t="n">
        <v>0.631154118703657</v>
      </c>
      <c r="O15" s="20" t="n">
        <v>0.610493421765888</v>
      </c>
      <c r="P15" s="20" t="n">
        <v>0.561428524533063</v>
      </c>
      <c r="Q15" s="20" t="n">
        <v>0.606512067361296</v>
      </c>
      <c r="R15" s="20"/>
      <c r="S15" s="20" t="n">
        <v>0.597472484366027</v>
      </c>
      <c r="T15" s="20" t="n">
        <v>0.565740099182198</v>
      </c>
      <c r="U15" s="20" t="n">
        <v>0.623637009222886</v>
      </c>
      <c r="V15" s="20" t="n">
        <v>0.610400034353429</v>
      </c>
      <c r="W15" s="20" t="n">
        <v>0.542701405248218</v>
      </c>
      <c r="X15" s="20" t="n">
        <v>0.649639206461201</v>
      </c>
      <c r="Y15" s="20" t="n">
        <v>0.612276509447779</v>
      </c>
      <c r="Z15" s="20" t="n">
        <v>0.669788125143734</v>
      </c>
      <c r="AA15" s="20" t="n">
        <v>0.611914417722892</v>
      </c>
      <c r="AB15" s="20"/>
      <c r="AC15" s="20" t="n">
        <v>0.574005119700667</v>
      </c>
      <c r="AD15" s="20" t="n">
        <v>0.620018178223879</v>
      </c>
      <c r="AE15" s="20" t="n">
        <v>0.593670558837188</v>
      </c>
      <c r="AF15" s="20"/>
      <c r="AG15" s="20" t="n">
        <v>0.580029304609551</v>
      </c>
      <c r="AH15" s="20" t="n">
        <v>0.651715213084022</v>
      </c>
      <c r="AI15" s="20" t="n">
        <v>0.558331794144815</v>
      </c>
      <c r="AJ15" s="20" t="n">
        <v>0.724845440336988</v>
      </c>
      <c r="AK15" s="20" t="n">
        <v>0.591626745585998</v>
      </c>
      <c r="AL15" s="20"/>
      <c r="AM15" s="20" t="n">
        <v>0.573169631253693</v>
      </c>
      <c r="AN15" s="20" t="n">
        <v>0.656014946506749</v>
      </c>
      <c r="AO15" s="20" t="n">
        <v>0.522448354175411</v>
      </c>
      <c r="AP15" s="20" t="n">
        <v>0.576973115815769</v>
      </c>
      <c r="AQ15" s="20" t="n">
        <v>0.520774477298386</v>
      </c>
      <c r="AR15" s="20"/>
      <c r="AS15" s="20" t="n">
        <v>0.647115333318395</v>
      </c>
      <c r="AT15" s="20" t="n">
        <v>0.556240178469878</v>
      </c>
      <c r="AU15" s="20" t="n">
        <v>0.561157021891653</v>
      </c>
      <c r="AV15" s="20" t="n">
        <v>0.621188279478561</v>
      </c>
      <c r="AW15" s="20" t="n">
        <v>0.58922188252379</v>
      </c>
      <c r="AX15" s="20" t="n">
        <v>0.648060834887046</v>
      </c>
      <c r="AY15" s="20"/>
      <c r="AZ15" s="20" t="n">
        <v>0.654253524721254</v>
      </c>
      <c r="BA15" s="20" t="n">
        <v>0.599369947609452</v>
      </c>
      <c r="BB15" s="20" t="n">
        <v>0.60303965468579</v>
      </c>
      <c r="BC15" s="20" t="n">
        <v>0.548931210001345</v>
      </c>
      <c r="BD15" s="20" t="n">
        <v>0.486509298891781</v>
      </c>
      <c r="BE15" s="20"/>
      <c r="BF15" s="20" t="n">
        <v>0.56994557479103</v>
      </c>
      <c r="BG15" s="20" t="n">
        <v>0.625004253383127</v>
      </c>
    </row>
    <row r="16">
      <c r="B16" s="17" t="s">
        <v>80</v>
      </c>
      <c r="C16" s="20" t="n">
        <v>0.139714115679569</v>
      </c>
      <c r="D16" s="20" t="n">
        <v>0.171482240084161</v>
      </c>
      <c r="E16" s="20" t="n">
        <v>0.1113641375901</v>
      </c>
      <c r="F16" s="20"/>
      <c r="G16" s="20" t="n">
        <v>0.122189161567574</v>
      </c>
      <c r="H16" s="20" t="n">
        <v>0.148025954167218</v>
      </c>
      <c r="I16" s="20" t="n">
        <v>0.112477853973698</v>
      </c>
      <c r="J16" s="20" t="n">
        <v>0.174206122067293</v>
      </c>
      <c r="K16" s="20" t="n">
        <v>0.17114338899836</v>
      </c>
      <c r="L16" s="20" t="n">
        <v>0.114558422387792</v>
      </c>
      <c r="M16" s="20"/>
      <c r="N16" s="20" t="n">
        <v>0.148701117800792</v>
      </c>
      <c r="O16" s="20" t="n">
        <v>0.145663144743371</v>
      </c>
      <c r="P16" s="20" t="n">
        <v>0.124128519902232</v>
      </c>
      <c r="Q16" s="20" t="n">
        <v>0.138491485611618</v>
      </c>
      <c r="R16" s="20"/>
      <c r="S16" s="20" t="n">
        <v>0.149927474021328</v>
      </c>
      <c r="T16" s="20" t="n">
        <v>0.167759684574293</v>
      </c>
      <c r="U16" s="20" t="n">
        <v>0.121451211409152</v>
      </c>
      <c r="V16" s="20" t="n">
        <v>0.138047172367932</v>
      </c>
      <c r="W16" s="20" t="n">
        <v>0.177230220106939</v>
      </c>
      <c r="X16" s="20" t="n">
        <v>0.0813494696443452</v>
      </c>
      <c r="Y16" s="20" t="n">
        <v>0.160210946629628</v>
      </c>
      <c r="Z16" s="20" t="n">
        <v>0.0844611509179816</v>
      </c>
      <c r="AA16" s="20" t="n">
        <v>0.135377871090409</v>
      </c>
      <c r="AB16" s="20"/>
      <c r="AC16" s="20" t="n">
        <v>0.158021889831117</v>
      </c>
      <c r="AD16" s="20" t="n">
        <v>0.135363159569831</v>
      </c>
      <c r="AE16" s="20" t="n">
        <v>0.118377494770756</v>
      </c>
      <c r="AF16" s="20"/>
      <c r="AG16" s="20" t="n">
        <v>0.138277656810941</v>
      </c>
      <c r="AH16" s="20" t="n">
        <v>0.131016320483241</v>
      </c>
      <c r="AI16" s="20" t="n">
        <v>0.18227369708959</v>
      </c>
      <c r="AJ16" s="20" t="n">
        <v>0.175378909088461</v>
      </c>
      <c r="AK16" s="20" t="n">
        <v>0.0829384694329807</v>
      </c>
      <c r="AL16" s="20"/>
      <c r="AM16" s="20" t="n">
        <v>0.129118906968193</v>
      </c>
      <c r="AN16" s="20" t="n">
        <v>0.136956243813207</v>
      </c>
      <c r="AO16" s="20" t="n">
        <v>0.156208304075766</v>
      </c>
      <c r="AP16" s="20" t="n">
        <v>0.163006634616921</v>
      </c>
      <c r="AQ16" s="20" t="n">
        <v>0.256050532578324</v>
      </c>
      <c r="AR16" s="20"/>
      <c r="AS16" s="20" t="n">
        <v>0.146618730410932</v>
      </c>
      <c r="AT16" s="20" t="n">
        <v>0.127961142609612</v>
      </c>
      <c r="AU16" s="20" t="n">
        <v>0.141508971850692</v>
      </c>
      <c r="AV16" s="20" t="n">
        <v>0.168890443351536</v>
      </c>
      <c r="AW16" s="20" t="n">
        <v>0.215993228865057</v>
      </c>
      <c r="AX16" s="20" t="n">
        <v>0.0787502445016951</v>
      </c>
      <c r="AY16" s="20"/>
      <c r="AZ16" s="20" t="n">
        <v>0.100346869714261</v>
      </c>
      <c r="BA16" s="20" t="n">
        <v>0.145223674937383</v>
      </c>
      <c r="BB16" s="20" t="n">
        <v>0.178157220913248</v>
      </c>
      <c r="BC16" s="20" t="n">
        <v>0.164560048976696</v>
      </c>
      <c r="BD16" s="20" t="n">
        <v>0.174182217131772</v>
      </c>
      <c r="BE16" s="20"/>
      <c r="BF16" s="20" t="n">
        <v>0.17165620957649</v>
      </c>
      <c r="BG16" s="20" t="n">
        <v>0.119989625922618</v>
      </c>
    </row>
    <row r="17">
      <c r="B17" s="17" t="s">
        <v>81</v>
      </c>
      <c r="C17" s="21" t="n">
        <v>0.464270665055695</v>
      </c>
      <c r="D17" s="21" t="n">
        <v>0.390939273436611</v>
      </c>
      <c r="E17" s="21" t="n">
        <v>0.529422503754624</v>
      </c>
      <c r="F17" s="21"/>
      <c r="G17" s="21" t="n">
        <v>0.578749966712855</v>
      </c>
      <c r="H17" s="21" t="n">
        <v>0.462315041075013</v>
      </c>
      <c r="I17" s="21" t="n">
        <v>0.530101777592079</v>
      </c>
      <c r="J17" s="21" t="n">
        <v>0.432594629726592</v>
      </c>
      <c r="K17" s="21" t="n">
        <v>0.395383982098412</v>
      </c>
      <c r="L17" s="21" t="n">
        <v>0.437506298390508</v>
      </c>
      <c r="M17" s="21"/>
      <c r="N17" s="21" t="n">
        <v>0.482453000902864</v>
      </c>
      <c r="O17" s="21" t="n">
        <v>0.464830277022517</v>
      </c>
      <c r="P17" s="21" t="n">
        <v>0.437300004630831</v>
      </c>
      <c r="Q17" s="21" t="n">
        <v>0.468020581749678</v>
      </c>
      <c r="R17" s="21"/>
      <c r="S17" s="21" t="n">
        <v>0.447545010344699</v>
      </c>
      <c r="T17" s="21" t="n">
        <v>0.397980414607905</v>
      </c>
      <c r="U17" s="21" t="n">
        <v>0.502185797813734</v>
      </c>
      <c r="V17" s="21" t="n">
        <v>0.472352861985497</v>
      </c>
      <c r="W17" s="21" t="n">
        <v>0.365471185141279</v>
      </c>
      <c r="X17" s="21" t="n">
        <v>0.568289736816855</v>
      </c>
      <c r="Y17" s="21" t="n">
        <v>0.452065562818151</v>
      </c>
      <c r="Z17" s="21" t="n">
        <v>0.585326974225753</v>
      </c>
      <c r="AA17" s="21" t="n">
        <v>0.476536546632483</v>
      </c>
      <c r="AB17" s="21"/>
      <c r="AC17" s="21" t="n">
        <v>0.415983229869549</v>
      </c>
      <c r="AD17" s="21" t="n">
        <v>0.484655018654048</v>
      </c>
      <c r="AE17" s="21" t="n">
        <v>0.475293064066432</v>
      </c>
      <c r="AF17" s="21"/>
      <c r="AG17" s="21" t="n">
        <v>0.44175164779861</v>
      </c>
      <c r="AH17" s="21" t="n">
        <v>0.520698892600782</v>
      </c>
      <c r="AI17" s="21" t="n">
        <v>0.376058097055225</v>
      </c>
      <c r="AJ17" s="21" t="n">
        <v>0.549466531248527</v>
      </c>
      <c r="AK17" s="21" t="n">
        <v>0.508688276153018</v>
      </c>
      <c r="AL17" s="21"/>
      <c r="AM17" s="21" t="n">
        <v>0.4440507242855</v>
      </c>
      <c r="AN17" s="21" t="n">
        <v>0.519058702693542</v>
      </c>
      <c r="AO17" s="21" t="n">
        <v>0.366240050099644</v>
      </c>
      <c r="AP17" s="21" t="n">
        <v>0.413966481198848</v>
      </c>
      <c r="AQ17" s="21" t="n">
        <v>0.264723944720062</v>
      </c>
      <c r="AR17" s="21"/>
      <c r="AS17" s="21" t="n">
        <v>0.500496602907463</v>
      </c>
      <c r="AT17" s="21" t="n">
        <v>0.428279035860266</v>
      </c>
      <c r="AU17" s="21" t="n">
        <v>0.419648050040961</v>
      </c>
      <c r="AV17" s="21" t="n">
        <v>0.452297836127025</v>
      </c>
      <c r="AW17" s="21" t="n">
        <v>0.373228653658732</v>
      </c>
      <c r="AX17" s="21" t="n">
        <v>0.569310590385351</v>
      </c>
      <c r="AY17" s="21"/>
      <c r="AZ17" s="21" t="n">
        <v>0.553906655006993</v>
      </c>
      <c r="BA17" s="21" t="n">
        <v>0.454146272672069</v>
      </c>
      <c r="BB17" s="21" t="n">
        <v>0.424882433772542</v>
      </c>
      <c r="BC17" s="21" t="n">
        <v>0.38437116102465</v>
      </c>
      <c r="BD17" s="21" t="n">
        <v>0.312327081760009</v>
      </c>
      <c r="BE17" s="21"/>
      <c r="BF17" s="21" t="n">
        <v>0.39828936521454</v>
      </c>
      <c r="BG17" s="21" t="n">
        <v>0.505014627460509</v>
      </c>
    </row>
    <row r="18">
      <c r="B18" s="18"/>
    </row>
    <row r="19">
      <c r="B19" t="s">
        <v>83</v>
      </c>
    </row>
    <row r="20">
      <c r="B20" t="s">
        <v>84</v>
      </c>
    </row>
    <row r="22">
      <c r="B22"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241</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235</v>
      </c>
      <c r="C9" s="16" t="n">
        <v>0.414322993565324</v>
      </c>
      <c r="D9" s="16" t="n">
        <v>0.429173966156406</v>
      </c>
      <c r="E9" s="16" t="n">
        <v>0.404434505106538</v>
      </c>
      <c r="F9" s="16"/>
      <c r="G9" s="16" t="n">
        <v>0.182220809159204</v>
      </c>
      <c r="H9" s="16" t="n">
        <v>0.252421799434819</v>
      </c>
      <c r="I9" s="16" t="n">
        <v>0.328720704512337</v>
      </c>
      <c r="J9" s="16" t="n">
        <v>0.445758455156784</v>
      </c>
      <c r="K9" s="16" t="n">
        <v>0.494413974568328</v>
      </c>
      <c r="L9" s="16" t="n">
        <v>0.619935700478623</v>
      </c>
      <c r="M9" s="16"/>
      <c r="N9" s="16" t="n">
        <v>0.407716260235281</v>
      </c>
      <c r="O9" s="16" t="n">
        <v>0.400687883019895</v>
      </c>
      <c r="P9" s="16" t="n">
        <v>0.418654063979307</v>
      </c>
      <c r="Q9" s="16" t="n">
        <v>0.423333402959111</v>
      </c>
      <c r="R9" s="16"/>
      <c r="S9" s="16" t="n">
        <v>0.353395077351915</v>
      </c>
      <c r="T9" s="16" t="n">
        <v>0.377287761888178</v>
      </c>
      <c r="U9" s="16" t="n">
        <v>0.510501707818549</v>
      </c>
      <c r="V9" s="16" t="n">
        <v>0.538568324367171</v>
      </c>
      <c r="W9" s="16" t="n">
        <v>0.367821109126003</v>
      </c>
      <c r="X9" s="16" t="n">
        <v>0.343575959336879</v>
      </c>
      <c r="Y9" s="16" t="n">
        <v>0.435519946054466</v>
      </c>
      <c r="Z9" s="16" t="n">
        <v>0.331982819420251</v>
      </c>
      <c r="AA9" s="16" t="n">
        <v>0.455283890121698</v>
      </c>
      <c r="AB9" s="16"/>
      <c r="AC9" s="16" t="n">
        <v>0.507355374225737</v>
      </c>
      <c r="AD9" s="16" t="n">
        <v>0.409730917508248</v>
      </c>
      <c r="AE9" s="16" t="n">
        <v>0.345433471164569</v>
      </c>
      <c r="AF9" s="16"/>
      <c r="AG9" s="16" t="n">
        <v>0.540589445906013</v>
      </c>
      <c r="AH9" s="16" t="n">
        <v>0.313520204956824</v>
      </c>
      <c r="AI9" s="16" t="n">
        <v>0.478205445468227</v>
      </c>
      <c r="AJ9" s="16" t="n">
        <v>0.629829226680109</v>
      </c>
      <c r="AK9" s="16" t="n">
        <v>0.350729005103621</v>
      </c>
      <c r="AL9" s="16"/>
      <c r="AM9" s="16" t="n">
        <v>0.530068534522953</v>
      </c>
      <c r="AN9" s="16" t="n">
        <v>0.347648430590915</v>
      </c>
      <c r="AO9" s="16" t="n">
        <v>0.450721636052309</v>
      </c>
      <c r="AP9" s="16" t="n">
        <v>0.558097628360772</v>
      </c>
      <c r="AQ9" s="16" t="n">
        <v>0.265700806590926</v>
      </c>
      <c r="AR9" s="16"/>
      <c r="AS9" s="16" t="n">
        <v>0.346326519727058</v>
      </c>
      <c r="AT9" s="16" t="n">
        <v>0.492979374918021</v>
      </c>
      <c r="AU9" s="16" t="n">
        <v>0.451082914834303</v>
      </c>
      <c r="AV9" s="16" t="n">
        <v>0.53983444994406</v>
      </c>
      <c r="AW9" s="16" t="n">
        <v>0.223780668686503</v>
      </c>
      <c r="AX9" s="16" t="n">
        <v>0.372611716934698</v>
      </c>
      <c r="AY9" s="16"/>
      <c r="AZ9" s="16" t="n">
        <v>0.509054251901447</v>
      </c>
      <c r="BA9" s="16" t="n">
        <v>0.397956251862646</v>
      </c>
      <c r="BB9" s="16" t="n">
        <v>0.334312594327072</v>
      </c>
      <c r="BC9" s="16" t="n">
        <v>0.402603377432861</v>
      </c>
      <c r="BD9" s="16" t="n">
        <v>0.246055677743944</v>
      </c>
      <c r="BE9" s="16"/>
      <c r="BF9" s="16" t="n">
        <v>0.361309869379502</v>
      </c>
      <c r="BG9" s="16" t="n">
        <v>0.447059007314503</v>
      </c>
    </row>
    <row r="10">
      <c r="B10" s="17" t="s">
        <v>236</v>
      </c>
      <c r="C10" s="16" t="n">
        <v>0.369529283225276</v>
      </c>
      <c r="D10" s="16" t="n">
        <v>0.359286424203079</v>
      </c>
      <c r="E10" s="16" t="n">
        <v>0.37721013670102</v>
      </c>
      <c r="F10" s="16"/>
      <c r="G10" s="16" t="n">
        <v>0.462116653715766</v>
      </c>
      <c r="H10" s="16" t="n">
        <v>0.49531457374314</v>
      </c>
      <c r="I10" s="16" t="n">
        <v>0.352731192546005</v>
      </c>
      <c r="J10" s="16" t="n">
        <v>0.360411590701793</v>
      </c>
      <c r="K10" s="16" t="n">
        <v>0.324060748568553</v>
      </c>
      <c r="L10" s="16" t="n">
        <v>0.285190348888633</v>
      </c>
      <c r="M10" s="16"/>
      <c r="N10" s="16" t="n">
        <v>0.41509944837175</v>
      </c>
      <c r="O10" s="16" t="n">
        <v>0.360313875938559</v>
      </c>
      <c r="P10" s="16" t="n">
        <v>0.342780219029127</v>
      </c>
      <c r="Q10" s="16" t="n">
        <v>0.359518533746747</v>
      </c>
      <c r="R10" s="16"/>
      <c r="S10" s="16" t="n">
        <v>0.3703026918342</v>
      </c>
      <c r="T10" s="16" t="n">
        <v>0.369539381148611</v>
      </c>
      <c r="U10" s="16" t="n">
        <v>0.352223803874802</v>
      </c>
      <c r="V10" s="16" t="n">
        <v>0.280939250308605</v>
      </c>
      <c r="W10" s="16" t="n">
        <v>0.463028128183016</v>
      </c>
      <c r="X10" s="16" t="n">
        <v>0.394443676093133</v>
      </c>
      <c r="Y10" s="16" t="n">
        <v>0.388679155619716</v>
      </c>
      <c r="Z10" s="16" t="n">
        <v>0.428743801033569</v>
      </c>
      <c r="AA10" s="16" t="n">
        <v>0.339252516512486</v>
      </c>
      <c r="AB10" s="16"/>
      <c r="AC10" s="16" t="n">
        <v>0.331635639086837</v>
      </c>
      <c r="AD10" s="16" t="n">
        <v>0.389341500438196</v>
      </c>
      <c r="AE10" s="16" t="n">
        <v>0.354718666061753</v>
      </c>
      <c r="AF10" s="16"/>
      <c r="AG10" s="16" t="n">
        <v>0.326066781330708</v>
      </c>
      <c r="AH10" s="16" t="n">
        <v>0.408222292832451</v>
      </c>
      <c r="AI10" s="16" t="n">
        <v>0.376642296848714</v>
      </c>
      <c r="AJ10" s="16" t="n">
        <v>0.202600571175762</v>
      </c>
      <c r="AK10" s="16" t="n">
        <v>0.398861579240151</v>
      </c>
      <c r="AL10" s="16"/>
      <c r="AM10" s="16" t="n">
        <v>0.341104561000687</v>
      </c>
      <c r="AN10" s="16" t="n">
        <v>0.428149924725111</v>
      </c>
      <c r="AO10" s="16" t="n">
        <v>0.320340545541314</v>
      </c>
      <c r="AP10" s="16" t="n">
        <v>0.265972829929352</v>
      </c>
      <c r="AQ10" s="16" t="n">
        <v>0.344760654895432</v>
      </c>
      <c r="AR10" s="16"/>
      <c r="AS10" s="16" t="n">
        <v>0.438643397495042</v>
      </c>
      <c r="AT10" s="16" t="n">
        <v>0.352689880677536</v>
      </c>
      <c r="AU10" s="16" t="n">
        <v>0.35269343046469</v>
      </c>
      <c r="AV10" s="16" t="n">
        <v>0.286885211739569</v>
      </c>
      <c r="AW10" s="16" t="n">
        <v>0.384398626817052</v>
      </c>
      <c r="AX10" s="16" t="n">
        <v>0.408968059589246</v>
      </c>
      <c r="AY10" s="16"/>
      <c r="AZ10" s="16" t="n">
        <v>0.320343131995412</v>
      </c>
      <c r="BA10" s="16" t="n">
        <v>0.353671499810157</v>
      </c>
      <c r="BB10" s="16" t="n">
        <v>0.4339427270048</v>
      </c>
      <c r="BC10" s="16" t="n">
        <v>0.390075853464399</v>
      </c>
      <c r="BD10" s="16" t="n">
        <v>0.438176674018982</v>
      </c>
      <c r="BE10" s="16"/>
      <c r="BF10" s="16" t="n">
        <v>0.391210356209874</v>
      </c>
      <c r="BG10" s="16" t="n">
        <v>0.356141053155436</v>
      </c>
    </row>
    <row r="11">
      <c r="B11" s="17" t="s">
        <v>237</v>
      </c>
      <c r="C11" s="16" t="n">
        <v>0.102299506069797</v>
      </c>
      <c r="D11" s="16" t="n">
        <v>0.100126122292626</v>
      </c>
      <c r="E11" s="16" t="n">
        <v>0.10289982223538</v>
      </c>
      <c r="F11" s="16"/>
      <c r="G11" s="16" t="n">
        <v>0.238290923094844</v>
      </c>
      <c r="H11" s="16" t="n">
        <v>0.156963167627927</v>
      </c>
      <c r="I11" s="16" t="n">
        <v>0.116861218984066</v>
      </c>
      <c r="J11" s="16" t="n">
        <v>0.0769046531329345</v>
      </c>
      <c r="K11" s="16" t="n">
        <v>0.0534148096868435</v>
      </c>
      <c r="L11" s="16" t="n">
        <v>0.0421872680378123</v>
      </c>
      <c r="M11" s="16"/>
      <c r="N11" s="16" t="n">
        <v>0.108570949246591</v>
      </c>
      <c r="O11" s="16" t="n">
        <v>0.119793681078252</v>
      </c>
      <c r="P11" s="16" t="n">
        <v>0.122719377773712</v>
      </c>
      <c r="Q11" s="16" t="n">
        <v>0.062210916897707</v>
      </c>
      <c r="R11" s="16"/>
      <c r="S11" s="16" t="n">
        <v>0.116086696475654</v>
      </c>
      <c r="T11" s="16" t="n">
        <v>0.10542040176903</v>
      </c>
      <c r="U11" s="16" t="n">
        <v>0.0522408465101972</v>
      </c>
      <c r="V11" s="16" t="n">
        <v>0.116342190474724</v>
      </c>
      <c r="W11" s="16" t="n">
        <v>0.105385051452942</v>
      </c>
      <c r="X11" s="16" t="n">
        <v>0.0799907737270593</v>
      </c>
      <c r="Y11" s="16" t="n">
        <v>0.102201029400739</v>
      </c>
      <c r="Z11" s="16" t="n">
        <v>0.148743739432065</v>
      </c>
      <c r="AA11" s="16" t="n">
        <v>0.107750900070148</v>
      </c>
      <c r="AB11" s="16"/>
      <c r="AC11" s="16" t="n">
        <v>0.0644088922357246</v>
      </c>
      <c r="AD11" s="16" t="n">
        <v>0.10559324512003</v>
      </c>
      <c r="AE11" s="16" t="n">
        <v>0.107816078644627</v>
      </c>
      <c r="AF11" s="16"/>
      <c r="AG11" s="16" t="n">
        <v>0.0601051894697603</v>
      </c>
      <c r="AH11" s="16" t="n">
        <v>0.134899088301782</v>
      </c>
      <c r="AI11" s="16" t="n">
        <v>0.0460574210183794</v>
      </c>
      <c r="AJ11" s="16" t="n">
        <v>0.106739802600243</v>
      </c>
      <c r="AK11" s="16" t="n">
        <v>0.108969614577349</v>
      </c>
      <c r="AL11" s="16"/>
      <c r="AM11" s="16" t="n">
        <v>0.0490157756824784</v>
      </c>
      <c r="AN11" s="16" t="n">
        <v>0.127133281662473</v>
      </c>
      <c r="AO11" s="16" t="n">
        <v>0.0382578186333373</v>
      </c>
      <c r="AP11" s="16" t="n">
        <v>0.0758111339895231</v>
      </c>
      <c r="AQ11" s="16" t="n">
        <v>0.213128322991351</v>
      </c>
      <c r="AR11" s="16"/>
      <c r="AS11" s="16" t="n">
        <v>0.116639403855535</v>
      </c>
      <c r="AT11" s="16" t="n">
        <v>0.0686026141300167</v>
      </c>
      <c r="AU11" s="16" t="n">
        <v>0.0681194933965133</v>
      </c>
      <c r="AV11" s="16" t="n">
        <v>0.0802576692967481</v>
      </c>
      <c r="AW11" s="16" t="n">
        <v>0.220520907383055</v>
      </c>
      <c r="AX11" s="16" t="n">
        <v>0.106154385876851</v>
      </c>
      <c r="AY11" s="16"/>
      <c r="AZ11" s="16" t="n">
        <v>0.0768107554801024</v>
      </c>
      <c r="BA11" s="16" t="n">
        <v>0.12070313490396</v>
      </c>
      <c r="BB11" s="16" t="n">
        <v>0.119666037537633</v>
      </c>
      <c r="BC11" s="16" t="n">
        <v>0.0768830667751356</v>
      </c>
      <c r="BD11" s="16" t="n">
        <v>0.135077136357926</v>
      </c>
      <c r="BE11" s="16"/>
      <c r="BF11" s="16" t="n">
        <v>0.12442587853597</v>
      </c>
      <c r="BG11" s="16" t="n">
        <v>0.0886363001298266</v>
      </c>
    </row>
    <row r="12">
      <c r="B12" s="17" t="s">
        <v>238</v>
      </c>
      <c r="C12" s="16" t="n">
        <v>0.0526266428003045</v>
      </c>
      <c r="D12" s="16" t="n">
        <v>0.0574113922480614</v>
      </c>
      <c r="E12" s="16" t="n">
        <v>0.0486611935750418</v>
      </c>
      <c r="F12" s="16"/>
      <c r="G12" s="16" t="n">
        <v>0.0696977492787118</v>
      </c>
      <c r="H12" s="16" t="n">
        <v>0.0642415633900515</v>
      </c>
      <c r="I12" s="16" t="n">
        <v>0.0941146959172533</v>
      </c>
      <c r="J12" s="16" t="n">
        <v>0.0592430105020362</v>
      </c>
      <c r="K12" s="16" t="n">
        <v>0.037755171763266</v>
      </c>
      <c r="L12" s="16" t="n">
        <v>0.0129493689994335</v>
      </c>
      <c r="M12" s="16"/>
      <c r="N12" s="16" t="n">
        <v>0.040998204779274</v>
      </c>
      <c r="O12" s="16" t="n">
        <v>0.0351736646896533</v>
      </c>
      <c r="P12" s="16" t="n">
        <v>0.0577039799343213</v>
      </c>
      <c r="Q12" s="16" t="n">
        <v>0.0803271566790439</v>
      </c>
      <c r="R12" s="16"/>
      <c r="S12" s="16" t="n">
        <v>0.078345465342679</v>
      </c>
      <c r="T12" s="16" t="n">
        <v>0.0823322102396342</v>
      </c>
      <c r="U12" s="16" t="n">
        <v>0.0469431555443885</v>
      </c>
      <c r="V12" s="16" t="n">
        <v>0.0111329232931518</v>
      </c>
      <c r="W12" s="16" t="n">
        <v>0.0417623654868018</v>
      </c>
      <c r="X12" s="16" t="n">
        <v>0.0817635368431715</v>
      </c>
      <c r="Y12" s="16" t="n">
        <v>0.0303031163618403</v>
      </c>
      <c r="Z12" s="16" t="n">
        <v>0</v>
      </c>
      <c r="AA12" s="16" t="n">
        <v>0.0443678439171965</v>
      </c>
      <c r="AB12" s="16"/>
      <c r="AC12" s="16" t="n">
        <v>0.0338483474331175</v>
      </c>
      <c r="AD12" s="16" t="n">
        <v>0.0461283125604</v>
      </c>
      <c r="AE12" s="16" t="n">
        <v>0.098647385620826</v>
      </c>
      <c r="AF12" s="16"/>
      <c r="AG12" s="16" t="n">
        <v>0.0287880389521625</v>
      </c>
      <c r="AH12" s="16" t="n">
        <v>0.0677502659486991</v>
      </c>
      <c r="AI12" s="16" t="n">
        <v>0.0526899687737911</v>
      </c>
      <c r="AJ12" s="16" t="n">
        <v>0</v>
      </c>
      <c r="AK12" s="16" t="n">
        <v>0.0712952241196695</v>
      </c>
      <c r="AL12" s="16"/>
      <c r="AM12" s="16" t="n">
        <v>0.0380491776020939</v>
      </c>
      <c r="AN12" s="16" t="n">
        <v>0.0589330310774737</v>
      </c>
      <c r="AO12" s="16" t="n">
        <v>0.0949317774240123</v>
      </c>
      <c r="AP12" s="16" t="n">
        <v>0.0252663823582082</v>
      </c>
      <c r="AQ12" s="16" t="n">
        <v>0.0476114643242893</v>
      </c>
      <c r="AR12" s="16"/>
      <c r="AS12" s="16" t="n">
        <v>0.0617492441898254</v>
      </c>
      <c r="AT12" s="16" t="n">
        <v>0.0540608650271586</v>
      </c>
      <c r="AU12" s="16" t="n">
        <v>0.0694425520652724</v>
      </c>
      <c r="AV12" s="16" t="n">
        <v>0.0166830834918069</v>
      </c>
      <c r="AW12" s="16" t="n">
        <v>0.0663606376298757</v>
      </c>
      <c r="AX12" s="16" t="n">
        <v>0.0266015834634956</v>
      </c>
      <c r="AY12" s="16"/>
      <c r="AZ12" s="16" t="n">
        <v>0.0382920634197651</v>
      </c>
      <c r="BA12" s="16" t="n">
        <v>0.0554710038774323</v>
      </c>
      <c r="BB12" s="16" t="n">
        <v>0.0421078419088104</v>
      </c>
      <c r="BC12" s="16" t="n">
        <v>0.114856078139553</v>
      </c>
      <c r="BD12" s="16" t="n">
        <v>0.120931492618402</v>
      </c>
      <c r="BE12" s="16"/>
      <c r="BF12" s="16" t="n">
        <v>0.0457533474265384</v>
      </c>
      <c r="BG12" s="16" t="n">
        <v>0.0568709557947451</v>
      </c>
    </row>
    <row r="13">
      <c r="B13" s="17" t="s">
        <v>78</v>
      </c>
      <c r="C13" s="16" t="n">
        <v>0.0612215743392991</v>
      </c>
      <c r="D13" s="16" t="n">
        <v>0.0540020950998278</v>
      </c>
      <c r="E13" s="16" t="n">
        <v>0.0667943423820212</v>
      </c>
      <c r="F13" s="16"/>
      <c r="G13" s="16" t="n">
        <v>0.0476738647514743</v>
      </c>
      <c r="H13" s="16" t="n">
        <v>0.0310588958040622</v>
      </c>
      <c r="I13" s="16" t="n">
        <v>0.107572188040338</v>
      </c>
      <c r="J13" s="16" t="n">
        <v>0.0576822905064531</v>
      </c>
      <c r="K13" s="16" t="n">
        <v>0.0903552954130092</v>
      </c>
      <c r="L13" s="16" t="n">
        <v>0.0397373135954979</v>
      </c>
      <c r="M13" s="16"/>
      <c r="N13" s="16" t="n">
        <v>0.0276151373671035</v>
      </c>
      <c r="O13" s="16" t="n">
        <v>0.0840308952736401</v>
      </c>
      <c r="P13" s="16" t="n">
        <v>0.0581423592835339</v>
      </c>
      <c r="Q13" s="16" t="n">
        <v>0.0746099897173914</v>
      </c>
      <c r="R13" s="16"/>
      <c r="S13" s="16" t="n">
        <v>0.0818700689955518</v>
      </c>
      <c r="T13" s="16" t="n">
        <v>0.0654202449545471</v>
      </c>
      <c r="U13" s="16" t="n">
        <v>0.0380904862520631</v>
      </c>
      <c r="V13" s="16" t="n">
        <v>0.0530173115563482</v>
      </c>
      <c r="W13" s="16" t="n">
        <v>0.0220033457512377</v>
      </c>
      <c r="X13" s="16" t="n">
        <v>0.100226053999757</v>
      </c>
      <c r="Y13" s="16" t="n">
        <v>0.0432967525632382</v>
      </c>
      <c r="Z13" s="16" t="n">
        <v>0.0905296401141154</v>
      </c>
      <c r="AA13" s="16" t="n">
        <v>0.0533448493784715</v>
      </c>
      <c r="AB13" s="16"/>
      <c r="AC13" s="16" t="n">
        <v>0.0627517470185843</v>
      </c>
      <c r="AD13" s="16" t="n">
        <v>0.0492060243731259</v>
      </c>
      <c r="AE13" s="16" t="n">
        <v>0.0933843985082244</v>
      </c>
      <c r="AF13" s="16"/>
      <c r="AG13" s="16" t="n">
        <v>0.0444505443413562</v>
      </c>
      <c r="AH13" s="16" t="n">
        <v>0.0756081479602439</v>
      </c>
      <c r="AI13" s="16" t="n">
        <v>0.0464048678908881</v>
      </c>
      <c r="AJ13" s="16" t="n">
        <v>0.0608303995438868</v>
      </c>
      <c r="AK13" s="16" t="n">
        <v>0.0701445769592099</v>
      </c>
      <c r="AL13" s="16"/>
      <c r="AM13" s="16" t="n">
        <v>0.0417619511917886</v>
      </c>
      <c r="AN13" s="16" t="n">
        <v>0.0381353319440268</v>
      </c>
      <c r="AO13" s="16" t="n">
        <v>0.0957482223490266</v>
      </c>
      <c r="AP13" s="16" t="n">
        <v>0.0748520253621445</v>
      </c>
      <c r="AQ13" s="16" t="n">
        <v>0.128798751198001</v>
      </c>
      <c r="AR13" s="16"/>
      <c r="AS13" s="16" t="n">
        <v>0.0366414347325392</v>
      </c>
      <c r="AT13" s="16" t="n">
        <v>0.0316672652472676</v>
      </c>
      <c r="AU13" s="16" t="n">
        <v>0.0586616092392218</v>
      </c>
      <c r="AV13" s="16" t="n">
        <v>0.0763395855278156</v>
      </c>
      <c r="AW13" s="16" t="n">
        <v>0.104939159483515</v>
      </c>
      <c r="AX13" s="16" t="n">
        <v>0.0856642541357086</v>
      </c>
      <c r="AY13" s="16"/>
      <c r="AZ13" s="16" t="n">
        <v>0.0554997972032737</v>
      </c>
      <c r="BA13" s="16" t="n">
        <v>0.072198109545805</v>
      </c>
      <c r="BB13" s="16" t="n">
        <v>0.0699707992216843</v>
      </c>
      <c r="BC13" s="16" t="n">
        <v>0.0155816241880509</v>
      </c>
      <c r="BD13" s="16" t="n">
        <v>0.0597590192607466</v>
      </c>
      <c r="BE13" s="16"/>
      <c r="BF13" s="16" t="n">
        <v>0.0773005484481153</v>
      </c>
      <c r="BG13" s="16" t="n">
        <v>0.0512926836054893</v>
      </c>
    </row>
    <row r="14">
      <c r="B14" s="17" t="s">
        <v>239</v>
      </c>
      <c r="C14" s="20" t="n">
        <v>0.7838522767906</v>
      </c>
      <c r="D14" s="20" t="n">
        <v>0.788460390359485</v>
      </c>
      <c r="E14" s="20" t="n">
        <v>0.781644641807557</v>
      </c>
      <c r="F14" s="20"/>
      <c r="G14" s="20" t="n">
        <v>0.64433746287497</v>
      </c>
      <c r="H14" s="20" t="n">
        <v>0.747736373177959</v>
      </c>
      <c r="I14" s="20" t="n">
        <v>0.681451897058342</v>
      </c>
      <c r="J14" s="20" t="n">
        <v>0.806170045858576</v>
      </c>
      <c r="K14" s="20" t="n">
        <v>0.818474723136881</v>
      </c>
      <c r="L14" s="20" t="n">
        <v>0.905126049367256</v>
      </c>
      <c r="M14" s="20"/>
      <c r="N14" s="20" t="n">
        <v>0.822815708607031</v>
      </c>
      <c r="O14" s="20" t="n">
        <v>0.761001758958455</v>
      </c>
      <c r="P14" s="20" t="n">
        <v>0.761434283008433</v>
      </c>
      <c r="Q14" s="20" t="n">
        <v>0.782851936705858</v>
      </c>
      <c r="R14" s="20"/>
      <c r="S14" s="20" t="n">
        <v>0.723697769186115</v>
      </c>
      <c r="T14" s="20" t="n">
        <v>0.746827143036788</v>
      </c>
      <c r="U14" s="20" t="n">
        <v>0.862725511693351</v>
      </c>
      <c r="V14" s="20" t="n">
        <v>0.819507574675776</v>
      </c>
      <c r="W14" s="20" t="n">
        <v>0.830849237309019</v>
      </c>
      <c r="X14" s="20" t="n">
        <v>0.738019635430012</v>
      </c>
      <c r="Y14" s="20" t="n">
        <v>0.824199101674183</v>
      </c>
      <c r="Z14" s="20" t="n">
        <v>0.76072662045382</v>
      </c>
      <c r="AA14" s="20" t="n">
        <v>0.794536406634184</v>
      </c>
      <c r="AB14" s="20"/>
      <c r="AC14" s="20" t="n">
        <v>0.838991013312574</v>
      </c>
      <c r="AD14" s="20" t="n">
        <v>0.799072417946444</v>
      </c>
      <c r="AE14" s="20" t="n">
        <v>0.700152137226322</v>
      </c>
      <c r="AF14" s="20"/>
      <c r="AG14" s="20" t="n">
        <v>0.866656227236721</v>
      </c>
      <c r="AH14" s="20" t="n">
        <v>0.721742497789275</v>
      </c>
      <c r="AI14" s="20" t="n">
        <v>0.854847742316941</v>
      </c>
      <c r="AJ14" s="20" t="n">
        <v>0.832429797855871</v>
      </c>
      <c r="AK14" s="20" t="n">
        <v>0.749590584343772</v>
      </c>
      <c r="AL14" s="20"/>
      <c r="AM14" s="20" t="n">
        <v>0.871173095523639</v>
      </c>
      <c r="AN14" s="20" t="n">
        <v>0.775798355316027</v>
      </c>
      <c r="AO14" s="20" t="n">
        <v>0.771062181593624</v>
      </c>
      <c r="AP14" s="20" t="n">
        <v>0.824070458290124</v>
      </c>
      <c r="AQ14" s="20" t="n">
        <v>0.610461461486359</v>
      </c>
      <c r="AR14" s="20"/>
      <c r="AS14" s="20" t="n">
        <v>0.7849699172221</v>
      </c>
      <c r="AT14" s="20" t="n">
        <v>0.845669255595557</v>
      </c>
      <c r="AU14" s="20" t="n">
        <v>0.803776345298993</v>
      </c>
      <c r="AV14" s="20" t="n">
        <v>0.826719661683629</v>
      </c>
      <c r="AW14" s="20" t="n">
        <v>0.608179295503555</v>
      </c>
      <c r="AX14" s="20" t="n">
        <v>0.781579776523944</v>
      </c>
      <c r="AY14" s="20"/>
      <c r="AZ14" s="20" t="n">
        <v>0.829397383896859</v>
      </c>
      <c r="BA14" s="20" t="n">
        <v>0.751627751672802</v>
      </c>
      <c r="BB14" s="20" t="n">
        <v>0.768255321331872</v>
      </c>
      <c r="BC14" s="20" t="n">
        <v>0.79267923089726</v>
      </c>
      <c r="BD14" s="20" t="n">
        <v>0.684232351762926</v>
      </c>
      <c r="BE14" s="20"/>
      <c r="BF14" s="20" t="n">
        <v>0.752520225589377</v>
      </c>
      <c r="BG14" s="20" t="n">
        <v>0.803200060469939</v>
      </c>
    </row>
    <row r="15">
      <c r="B15" s="17" t="s">
        <v>240</v>
      </c>
      <c r="C15" s="20" t="n">
        <v>0.154926148870101</v>
      </c>
      <c r="D15" s="20" t="n">
        <v>0.157537514540687</v>
      </c>
      <c r="E15" s="20" t="n">
        <v>0.151561015810422</v>
      </c>
      <c r="F15" s="20"/>
      <c r="G15" s="20" t="n">
        <v>0.307988672373556</v>
      </c>
      <c r="H15" s="20" t="n">
        <v>0.221204731017978</v>
      </c>
      <c r="I15" s="20" t="n">
        <v>0.21097591490132</v>
      </c>
      <c r="J15" s="20" t="n">
        <v>0.136147663634971</v>
      </c>
      <c r="K15" s="20" t="n">
        <v>0.0911699814501095</v>
      </c>
      <c r="L15" s="20" t="n">
        <v>0.0551366370372458</v>
      </c>
      <c r="M15" s="20"/>
      <c r="N15" s="20" t="n">
        <v>0.149569154025865</v>
      </c>
      <c r="O15" s="20" t="n">
        <v>0.154967345767905</v>
      </c>
      <c r="P15" s="20" t="n">
        <v>0.180423357708033</v>
      </c>
      <c r="Q15" s="20" t="n">
        <v>0.142538073576751</v>
      </c>
      <c r="R15" s="20"/>
      <c r="S15" s="20" t="n">
        <v>0.194432161818333</v>
      </c>
      <c r="T15" s="20" t="n">
        <v>0.187752612008665</v>
      </c>
      <c r="U15" s="20" t="n">
        <v>0.0991840020545857</v>
      </c>
      <c r="V15" s="20" t="n">
        <v>0.127475113767876</v>
      </c>
      <c r="W15" s="20" t="n">
        <v>0.147147416939743</v>
      </c>
      <c r="X15" s="20" t="n">
        <v>0.161754310570231</v>
      </c>
      <c r="Y15" s="20" t="n">
        <v>0.132504145762579</v>
      </c>
      <c r="Z15" s="20" t="n">
        <v>0.148743739432065</v>
      </c>
      <c r="AA15" s="20" t="n">
        <v>0.152118743987344</v>
      </c>
      <c r="AB15" s="20"/>
      <c r="AC15" s="20" t="n">
        <v>0.0982572396688421</v>
      </c>
      <c r="AD15" s="20" t="n">
        <v>0.15172155768043</v>
      </c>
      <c r="AE15" s="20" t="n">
        <v>0.206463464265453</v>
      </c>
      <c r="AF15" s="20"/>
      <c r="AG15" s="20" t="n">
        <v>0.0888932284219228</v>
      </c>
      <c r="AH15" s="20" t="n">
        <v>0.202649354250481</v>
      </c>
      <c r="AI15" s="20" t="n">
        <v>0.0987473897921706</v>
      </c>
      <c r="AJ15" s="20" t="n">
        <v>0.106739802600243</v>
      </c>
      <c r="AK15" s="20" t="n">
        <v>0.180264838697018</v>
      </c>
      <c r="AL15" s="20"/>
      <c r="AM15" s="20" t="n">
        <v>0.0870649532845723</v>
      </c>
      <c r="AN15" s="20" t="n">
        <v>0.186066312739946</v>
      </c>
      <c r="AO15" s="20" t="n">
        <v>0.13318959605735</v>
      </c>
      <c r="AP15" s="20" t="n">
        <v>0.101077516347731</v>
      </c>
      <c r="AQ15" s="20" t="n">
        <v>0.26073978731564</v>
      </c>
      <c r="AR15" s="20"/>
      <c r="AS15" s="20" t="n">
        <v>0.178388648045361</v>
      </c>
      <c r="AT15" s="20" t="n">
        <v>0.122663479157175</v>
      </c>
      <c r="AU15" s="20" t="n">
        <v>0.137562045461786</v>
      </c>
      <c r="AV15" s="20" t="n">
        <v>0.096940752788555</v>
      </c>
      <c r="AW15" s="20" t="n">
        <v>0.28688154501293</v>
      </c>
      <c r="AX15" s="20" t="n">
        <v>0.132755969340347</v>
      </c>
      <c r="AY15" s="20"/>
      <c r="AZ15" s="20" t="n">
        <v>0.115102818899868</v>
      </c>
      <c r="BA15" s="20" t="n">
        <v>0.176174138781393</v>
      </c>
      <c r="BB15" s="20" t="n">
        <v>0.161773879446443</v>
      </c>
      <c r="BC15" s="20" t="n">
        <v>0.191739144914689</v>
      </c>
      <c r="BD15" s="20" t="n">
        <v>0.256008628976327</v>
      </c>
      <c r="BE15" s="20"/>
      <c r="BF15" s="20" t="n">
        <v>0.170179225962508</v>
      </c>
      <c r="BG15" s="20" t="n">
        <v>0.145507255924572</v>
      </c>
    </row>
    <row r="16">
      <c r="B16" s="17" t="s">
        <v>81</v>
      </c>
      <c r="C16" s="21" t="n">
        <v>0.628926127920498</v>
      </c>
      <c r="D16" s="21" t="n">
        <v>0.630922875818798</v>
      </c>
      <c r="E16" s="21" t="n">
        <v>0.630083625997136</v>
      </c>
      <c r="F16" s="21"/>
      <c r="G16" s="21" t="n">
        <v>0.336348790501413</v>
      </c>
      <c r="H16" s="21" t="n">
        <v>0.526531642159981</v>
      </c>
      <c r="I16" s="21" t="n">
        <v>0.470475982157023</v>
      </c>
      <c r="J16" s="21" t="n">
        <v>0.670022382223606</v>
      </c>
      <c r="K16" s="21" t="n">
        <v>0.727304741686772</v>
      </c>
      <c r="L16" s="21" t="n">
        <v>0.84998941233001</v>
      </c>
      <c r="M16" s="21"/>
      <c r="N16" s="21" t="n">
        <v>0.673246554581166</v>
      </c>
      <c r="O16" s="21" t="n">
        <v>0.606034413190549</v>
      </c>
      <c r="P16" s="21" t="n">
        <v>0.5810109253004</v>
      </c>
      <c r="Q16" s="21" t="n">
        <v>0.640313863129107</v>
      </c>
      <c r="R16" s="21"/>
      <c r="S16" s="21" t="n">
        <v>0.529265607367782</v>
      </c>
      <c r="T16" s="21" t="n">
        <v>0.559074531028124</v>
      </c>
      <c r="U16" s="21" t="n">
        <v>0.763541509638765</v>
      </c>
      <c r="V16" s="21" t="n">
        <v>0.6920324609079</v>
      </c>
      <c r="W16" s="21" t="n">
        <v>0.683701820369276</v>
      </c>
      <c r="X16" s="21" t="n">
        <v>0.576265324859781</v>
      </c>
      <c r="Y16" s="21" t="n">
        <v>0.691694955911603</v>
      </c>
      <c r="Z16" s="21" t="n">
        <v>0.611982881021755</v>
      </c>
      <c r="AA16" s="21" t="n">
        <v>0.64241766264684</v>
      </c>
      <c r="AB16" s="21"/>
      <c r="AC16" s="21" t="n">
        <v>0.740733773643731</v>
      </c>
      <c r="AD16" s="21" t="n">
        <v>0.647350860266014</v>
      </c>
      <c r="AE16" s="21" t="n">
        <v>0.493688672960869</v>
      </c>
      <c r="AF16" s="21"/>
      <c r="AG16" s="21" t="n">
        <v>0.777762998814798</v>
      </c>
      <c r="AH16" s="21" t="n">
        <v>0.519093143538793</v>
      </c>
      <c r="AI16" s="21" t="n">
        <v>0.756100352524771</v>
      </c>
      <c r="AJ16" s="21" t="n">
        <v>0.725689995255628</v>
      </c>
      <c r="AK16" s="21" t="n">
        <v>0.569325745646753</v>
      </c>
      <c r="AL16" s="21"/>
      <c r="AM16" s="21" t="n">
        <v>0.784108142239067</v>
      </c>
      <c r="AN16" s="21" t="n">
        <v>0.58973204257608</v>
      </c>
      <c r="AO16" s="21" t="n">
        <v>0.637872585536274</v>
      </c>
      <c r="AP16" s="21" t="n">
        <v>0.722992941942393</v>
      </c>
      <c r="AQ16" s="21" t="n">
        <v>0.349721674170719</v>
      </c>
      <c r="AR16" s="21"/>
      <c r="AS16" s="21" t="n">
        <v>0.60658126917674</v>
      </c>
      <c r="AT16" s="21" t="n">
        <v>0.723005776438382</v>
      </c>
      <c r="AU16" s="21" t="n">
        <v>0.666214299837207</v>
      </c>
      <c r="AV16" s="21" t="n">
        <v>0.729778908895074</v>
      </c>
      <c r="AW16" s="21" t="n">
        <v>0.321297750490625</v>
      </c>
      <c r="AX16" s="21" t="n">
        <v>0.648823807183597</v>
      </c>
      <c r="AY16" s="21"/>
      <c r="AZ16" s="21" t="n">
        <v>0.714294564996991</v>
      </c>
      <c r="BA16" s="21" t="n">
        <v>0.57545361289141</v>
      </c>
      <c r="BB16" s="21" t="n">
        <v>0.606481441885429</v>
      </c>
      <c r="BC16" s="21" t="n">
        <v>0.600940085982571</v>
      </c>
      <c r="BD16" s="21" t="n">
        <v>0.428223722786599</v>
      </c>
      <c r="BE16" s="21"/>
      <c r="BF16" s="21" t="n">
        <v>0.582340999626868</v>
      </c>
      <c r="BG16" s="21" t="n">
        <v>0.657692804545367</v>
      </c>
    </row>
    <row r="17">
      <c r="B17" s="18"/>
    </row>
    <row r="18">
      <c r="B18" t="s">
        <v>83</v>
      </c>
    </row>
    <row r="19">
      <c r="B19" t="s">
        <v>84</v>
      </c>
    </row>
    <row r="21">
      <c r="B21"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209</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242</v>
      </c>
      <c r="C9" s="16" t="n">
        <v>0.614333903264414</v>
      </c>
      <c r="D9" s="16" t="n">
        <v>0.652247878703998</v>
      </c>
      <c r="E9" s="16" t="n">
        <v>0.581613805662398</v>
      </c>
      <c r="F9" s="16"/>
      <c r="G9" s="16" t="n">
        <v>0.49798162236155</v>
      </c>
      <c r="H9" s="16" t="n">
        <v>0.573382664761993</v>
      </c>
      <c r="I9" s="16" t="n">
        <v>0.597732378093575</v>
      </c>
      <c r="J9" s="16" t="n">
        <v>0.586926951774629</v>
      </c>
      <c r="K9" s="16" t="n">
        <v>0.642568418181994</v>
      </c>
      <c r="L9" s="16" t="n">
        <v>0.708732536802171</v>
      </c>
      <c r="M9" s="16"/>
      <c r="N9" s="16" t="n">
        <v>0.698248239119201</v>
      </c>
      <c r="O9" s="16" t="n">
        <v>0.553003471814623</v>
      </c>
      <c r="P9" s="16" t="n">
        <v>0.589809104258548</v>
      </c>
      <c r="Q9" s="16" t="n">
        <v>0.603346532552652</v>
      </c>
      <c r="R9" s="16"/>
      <c r="S9" s="16" t="n">
        <v>0.617735033224864</v>
      </c>
      <c r="T9" s="16" t="n">
        <v>0.60099175888171</v>
      </c>
      <c r="U9" s="16" t="n">
        <v>0.666248520437182</v>
      </c>
      <c r="V9" s="16" t="n">
        <v>0.688830299701188</v>
      </c>
      <c r="W9" s="16" t="n">
        <v>0.513297599216059</v>
      </c>
      <c r="X9" s="16" t="n">
        <v>0.51298357643925</v>
      </c>
      <c r="Y9" s="16" t="n">
        <v>0.67345127857904</v>
      </c>
      <c r="Z9" s="16" t="n">
        <v>0.603089249519962</v>
      </c>
      <c r="AA9" s="16" t="n">
        <v>0.631132421381743</v>
      </c>
      <c r="AB9" s="16"/>
      <c r="AC9" s="16" t="n">
        <v>0.703681706770304</v>
      </c>
      <c r="AD9" s="16" t="n">
        <v>0.592172269503869</v>
      </c>
      <c r="AE9" s="16" t="n">
        <v>0.504976301112922</v>
      </c>
      <c r="AF9" s="16"/>
      <c r="AG9" s="16" t="n">
        <v>0.727057099609442</v>
      </c>
      <c r="AH9" s="16" t="n">
        <v>0.553685219154623</v>
      </c>
      <c r="AI9" s="16" t="n">
        <v>0.510388497042219</v>
      </c>
      <c r="AJ9" s="16" t="n">
        <v>0.653099243902659</v>
      </c>
      <c r="AK9" s="16" t="n">
        <v>0.55836743495404</v>
      </c>
      <c r="AL9" s="16"/>
      <c r="AM9" s="16" t="n">
        <v>0.753585925989356</v>
      </c>
      <c r="AN9" s="16" t="n">
        <v>0.599506921610393</v>
      </c>
      <c r="AO9" s="16" t="n">
        <v>0.525444685641931</v>
      </c>
      <c r="AP9" s="16" t="n">
        <v>0.692318902757174</v>
      </c>
      <c r="AQ9" s="16" t="n">
        <v>0.331892572912121</v>
      </c>
      <c r="AR9" s="16"/>
      <c r="AS9" s="16" t="n">
        <v>0.57768759848423</v>
      </c>
      <c r="AT9" s="16" t="n">
        <v>0.715065813612486</v>
      </c>
      <c r="AU9" s="16" t="n">
        <v>0.558073533016614</v>
      </c>
      <c r="AV9" s="16" t="n">
        <v>0.7296722627562</v>
      </c>
      <c r="AW9" s="16" t="n">
        <v>0.340453630805185</v>
      </c>
      <c r="AX9" s="16" t="n">
        <v>0.546089935086481</v>
      </c>
      <c r="AY9" s="16"/>
      <c r="AZ9" s="16" t="n">
        <v>0.606124307537095</v>
      </c>
      <c r="BA9" s="16" t="n">
        <v>0.593124907660689</v>
      </c>
      <c r="BB9" s="16" t="n">
        <v>0.653209618707563</v>
      </c>
      <c r="BC9" s="16" t="n">
        <v>0.614705784312128</v>
      </c>
      <c r="BD9" s="16" t="n">
        <v>0.615175067471172</v>
      </c>
      <c r="BE9" s="16"/>
      <c r="BF9" s="16" t="n">
        <v>0.56597455670767</v>
      </c>
      <c r="BG9" s="16" t="n">
        <v>0.644196173373867</v>
      </c>
    </row>
    <row r="10">
      <c r="B10" s="17" t="s">
        <v>243</v>
      </c>
      <c r="C10" s="16" t="n">
        <v>0.293957651493944</v>
      </c>
      <c r="D10" s="16" t="n">
        <v>0.27908973860345</v>
      </c>
      <c r="E10" s="16" t="n">
        <v>0.304250170326926</v>
      </c>
      <c r="F10" s="16"/>
      <c r="G10" s="16" t="n">
        <v>0.370486113398063</v>
      </c>
      <c r="H10" s="16" t="n">
        <v>0.333100598278009</v>
      </c>
      <c r="I10" s="16" t="n">
        <v>0.302062772966209</v>
      </c>
      <c r="J10" s="16" t="n">
        <v>0.302352871564405</v>
      </c>
      <c r="K10" s="16" t="n">
        <v>0.291327224799409</v>
      </c>
      <c r="L10" s="16" t="n">
        <v>0.220969069334698</v>
      </c>
      <c r="M10" s="16"/>
      <c r="N10" s="16" t="n">
        <v>0.217222966800891</v>
      </c>
      <c r="O10" s="16" t="n">
        <v>0.354730121635648</v>
      </c>
      <c r="P10" s="16" t="n">
        <v>0.317686594396267</v>
      </c>
      <c r="Q10" s="16" t="n">
        <v>0.300918177485486</v>
      </c>
      <c r="R10" s="16"/>
      <c r="S10" s="16" t="n">
        <v>0.314950190718527</v>
      </c>
      <c r="T10" s="16" t="n">
        <v>0.303476481845257</v>
      </c>
      <c r="U10" s="16" t="n">
        <v>0.243191074106381</v>
      </c>
      <c r="V10" s="16" t="n">
        <v>0.26808486285015</v>
      </c>
      <c r="W10" s="16" t="n">
        <v>0.3411289701749</v>
      </c>
      <c r="X10" s="16" t="n">
        <v>0.330294141985146</v>
      </c>
      <c r="Y10" s="16" t="n">
        <v>0.2275215722393</v>
      </c>
      <c r="Z10" s="16" t="n">
        <v>0.267518510838388</v>
      </c>
      <c r="AA10" s="16" t="n">
        <v>0.317805432605297</v>
      </c>
      <c r="AB10" s="16"/>
      <c r="AC10" s="16" t="n">
        <v>0.22585965589526</v>
      </c>
      <c r="AD10" s="16" t="n">
        <v>0.336214131633122</v>
      </c>
      <c r="AE10" s="16" t="n">
        <v>0.33651907146363</v>
      </c>
      <c r="AF10" s="16"/>
      <c r="AG10" s="16" t="n">
        <v>0.226524947536347</v>
      </c>
      <c r="AH10" s="16" t="n">
        <v>0.352126403871513</v>
      </c>
      <c r="AI10" s="16" t="n">
        <v>0.346005072935756</v>
      </c>
      <c r="AJ10" s="16" t="n">
        <v>0.346900756097341</v>
      </c>
      <c r="AK10" s="16" t="n">
        <v>0.307301075585674</v>
      </c>
      <c r="AL10" s="16"/>
      <c r="AM10" s="16" t="n">
        <v>0.212910867830511</v>
      </c>
      <c r="AN10" s="16" t="n">
        <v>0.332279310349836</v>
      </c>
      <c r="AO10" s="16" t="n">
        <v>0.295789609122857</v>
      </c>
      <c r="AP10" s="16" t="n">
        <v>0.231418140303236</v>
      </c>
      <c r="AQ10" s="16" t="n">
        <v>0.458624784070306</v>
      </c>
      <c r="AR10" s="16"/>
      <c r="AS10" s="16" t="n">
        <v>0.361561143636518</v>
      </c>
      <c r="AT10" s="16" t="n">
        <v>0.250877086535436</v>
      </c>
      <c r="AU10" s="16" t="n">
        <v>0.313533934737627</v>
      </c>
      <c r="AV10" s="16" t="n">
        <v>0.193592925384585</v>
      </c>
      <c r="AW10" s="16" t="n">
        <v>0.414783743868267</v>
      </c>
      <c r="AX10" s="16" t="n">
        <v>0.31291082614481</v>
      </c>
      <c r="AY10" s="16"/>
      <c r="AZ10" s="16" t="n">
        <v>0.306763693104126</v>
      </c>
      <c r="BA10" s="16" t="n">
        <v>0.295644704972788</v>
      </c>
      <c r="BB10" s="16" t="n">
        <v>0.242610369204921</v>
      </c>
      <c r="BC10" s="16" t="n">
        <v>0.334549178979775</v>
      </c>
      <c r="BD10" s="16" t="n">
        <v>0.236124960735516</v>
      </c>
      <c r="BE10" s="16"/>
      <c r="BF10" s="16" t="n">
        <v>0.315888624492676</v>
      </c>
      <c r="BG10" s="16" t="n">
        <v>0.28041510623472</v>
      </c>
    </row>
    <row r="11">
      <c r="B11" s="17" t="s">
        <v>244</v>
      </c>
      <c r="C11" s="16" t="n">
        <v>0.0333810648612639</v>
      </c>
      <c r="D11" s="16" t="n">
        <v>0.0203880412820832</v>
      </c>
      <c r="E11" s="16" t="n">
        <v>0.0458487588392697</v>
      </c>
      <c r="F11" s="16"/>
      <c r="G11" s="16" t="n">
        <v>0.042875743329924</v>
      </c>
      <c r="H11" s="16" t="n">
        <v>0.0380830891239366</v>
      </c>
      <c r="I11" s="16" t="n">
        <v>0.0370125312235634</v>
      </c>
      <c r="J11" s="16" t="n">
        <v>0.0315955547101188</v>
      </c>
      <c r="K11" s="16" t="n">
        <v>0.024485147568105</v>
      </c>
      <c r="L11" s="16" t="n">
        <v>0.030458555719788</v>
      </c>
      <c r="M11" s="16"/>
      <c r="N11" s="16" t="n">
        <v>0.048306222044338</v>
      </c>
      <c r="O11" s="16" t="n">
        <v>0.0212783414707853</v>
      </c>
      <c r="P11" s="16" t="n">
        <v>0.0332784416968812</v>
      </c>
      <c r="Q11" s="16" t="n">
        <v>0.0308728592105038</v>
      </c>
      <c r="R11" s="16"/>
      <c r="S11" s="16" t="n">
        <v>0.0219831520806662</v>
      </c>
      <c r="T11" s="16" t="n">
        <v>0.038786645397114</v>
      </c>
      <c r="U11" s="16" t="n">
        <v>0.0311076082951185</v>
      </c>
      <c r="V11" s="16" t="n">
        <v>0</v>
      </c>
      <c r="W11" s="16" t="n">
        <v>0.052694962055106</v>
      </c>
      <c r="X11" s="16" t="n">
        <v>0.04188052347989</v>
      </c>
      <c r="Y11" s="16" t="n">
        <v>0.0704398334184476</v>
      </c>
      <c r="Z11" s="16" t="n">
        <v>0.0324687234536267</v>
      </c>
      <c r="AA11" s="16" t="n">
        <v>0.023363000411628</v>
      </c>
      <c r="AB11" s="16"/>
      <c r="AC11" s="16" t="n">
        <v>0.0143481696114224</v>
      </c>
      <c r="AD11" s="16" t="n">
        <v>0.0413397058527551</v>
      </c>
      <c r="AE11" s="16" t="n">
        <v>0.0551513661004007</v>
      </c>
      <c r="AF11" s="16"/>
      <c r="AG11" s="16" t="n">
        <v>0.0108119038892726</v>
      </c>
      <c r="AH11" s="16" t="n">
        <v>0.0451434475534341</v>
      </c>
      <c r="AI11" s="16" t="n">
        <v>0.0579972744914046</v>
      </c>
      <c r="AJ11" s="16" t="n">
        <v>0</v>
      </c>
      <c r="AK11" s="16" t="n">
        <v>0.0294066902696825</v>
      </c>
      <c r="AL11" s="16"/>
      <c r="AM11" s="16" t="n">
        <v>0.0085898154188312</v>
      </c>
      <c r="AN11" s="16" t="n">
        <v>0.0294449232587989</v>
      </c>
      <c r="AO11" s="16" t="n">
        <v>0.0882658906813637</v>
      </c>
      <c r="AP11" s="16" t="n">
        <v>0.00885564772003688</v>
      </c>
      <c r="AQ11" s="16" t="n">
        <v>0.119670096009267</v>
      </c>
      <c r="AR11" s="16"/>
      <c r="AS11" s="16" t="n">
        <v>0.0309876074848736</v>
      </c>
      <c r="AT11" s="16" t="n">
        <v>0.00814365400838692</v>
      </c>
      <c r="AU11" s="16" t="n">
        <v>0.060131667086217</v>
      </c>
      <c r="AV11" s="16" t="n">
        <v>0.0226349208700179</v>
      </c>
      <c r="AW11" s="16" t="n">
        <v>0.129780276506523</v>
      </c>
      <c r="AX11" s="16" t="n">
        <v>0.0312350584033018</v>
      </c>
      <c r="AY11" s="16"/>
      <c r="AZ11" s="16" t="n">
        <v>0.0282631898191148</v>
      </c>
      <c r="BA11" s="16" t="n">
        <v>0.0336483150895133</v>
      </c>
      <c r="BB11" s="16" t="n">
        <v>0.051027064867549</v>
      </c>
      <c r="BC11" s="16" t="n">
        <v>0.0221741362573227</v>
      </c>
      <c r="BD11" s="16" t="n">
        <v>0</v>
      </c>
      <c r="BE11" s="16"/>
      <c r="BF11" s="16" t="n">
        <v>0.0394787321381884</v>
      </c>
      <c r="BG11" s="16" t="n">
        <v>0.0296157082089066</v>
      </c>
    </row>
    <row r="12">
      <c r="B12" s="17" t="s">
        <v>78</v>
      </c>
      <c r="C12" s="25" t="n">
        <v>0.0583273803803774</v>
      </c>
      <c r="D12" s="25" t="n">
        <v>0.048274341410469</v>
      </c>
      <c r="E12" s="25" t="n">
        <v>0.0682872651714061</v>
      </c>
      <c r="F12" s="25"/>
      <c r="G12" s="25" t="n">
        <v>0.0886565209104631</v>
      </c>
      <c r="H12" s="25" t="n">
        <v>0.0554336478360614</v>
      </c>
      <c r="I12" s="25" t="n">
        <v>0.0631923177166525</v>
      </c>
      <c r="J12" s="25" t="n">
        <v>0.0791246219508479</v>
      </c>
      <c r="K12" s="25" t="n">
        <v>0.0416192094504929</v>
      </c>
      <c r="L12" s="25" t="n">
        <v>0.0398398381433431</v>
      </c>
      <c r="M12" s="25"/>
      <c r="N12" s="25" t="n">
        <v>0.0362225720355696</v>
      </c>
      <c r="O12" s="25" t="n">
        <v>0.070988065078944</v>
      </c>
      <c r="P12" s="25" t="n">
        <v>0.0592258596483039</v>
      </c>
      <c r="Q12" s="25" t="n">
        <v>0.0648624307513577</v>
      </c>
      <c r="R12" s="25"/>
      <c r="S12" s="25" t="n">
        <v>0.0453316239759433</v>
      </c>
      <c r="T12" s="25" t="n">
        <v>0.0567451138759188</v>
      </c>
      <c r="U12" s="25" t="n">
        <v>0.0594527971613183</v>
      </c>
      <c r="V12" s="25" t="n">
        <v>0.0430848374486625</v>
      </c>
      <c r="W12" s="25" t="n">
        <v>0.0928784685539351</v>
      </c>
      <c r="X12" s="25" t="n">
        <v>0.114841758095714</v>
      </c>
      <c r="Y12" s="25" t="n">
        <v>0.0285873157632121</v>
      </c>
      <c r="Z12" s="25" t="n">
        <v>0.0969235161880233</v>
      </c>
      <c r="AA12" s="25" t="n">
        <v>0.0276991456013322</v>
      </c>
      <c r="AB12" s="25"/>
      <c r="AC12" s="25" t="n">
        <v>0.0561104677230131</v>
      </c>
      <c r="AD12" s="25" t="n">
        <v>0.0302738930102544</v>
      </c>
      <c r="AE12" s="25" t="n">
        <v>0.103353261323048</v>
      </c>
      <c r="AF12" s="25"/>
      <c r="AG12" s="25" t="n">
        <v>0.0356060489649381</v>
      </c>
      <c r="AH12" s="25" t="n">
        <v>0.0490449294204304</v>
      </c>
      <c r="AI12" s="25" t="n">
        <v>0.0856091555306203</v>
      </c>
      <c r="AJ12" s="25" t="n">
        <v>0</v>
      </c>
      <c r="AK12" s="25" t="n">
        <v>0.104924799190603</v>
      </c>
      <c r="AL12" s="25"/>
      <c r="AM12" s="25" t="n">
        <v>0.0249133907613015</v>
      </c>
      <c r="AN12" s="25" t="n">
        <v>0.0387688447809717</v>
      </c>
      <c r="AO12" s="25" t="n">
        <v>0.0904998145538476</v>
      </c>
      <c r="AP12" s="25" t="n">
        <v>0.067407309219553</v>
      </c>
      <c r="AQ12" s="25" t="n">
        <v>0.0898125470083064</v>
      </c>
      <c r="AR12" s="25"/>
      <c r="AS12" s="25" t="n">
        <v>0.0297636503943783</v>
      </c>
      <c r="AT12" s="25" t="n">
        <v>0.0259134458436918</v>
      </c>
      <c r="AU12" s="25" t="n">
        <v>0.068260865159542</v>
      </c>
      <c r="AV12" s="25" t="n">
        <v>0.0540998909891965</v>
      </c>
      <c r="AW12" s="25" t="n">
        <v>0.114982348820025</v>
      </c>
      <c r="AX12" s="25" t="n">
        <v>0.109764180365407</v>
      </c>
      <c r="AY12" s="25"/>
      <c r="AZ12" s="25" t="n">
        <v>0.0588488095396646</v>
      </c>
      <c r="BA12" s="25" t="n">
        <v>0.0775820722770102</v>
      </c>
      <c r="BB12" s="25" t="n">
        <v>0.0531529472199666</v>
      </c>
      <c r="BC12" s="25" t="n">
        <v>0.0285709004507752</v>
      </c>
      <c r="BD12" s="25" t="n">
        <v>0.148699971793312</v>
      </c>
      <c r="BE12" s="25"/>
      <c r="BF12" s="25" t="n">
        <v>0.0786580866614662</v>
      </c>
      <c r="BG12" s="25" t="n">
        <v>0.0457730121825065</v>
      </c>
    </row>
    <row r="13">
      <c r="B13" s="18"/>
    </row>
    <row r="14">
      <c r="B14" t="s">
        <v>83</v>
      </c>
    </row>
    <row r="15">
      <c r="B15" t="s">
        <v>84</v>
      </c>
    </row>
    <row r="17">
      <c r="B17"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249</v>
      </c>
    </row>
    <row r="6" ht="50" customHeight="1">
      <c r="B6" s="19" t="s">
        <v>15</v>
      </c>
      <c r="C6" s="19" t="s">
        <v>245</v>
      </c>
      <c r="D6" s="19" t="s">
        <v>246</v>
      </c>
      <c r="E6" s="19" t="s">
        <v>247</v>
      </c>
      <c r="F6" s="19" t="s">
        <v>248</v>
      </c>
    </row>
    <row r="7">
      <c r="B7" s="17" t="s">
        <v>235</v>
      </c>
      <c r="C7" s="16" t="n">
        <v>0.504340707583005</v>
      </c>
      <c r="D7" s="16" t="n">
        <v>0.445158864071419</v>
      </c>
      <c r="E7" s="16" t="n">
        <v>0.374000113083746</v>
      </c>
      <c r="F7" s="16" t="n">
        <v>0.245100748157118</v>
      </c>
    </row>
    <row r="8">
      <c r="B8" s="17" t="s">
        <v>236</v>
      </c>
      <c r="C8" s="16" t="n">
        <v>0.356401526104334</v>
      </c>
      <c r="D8" s="16" t="n">
        <v>0.371217963485693</v>
      </c>
      <c r="E8" s="16" t="n">
        <v>0.348836222703486</v>
      </c>
      <c r="F8" s="16" t="n">
        <v>0.2561769681124</v>
      </c>
    </row>
    <row r="9">
      <c r="B9" s="17" t="s">
        <v>237</v>
      </c>
      <c r="C9" s="16" t="n">
        <v>0.0697430968757821</v>
      </c>
      <c r="D9" s="16" t="n">
        <v>0.097183860476837</v>
      </c>
      <c r="E9" s="16" t="n">
        <v>0.148793149988643</v>
      </c>
      <c r="F9" s="16" t="n">
        <v>0.266474857154415</v>
      </c>
    </row>
    <row r="10">
      <c r="B10" s="17" t="s">
        <v>238</v>
      </c>
      <c r="C10" s="16" t="n">
        <v>0.0331856142112937</v>
      </c>
      <c r="D10" s="16" t="n">
        <v>0.0390526648627787</v>
      </c>
      <c r="E10" s="16" t="n">
        <v>0.0770966883057251</v>
      </c>
      <c r="F10" s="16" t="n">
        <v>0.172855543973328</v>
      </c>
    </row>
    <row r="11">
      <c r="B11" s="17" t="s">
        <v>78</v>
      </c>
      <c r="C11" s="16" t="n">
        <v>0.0363290552255851</v>
      </c>
      <c r="D11" s="16" t="n">
        <v>0.0473866471032726</v>
      </c>
      <c r="E11" s="16" t="n">
        <v>0.0512738259184006</v>
      </c>
      <c r="F11" s="16" t="n">
        <v>0.0593918826027382</v>
      </c>
    </row>
    <row r="12">
      <c r="B12" s="22" t="s">
        <v>239</v>
      </c>
      <c r="C12" s="20" t="n">
        <v>0.860742233687339</v>
      </c>
      <c r="D12" s="20" t="n">
        <v>0.816376827557112</v>
      </c>
      <c r="E12" s="20" t="n">
        <v>0.722836335787232</v>
      </c>
      <c r="F12" s="20" t="n">
        <v>0.501277716269519</v>
      </c>
    </row>
    <row r="13">
      <c r="B13" s="22" t="s">
        <v>240</v>
      </c>
      <c r="C13" s="20" t="n">
        <v>0.102928711087076</v>
      </c>
      <c r="D13" s="20" t="n">
        <v>0.136236525339616</v>
      </c>
      <c r="E13" s="20" t="n">
        <v>0.225889838294368</v>
      </c>
      <c r="F13" s="20" t="n">
        <v>0.439330401127743</v>
      </c>
    </row>
    <row r="14">
      <c r="B14" s="22" t="s">
        <v>81</v>
      </c>
      <c r="C14" s="21" t="n">
        <v>0.757813522600263</v>
      </c>
      <c r="D14" s="21" t="n">
        <v>0.680140302217496</v>
      </c>
      <c r="E14" s="21" t="n">
        <v>0.496946497492864</v>
      </c>
      <c r="F14" s="21" t="n">
        <v>0.0619473151417762</v>
      </c>
    </row>
    <row r="15">
      <c r="B15" s="18"/>
      <c r="C15" s="18"/>
      <c r="D15" s="18"/>
      <c r="E15" s="18"/>
      <c r="F15" s="18"/>
    </row>
    <row r="16">
      <c r="B16" t="s">
        <v>83</v>
      </c>
    </row>
    <row r="17">
      <c r="B17" t="s">
        <v>84</v>
      </c>
    </row>
    <row r="21">
      <c r="B21"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250</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235</v>
      </c>
      <c r="C9" s="16" t="n">
        <v>0.245100748157118</v>
      </c>
      <c r="D9" s="16" t="n">
        <v>0.270579156415399</v>
      </c>
      <c r="E9" s="16" t="n">
        <v>0.223646364573365</v>
      </c>
      <c r="F9" s="16"/>
      <c r="G9" s="16" t="n">
        <v>0.134609470530873</v>
      </c>
      <c r="H9" s="16" t="n">
        <v>0.223611573416294</v>
      </c>
      <c r="I9" s="16" t="n">
        <v>0.263237846662625</v>
      </c>
      <c r="J9" s="16" t="n">
        <v>0.263161271200559</v>
      </c>
      <c r="K9" s="16" t="n">
        <v>0.264381681498931</v>
      </c>
      <c r="L9" s="16" t="n">
        <v>0.272127938515244</v>
      </c>
      <c r="M9" s="16"/>
      <c r="N9" s="16" t="n">
        <v>0.25729509367071</v>
      </c>
      <c r="O9" s="16" t="n">
        <v>0.208647779271156</v>
      </c>
      <c r="P9" s="16" t="n">
        <v>0.23984946143229</v>
      </c>
      <c r="Q9" s="16" t="n">
        <v>0.277088680080823</v>
      </c>
      <c r="R9" s="16"/>
      <c r="S9" s="16" t="n">
        <v>0.255136822017453</v>
      </c>
      <c r="T9" s="16" t="n">
        <v>0.215130388759748</v>
      </c>
      <c r="U9" s="16" t="n">
        <v>0.30782482502299</v>
      </c>
      <c r="V9" s="16" t="n">
        <v>0.256873857171242</v>
      </c>
      <c r="W9" s="16" t="n">
        <v>0.244563680294637</v>
      </c>
      <c r="X9" s="16" t="n">
        <v>0.153863326078832</v>
      </c>
      <c r="Y9" s="16" t="n">
        <v>0.23161346556168</v>
      </c>
      <c r="Z9" s="16" t="n">
        <v>0.176182220881594</v>
      </c>
      <c r="AA9" s="16" t="n">
        <v>0.320974213118042</v>
      </c>
      <c r="AB9" s="16"/>
      <c r="AC9" s="16" t="n">
        <v>0.293128516650543</v>
      </c>
      <c r="AD9" s="16" t="n">
        <v>0.242365200797336</v>
      </c>
      <c r="AE9" s="16" t="n">
        <v>0.217732685940127</v>
      </c>
      <c r="AF9" s="16"/>
      <c r="AG9" s="16" t="n">
        <v>0.268282583425313</v>
      </c>
      <c r="AH9" s="16" t="n">
        <v>0.259938847016517</v>
      </c>
      <c r="AI9" s="16" t="n">
        <v>0.204723061221284</v>
      </c>
      <c r="AJ9" s="16" t="n">
        <v>0.391144033008657</v>
      </c>
      <c r="AK9" s="16" t="n">
        <v>0.2403151139976</v>
      </c>
      <c r="AL9" s="16"/>
      <c r="AM9" s="16" t="n">
        <v>0.275937196997804</v>
      </c>
      <c r="AN9" s="16" t="n">
        <v>0.253903945050664</v>
      </c>
      <c r="AO9" s="16" t="n">
        <v>0.245779979583486</v>
      </c>
      <c r="AP9" s="16" t="n">
        <v>0.252420125831846</v>
      </c>
      <c r="AQ9" s="16" t="n">
        <v>0.198901716040139</v>
      </c>
      <c r="AR9" s="16"/>
      <c r="AS9" s="16" t="n">
        <v>0.263930767752337</v>
      </c>
      <c r="AT9" s="16" t="n">
        <v>0.268135599672696</v>
      </c>
      <c r="AU9" s="16" t="n">
        <v>0.243176955044114</v>
      </c>
      <c r="AV9" s="16" t="n">
        <v>0.278115991898881</v>
      </c>
      <c r="AW9" s="16" t="n">
        <v>0.126489823697191</v>
      </c>
      <c r="AX9" s="16" t="n">
        <v>0.142965334004342</v>
      </c>
      <c r="AY9" s="16"/>
      <c r="AZ9" s="16" t="n">
        <v>0.270738491365923</v>
      </c>
      <c r="BA9" s="16" t="n">
        <v>0.236554877579914</v>
      </c>
      <c r="BB9" s="16" t="n">
        <v>0.220043482239629</v>
      </c>
      <c r="BC9" s="16" t="n">
        <v>0.26500341628995</v>
      </c>
      <c r="BD9" s="16" t="n">
        <v>0.255023288945436</v>
      </c>
      <c r="BE9" s="16"/>
      <c r="BF9" s="16" t="n">
        <v>0.231501330248604</v>
      </c>
      <c r="BG9" s="16" t="n">
        <v>0.253498493780891</v>
      </c>
    </row>
    <row r="10">
      <c r="B10" s="17" t="s">
        <v>236</v>
      </c>
      <c r="C10" s="16" t="n">
        <v>0.2561769681124</v>
      </c>
      <c r="D10" s="16" t="n">
        <v>0.28457949284492</v>
      </c>
      <c r="E10" s="16" t="n">
        <v>0.2320958964981</v>
      </c>
      <c r="F10" s="16"/>
      <c r="G10" s="16" t="n">
        <v>0.207129437665533</v>
      </c>
      <c r="H10" s="16" t="n">
        <v>0.243283297563786</v>
      </c>
      <c r="I10" s="16" t="n">
        <v>0.325520777301676</v>
      </c>
      <c r="J10" s="16" t="n">
        <v>0.289707331216305</v>
      </c>
      <c r="K10" s="16" t="n">
        <v>0.166108828281734</v>
      </c>
      <c r="L10" s="16" t="n">
        <v>0.276837440345742</v>
      </c>
      <c r="M10" s="16"/>
      <c r="N10" s="16" t="n">
        <v>0.257314161532145</v>
      </c>
      <c r="O10" s="16" t="n">
        <v>0.271047178637931</v>
      </c>
      <c r="P10" s="16" t="n">
        <v>0.240436850622129</v>
      </c>
      <c r="Q10" s="16" t="n">
        <v>0.252172495890783</v>
      </c>
      <c r="R10" s="16"/>
      <c r="S10" s="16" t="n">
        <v>0.293294010974633</v>
      </c>
      <c r="T10" s="16" t="n">
        <v>0.260950933665749</v>
      </c>
      <c r="U10" s="16" t="n">
        <v>0.209743175131783</v>
      </c>
      <c r="V10" s="16" t="n">
        <v>0.27647299558624</v>
      </c>
      <c r="W10" s="16" t="n">
        <v>0.249137920692266</v>
      </c>
      <c r="X10" s="16" t="n">
        <v>0.262567843398653</v>
      </c>
      <c r="Y10" s="16" t="n">
        <v>0.274840847810432</v>
      </c>
      <c r="Z10" s="16" t="n">
        <v>0.184484396745791</v>
      </c>
      <c r="AA10" s="16" t="n">
        <v>0.236895679684689</v>
      </c>
      <c r="AB10" s="16"/>
      <c r="AC10" s="16" t="n">
        <v>0.264480713204785</v>
      </c>
      <c r="AD10" s="16" t="n">
        <v>0.271674453173654</v>
      </c>
      <c r="AE10" s="16" t="n">
        <v>0.252539155559971</v>
      </c>
      <c r="AF10" s="16"/>
      <c r="AG10" s="16" t="n">
        <v>0.266614676033938</v>
      </c>
      <c r="AH10" s="16" t="n">
        <v>0.267559679463184</v>
      </c>
      <c r="AI10" s="16" t="n">
        <v>0.249863144560169</v>
      </c>
      <c r="AJ10" s="16" t="n">
        <v>0.433325645783252</v>
      </c>
      <c r="AK10" s="16" t="n">
        <v>0.213411654134866</v>
      </c>
      <c r="AL10" s="16"/>
      <c r="AM10" s="16" t="n">
        <v>0.263541601630697</v>
      </c>
      <c r="AN10" s="16" t="n">
        <v>0.251999349024382</v>
      </c>
      <c r="AO10" s="16" t="n">
        <v>0.255449487622623</v>
      </c>
      <c r="AP10" s="16" t="n">
        <v>0.286933226998528</v>
      </c>
      <c r="AQ10" s="16" t="n">
        <v>0.215119052354852</v>
      </c>
      <c r="AR10" s="16"/>
      <c r="AS10" s="16" t="n">
        <v>0.294455642561772</v>
      </c>
      <c r="AT10" s="16" t="n">
        <v>0.28150697715871</v>
      </c>
      <c r="AU10" s="16" t="n">
        <v>0.200289522761313</v>
      </c>
      <c r="AV10" s="16" t="n">
        <v>0.29994666136648</v>
      </c>
      <c r="AW10" s="16" t="n">
        <v>0.163207596747306</v>
      </c>
      <c r="AX10" s="16" t="n">
        <v>0.166068559504858</v>
      </c>
      <c r="AY10" s="16"/>
      <c r="AZ10" s="16" t="n">
        <v>0.246921073134652</v>
      </c>
      <c r="BA10" s="16" t="n">
        <v>0.263348091182235</v>
      </c>
      <c r="BB10" s="16" t="n">
        <v>0.232476867515481</v>
      </c>
      <c r="BC10" s="16" t="n">
        <v>0.337474992720761</v>
      </c>
      <c r="BD10" s="16" t="n">
        <v>0.357084998766472</v>
      </c>
      <c r="BE10" s="16"/>
      <c r="BF10" s="16" t="n">
        <v>0.245030804725914</v>
      </c>
      <c r="BG10" s="16" t="n">
        <v>0.263059810115668</v>
      </c>
    </row>
    <row r="11">
      <c r="B11" s="17" t="s">
        <v>237</v>
      </c>
      <c r="C11" s="16" t="n">
        <v>0.266474857154415</v>
      </c>
      <c r="D11" s="16" t="n">
        <v>0.243811275202157</v>
      </c>
      <c r="E11" s="16" t="n">
        <v>0.288463496020767</v>
      </c>
      <c r="F11" s="16"/>
      <c r="G11" s="16" t="n">
        <v>0.299869559202065</v>
      </c>
      <c r="H11" s="16" t="n">
        <v>0.297722801866897</v>
      </c>
      <c r="I11" s="16" t="n">
        <v>0.19197361023158</v>
      </c>
      <c r="J11" s="16" t="n">
        <v>0.239160737907334</v>
      </c>
      <c r="K11" s="16" t="n">
        <v>0.321573675396937</v>
      </c>
      <c r="L11" s="16" t="n">
        <v>0.262490324028344</v>
      </c>
      <c r="M11" s="16"/>
      <c r="N11" s="16" t="n">
        <v>0.270889080966637</v>
      </c>
      <c r="O11" s="16" t="n">
        <v>0.254897319647816</v>
      </c>
      <c r="P11" s="16" t="n">
        <v>0.283777701919454</v>
      </c>
      <c r="Q11" s="16" t="n">
        <v>0.25558530034528</v>
      </c>
      <c r="R11" s="16"/>
      <c r="S11" s="16" t="n">
        <v>0.196663093374237</v>
      </c>
      <c r="T11" s="16" t="n">
        <v>0.257221152753835</v>
      </c>
      <c r="U11" s="16" t="n">
        <v>0.301673281294394</v>
      </c>
      <c r="V11" s="16" t="n">
        <v>0.259363304965013</v>
      </c>
      <c r="W11" s="16" t="n">
        <v>0.309785719125941</v>
      </c>
      <c r="X11" s="16" t="n">
        <v>0.248212530723275</v>
      </c>
      <c r="Y11" s="16" t="n">
        <v>0.305559650411991</v>
      </c>
      <c r="Z11" s="16" t="n">
        <v>0.381371602182938</v>
      </c>
      <c r="AA11" s="16" t="n">
        <v>0.254365926081605</v>
      </c>
      <c r="AB11" s="16"/>
      <c r="AC11" s="16" t="n">
        <v>0.250177945575046</v>
      </c>
      <c r="AD11" s="16" t="n">
        <v>0.269118558607986</v>
      </c>
      <c r="AE11" s="16" t="n">
        <v>0.263452239330815</v>
      </c>
      <c r="AF11" s="16"/>
      <c r="AG11" s="16" t="n">
        <v>0.276675178366159</v>
      </c>
      <c r="AH11" s="16" t="n">
        <v>0.24976039561968</v>
      </c>
      <c r="AI11" s="16" t="n">
        <v>0.307035147162782</v>
      </c>
      <c r="AJ11" s="16" t="n">
        <v>0.0577046120342263</v>
      </c>
      <c r="AK11" s="16" t="n">
        <v>0.273897953274817</v>
      </c>
      <c r="AL11" s="16"/>
      <c r="AM11" s="16" t="n">
        <v>0.246229125569978</v>
      </c>
      <c r="AN11" s="16" t="n">
        <v>0.278922278326215</v>
      </c>
      <c r="AO11" s="16" t="n">
        <v>0.214241087976243</v>
      </c>
      <c r="AP11" s="16" t="n">
        <v>0.287144721580294</v>
      </c>
      <c r="AQ11" s="16" t="n">
        <v>0.282345122619254</v>
      </c>
      <c r="AR11" s="16"/>
      <c r="AS11" s="16" t="n">
        <v>0.260148083538376</v>
      </c>
      <c r="AT11" s="16" t="n">
        <v>0.241228229617106</v>
      </c>
      <c r="AU11" s="16" t="n">
        <v>0.28617900478782</v>
      </c>
      <c r="AV11" s="16" t="n">
        <v>0.238355244306336</v>
      </c>
      <c r="AW11" s="16" t="n">
        <v>0.36629672874704</v>
      </c>
      <c r="AX11" s="16" t="n">
        <v>0.359181184321185</v>
      </c>
      <c r="AY11" s="16"/>
      <c r="AZ11" s="16" t="n">
        <v>0.227019980693766</v>
      </c>
      <c r="BA11" s="16" t="n">
        <v>0.266282076428547</v>
      </c>
      <c r="BB11" s="16" t="n">
        <v>0.281499715050647</v>
      </c>
      <c r="BC11" s="16" t="n">
        <v>0.233802726496736</v>
      </c>
      <c r="BD11" s="16" t="n">
        <v>0.265092450593294</v>
      </c>
      <c r="BE11" s="16"/>
      <c r="BF11" s="16" t="n">
        <v>0.253358249683485</v>
      </c>
      <c r="BG11" s="16" t="n">
        <v>0.274574463602921</v>
      </c>
    </row>
    <row r="12">
      <c r="B12" s="17" t="s">
        <v>238</v>
      </c>
      <c r="C12" s="16" t="n">
        <v>0.172855543973328</v>
      </c>
      <c r="D12" s="16" t="n">
        <v>0.141399618262488</v>
      </c>
      <c r="E12" s="16" t="n">
        <v>0.196052822370103</v>
      </c>
      <c r="F12" s="16"/>
      <c r="G12" s="16" t="n">
        <v>0.296236306256987</v>
      </c>
      <c r="H12" s="16" t="n">
        <v>0.190533046072927</v>
      </c>
      <c r="I12" s="16" t="n">
        <v>0.191184010624217</v>
      </c>
      <c r="J12" s="16" t="n">
        <v>0.179705426420409</v>
      </c>
      <c r="K12" s="16" t="n">
        <v>0.147137590449495</v>
      </c>
      <c r="L12" s="16" t="n">
        <v>0.1039746006338</v>
      </c>
      <c r="M12" s="16"/>
      <c r="N12" s="16" t="n">
        <v>0.182272639018638</v>
      </c>
      <c r="O12" s="16" t="n">
        <v>0.174108498963757</v>
      </c>
      <c r="P12" s="16" t="n">
        <v>0.171487581893151</v>
      </c>
      <c r="Q12" s="16" t="n">
        <v>0.162408770910779</v>
      </c>
      <c r="R12" s="16"/>
      <c r="S12" s="16" t="n">
        <v>0.21157921940028</v>
      </c>
      <c r="T12" s="16" t="n">
        <v>0.209848091513138</v>
      </c>
      <c r="U12" s="16" t="n">
        <v>0.149600692466561</v>
      </c>
      <c r="V12" s="16" t="n">
        <v>0.138798882449347</v>
      </c>
      <c r="W12" s="16" t="n">
        <v>0.158519580534494</v>
      </c>
      <c r="X12" s="16" t="n">
        <v>0.200101438249569</v>
      </c>
      <c r="Y12" s="16" t="n">
        <v>0.159816757513031</v>
      </c>
      <c r="Z12" s="16" t="n">
        <v>0.116782956311971</v>
      </c>
      <c r="AA12" s="16" t="n">
        <v>0.145438666860303</v>
      </c>
      <c r="AB12" s="16"/>
      <c r="AC12" s="16" t="n">
        <v>0.113745416481137</v>
      </c>
      <c r="AD12" s="16" t="n">
        <v>0.179973318957664</v>
      </c>
      <c r="AE12" s="16" t="n">
        <v>0.193403987330239</v>
      </c>
      <c r="AF12" s="16"/>
      <c r="AG12" s="16" t="n">
        <v>0.128447499056099</v>
      </c>
      <c r="AH12" s="16" t="n">
        <v>0.181318095033465</v>
      </c>
      <c r="AI12" s="16" t="n">
        <v>0.14855731849606</v>
      </c>
      <c r="AJ12" s="16" t="n">
        <v>0.117825709173865</v>
      </c>
      <c r="AK12" s="16" t="n">
        <v>0.201758599391668</v>
      </c>
      <c r="AL12" s="16"/>
      <c r="AM12" s="16" t="n">
        <v>0.140684579827542</v>
      </c>
      <c r="AN12" s="16" t="n">
        <v>0.173718516353522</v>
      </c>
      <c r="AO12" s="16" t="n">
        <v>0.205283032731594</v>
      </c>
      <c r="AP12" s="16" t="n">
        <v>0.129344235870861</v>
      </c>
      <c r="AQ12" s="16" t="n">
        <v>0.243899109741994</v>
      </c>
      <c r="AR12" s="16"/>
      <c r="AS12" s="16" t="n">
        <v>0.148807019118466</v>
      </c>
      <c r="AT12" s="16" t="n">
        <v>0.154240396236601</v>
      </c>
      <c r="AU12" s="16" t="n">
        <v>0.194198330510797</v>
      </c>
      <c r="AV12" s="16" t="n">
        <v>0.137591668341087</v>
      </c>
      <c r="AW12" s="16" t="n">
        <v>0.293939346789294</v>
      </c>
      <c r="AX12" s="16" t="n">
        <v>0.212832962469568</v>
      </c>
      <c r="AY12" s="16"/>
      <c r="AZ12" s="16" t="n">
        <v>0.184837369728541</v>
      </c>
      <c r="BA12" s="16" t="n">
        <v>0.170118556793169</v>
      </c>
      <c r="BB12" s="16" t="n">
        <v>0.203539108933542</v>
      </c>
      <c r="BC12" s="16" t="n">
        <v>0.155484709136089</v>
      </c>
      <c r="BD12" s="16" t="n">
        <v>0.122799261694798</v>
      </c>
      <c r="BE12" s="16"/>
      <c r="BF12" s="16" t="n">
        <v>0.196375171358397</v>
      </c>
      <c r="BG12" s="16" t="n">
        <v>0.158331992357045</v>
      </c>
    </row>
    <row r="13">
      <c r="B13" s="17" t="s">
        <v>78</v>
      </c>
      <c r="C13" s="16" t="n">
        <v>0.0593918826027382</v>
      </c>
      <c r="D13" s="16" t="n">
        <v>0.0596304572750354</v>
      </c>
      <c r="E13" s="16" t="n">
        <v>0.0597414205376661</v>
      </c>
      <c r="F13" s="16"/>
      <c r="G13" s="16" t="n">
        <v>0.0621552263445411</v>
      </c>
      <c r="H13" s="16" t="n">
        <v>0.0448492810800965</v>
      </c>
      <c r="I13" s="16" t="n">
        <v>0.0280837551799017</v>
      </c>
      <c r="J13" s="16" t="n">
        <v>0.0282652332553934</v>
      </c>
      <c r="K13" s="16" t="n">
        <v>0.100798224372903</v>
      </c>
      <c r="L13" s="16" t="n">
        <v>0.0845696964768707</v>
      </c>
      <c r="M13" s="16"/>
      <c r="N13" s="16" t="n">
        <v>0.0322290248118708</v>
      </c>
      <c r="O13" s="16" t="n">
        <v>0.0912992234793404</v>
      </c>
      <c r="P13" s="16" t="n">
        <v>0.0644484041329753</v>
      </c>
      <c r="Q13" s="16" t="n">
        <v>0.0527447527723343</v>
      </c>
      <c r="R13" s="16"/>
      <c r="S13" s="16" t="n">
        <v>0.0433268542333962</v>
      </c>
      <c r="T13" s="16" t="n">
        <v>0.0568494333075305</v>
      </c>
      <c r="U13" s="16" t="n">
        <v>0.031158026084271</v>
      </c>
      <c r="V13" s="16" t="n">
        <v>0.0684909598281588</v>
      </c>
      <c r="W13" s="16" t="n">
        <v>0.0379930993526622</v>
      </c>
      <c r="X13" s="16" t="n">
        <v>0.13525486154967</v>
      </c>
      <c r="Y13" s="16" t="n">
        <v>0.0281692787028663</v>
      </c>
      <c r="Z13" s="16" t="n">
        <v>0.141178823877705</v>
      </c>
      <c r="AA13" s="16" t="n">
        <v>0.0423255142553602</v>
      </c>
      <c r="AB13" s="16"/>
      <c r="AC13" s="16" t="n">
        <v>0.0784674080884888</v>
      </c>
      <c r="AD13" s="16" t="n">
        <v>0.0368684684633607</v>
      </c>
      <c r="AE13" s="16" t="n">
        <v>0.0728719318388485</v>
      </c>
      <c r="AF13" s="16"/>
      <c r="AG13" s="16" t="n">
        <v>0.0599800631184904</v>
      </c>
      <c r="AH13" s="16" t="n">
        <v>0.0414229828671532</v>
      </c>
      <c r="AI13" s="16" t="n">
        <v>0.0898213285597057</v>
      </c>
      <c r="AJ13" s="16" t="n">
        <v>0</v>
      </c>
      <c r="AK13" s="16" t="n">
        <v>0.0706166792010481</v>
      </c>
      <c r="AL13" s="16"/>
      <c r="AM13" s="16" t="n">
        <v>0.0736074959739794</v>
      </c>
      <c r="AN13" s="16" t="n">
        <v>0.0414559112452177</v>
      </c>
      <c r="AO13" s="16" t="n">
        <v>0.0792464120860538</v>
      </c>
      <c r="AP13" s="16" t="n">
        <v>0.0441576897184705</v>
      </c>
      <c r="AQ13" s="16" t="n">
        <v>0.0597349992437604</v>
      </c>
      <c r="AR13" s="16"/>
      <c r="AS13" s="16" t="n">
        <v>0.0326584870290489</v>
      </c>
      <c r="AT13" s="16" t="n">
        <v>0.054888797314887</v>
      </c>
      <c r="AU13" s="16" t="n">
        <v>0.0761561868959561</v>
      </c>
      <c r="AV13" s="16" t="n">
        <v>0.045990434087216</v>
      </c>
      <c r="AW13" s="16" t="n">
        <v>0.0500665040191693</v>
      </c>
      <c r="AX13" s="16" t="n">
        <v>0.118951959700047</v>
      </c>
      <c r="AY13" s="16"/>
      <c r="AZ13" s="16" t="n">
        <v>0.0704830850771187</v>
      </c>
      <c r="BA13" s="16" t="n">
        <v>0.0636963980161353</v>
      </c>
      <c r="BB13" s="16" t="n">
        <v>0.0624408262607008</v>
      </c>
      <c r="BC13" s="16" t="n">
        <v>0.00823415535646369</v>
      </c>
      <c r="BD13" s="16" t="n">
        <v>0</v>
      </c>
      <c r="BE13" s="16"/>
      <c r="BF13" s="16" t="n">
        <v>0.0737344439835995</v>
      </c>
      <c r="BG13" s="16" t="n">
        <v>0.0505352401434752</v>
      </c>
    </row>
    <row r="14">
      <c r="B14" s="17" t="s">
        <v>239</v>
      </c>
      <c r="C14" s="20" t="n">
        <v>0.501277716269519</v>
      </c>
      <c r="D14" s="20" t="n">
        <v>0.55515864926032</v>
      </c>
      <c r="E14" s="20" t="n">
        <v>0.455742261071464</v>
      </c>
      <c r="F14" s="20"/>
      <c r="G14" s="20" t="n">
        <v>0.341738908196407</v>
      </c>
      <c r="H14" s="20" t="n">
        <v>0.46689487098008</v>
      </c>
      <c r="I14" s="20" t="n">
        <v>0.588758623964301</v>
      </c>
      <c r="J14" s="20" t="n">
        <v>0.552868602416863</v>
      </c>
      <c r="K14" s="20" t="n">
        <v>0.430490509780664</v>
      </c>
      <c r="L14" s="20" t="n">
        <v>0.548965378860986</v>
      </c>
      <c r="M14" s="20"/>
      <c r="N14" s="20" t="n">
        <v>0.514609255202855</v>
      </c>
      <c r="O14" s="20" t="n">
        <v>0.479694957909087</v>
      </c>
      <c r="P14" s="20" t="n">
        <v>0.48028631205442</v>
      </c>
      <c r="Q14" s="20" t="n">
        <v>0.529261175971607</v>
      </c>
      <c r="R14" s="20"/>
      <c r="S14" s="20" t="n">
        <v>0.548430832992086</v>
      </c>
      <c r="T14" s="20" t="n">
        <v>0.476081322425496</v>
      </c>
      <c r="U14" s="20" t="n">
        <v>0.517568000154773</v>
      </c>
      <c r="V14" s="20" t="n">
        <v>0.533346852757481</v>
      </c>
      <c r="W14" s="20" t="n">
        <v>0.493701600986903</v>
      </c>
      <c r="X14" s="20" t="n">
        <v>0.416431169477486</v>
      </c>
      <c r="Y14" s="20" t="n">
        <v>0.506454313372112</v>
      </c>
      <c r="Z14" s="20" t="n">
        <v>0.360666617627386</v>
      </c>
      <c r="AA14" s="20" t="n">
        <v>0.557869892802731</v>
      </c>
      <c r="AB14" s="20"/>
      <c r="AC14" s="20" t="n">
        <v>0.557609229855328</v>
      </c>
      <c r="AD14" s="20" t="n">
        <v>0.51403965397099</v>
      </c>
      <c r="AE14" s="20" t="n">
        <v>0.470271841500098</v>
      </c>
      <c r="AF14" s="20"/>
      <c r="AG14" s="20" t="n">
        <v>0.534897259459251</v>
      </c>
      <c r="AH14" s="20" t="n">
        <v>0.527498526479702</v>
      </c>
      <c r="AI14" s="20" t="n">
        <v>0.454586205781453</v>
      </c>
      <c r="AJ14" s="20" t="n">
        <v>0.824469678791908</v>
      </c>
      <c r="AK14" s="20" t="n">
        <v>0.453726768132467</v>
      </c>
      <c r="AL14" s="20"/>
      <c r="AM14" s="20" t="n">
        <v>0.539478798628501</v>
      </c>
      <c r="AN14" s="20" t="n">
        <v>0.505903294075045</v>
      </c>
      <c r="AO14" s="20" t="n">
        <v>0.501229467206109</v>
      </c>
      <c r="AP14" s="20" t="n">
        <v>0.539353352830374</v>
      </c>
      <c r="AQ14" s="20" t="n">
        <v>0.414020768394991</v>
      </c>
      <c r="AR14" s="20"/>
      <c r="AS14" s="20" t="n">
        <v>0.558386410314109</v>
      </c>
      <c r="AT14" s="20" t="n">
        <v>0.549642576831406</v>
      </c>
      <c r="AU14" s="20" t="n">
        <v>0.443466477805427</v>
      </c>
      <c r="AV14" s="20" t="n">
        <v>0.578062653265361</v>
      </c>
      <c r="AW14" s="20" t="n">
        <v>0.289697420444497</v>
      </c>
      <c r="AX14" s="20" t="n">
        <v>0.3090338935092</v>
      </c>
      <c r="AY14" s="20"/>
      <c r="AZ14" s="20" t="n">
        <v>0.517659564500575</v>
      </c>
      <c r="BA14" s="20" t="n">
        <v>0.499902968762149</v>
      </c>
      <c r="BB14" s="20" t="n">
        <v>0.45252034975511</v>
      </c>
      <c r="BC14" s="20" t="n">
        <v>0.602478409010711</v>
      </c>
      <c r="BD14" s="20" t="n">
        <v>0.612108287711908</v>
      </c>
      <c r="BE14" s="20"/>
      <c r="BF14" s="20" t="n">
        <v>0.476532134974518</v>
      </c>
      <c r="BG14" s="20" t="n">
        <v>0.516558303896559</v>
      </c>
    </row>
    <row r="15">
      <c r="B15" s="17" t="s">
        <v>240</v>
      </c>
      <c r="C15" s="20" t="n">
        <v>0.439330401127743</v>
      </c>
      <c r="D15" s="20" t="n">
        <v>0.385210893464645</v>
      </c>
      <c r="E15" s="20" t="n">
        <v>0.48451631839087</v>
      </c>
      <c r="F15" s="20"/>
      <c r="G15" s="20" t="n">
        <v>0.596105865459052</v>
      </c>
      <c r="H15" s="20" t="n">
        <v>0.488255847939824</v>
      </c>
      <c r="I15" s="20" t="n">
        <v>0.383157620855797</v>
      </c>
      <c r="J15" s="20" t="n">
        <v>0.418866164327743</v>
      </c>
      <c r="K15" s="20" t="n">
        <v>0.468711265846432</v>
      </c>
      <c r="L15" s="20" t="n">
        <v>0.366464924662143</v>
      </c>
      <c r="M15" s="20"/>
      <c r="N15" s="20" t="n">
        <v>0.453161719985274</v>
      </c>
      <c r="O15" s="20" t="n">
        <v>0.429005818611572</v>
      </c>
      <c r="P15" s="20" t="n">
        <v>0.455265283812605</v>
      </c>
      <c r="Q15" s="20" t="n">
        <v>0.417994071256059</v>
      </c>
      <c r="R15" s="20"/>
      <c r="S15" s="20" t="n">
        <v>0.408242312774518</v>
      </c>
      <c r="T15" s="20" t="n">
        <v>0.467069244266973</v>
      </c>
      <c r="U15" s="20" t="n">
        <v>0.451273973760956</v>
      </c>
      <c r="V15" s="20" t="n">
        <v>0.39816218741436</v>
      </c>
      <c r="W15" s="20" t="n">
        <v>0.468305299660435</v>
      </c>
      <c r="X15" s="20" t="n">
        <v>0.448313968972844</v>
      </c>
      <c r="Y15" s="20" t="n">
        <v>0.465376407925022</v>
      </c>
      <c r="Z15" s="20" t="n">
        <v>0.498154558494909</v>
      </c>
      <c r="AA15" s="20" t="n">
        <v>0.399804592941909</v>
      </c>
      <c r="AB15" s="20"/>
      <c r="AC15" s="20" t="n">
        <v>0.363923362056183</v>
      </c>
      <c r="AD15" s="20" t="n">
        <v>0.449091877565649</v>
      </c>
      <c r="AE15" s="20" t="n">
        <v>0.456856226661053</v>
      </c>
      <c r="AF15" s="20"/>
      <c r="AG15" s="20" t="n">
        <v>0.405122677422258</v>
      </c>
      <c r="AH15" s="20" t="n">
        <v>0.431078490653145</v>
      </c>
      <c r="AI15" s="20" t="n">
        <v>0.455592465658841</v>
      </c>
      <c r="AJ15" s="20" t="n">
        <v>0.175530321208092</v>
      </c>
      <c r="AK15" s="20" t="n">
        <v>0.475656552666485</v>
      </c>
      <c r="AL15" s="20"/>
      <c r="AM15" s="20" t="n">
        <v>0.38691370539752</v>
      </c>
      <c r="AN15" s="20" t="n">
        <v>0.452640794679737</v>
      </c>
      <c r="AO15" s="20" t="n">
        <v>0.419524120707837</v>
      </c>
      <c r="AP15" s="20" t="n">
        <v>0.416488957451155</v>
      </c>
      <c r="AQ15" s="20" t="n">
        <v>0.526244232361249</v>
      </c>
      <c r="AR15" s="20"/>
      <c r="AS15" s="20" t="n">
        <v>0.408955102656842</v>
      </c>
      <c r="AT15" s="20" t="n">
        <v>0.395468625853707</v>
      </c>
      <c r="AU15" s="20" t="n">
        <v>0.480377335298617</v>
      </c>
      <c r="AV15" s="20" t="n">
        <v>0.375946912647423</v>
      </c>
      <c r="AW15" s="20" t="n">
        <v>0.660236075536334</v>
      </c>
      <c r="AX15" s="20" t="n">
        <v>0.572014146790752</v>
      </c>
      <c r="AY15" s="20"/>
      <c r="AZ15" s="20" t="n">
        <v>0.411857350422307</v>
      </c>
      <c r="BA15" s="20" t="n">
        <v>0.436400633221716</v>
      </c>
      <c r="BB15" s="20" t="n">
        <v>0.485038823984189</v>
      </c>
      <c r="BC15" s="20" t="n">
        <v>0.389287435632825</v>
      </c>
      <c r="BD15" s="20" t="n">
        <v>0.387891712288092</v>
      </c>
      <c r="BE15" s="20"/>
      <c r="BF15" s="20" t="n">
        <v>0.449733421041882</v>
      </c>
      <c r="BG15" s="20" t="n">
        <v>0.432906455959966</v>
      </c>
    </row>
    <row r="16">
      <c r="B16" s="17" t="s">
        <v>81</v>
      </c>
      <c r="C16" s="21" t="n">
        <v>0.0619473151417762</v>
      </c>
      <c r="D16" s="21" t="n">
        <v>0.169947755795675</v>
      </c>
      <c r="E16" s="21" t="n">
        <v>-0.0287740573194053</v>
      </c>
      <c r="F16" s="21"/>
      <c r="G16" s="21" t="n">
        <v>-0.254366957262646</v>
      </c>
      <c r="H16" s="21" t="n">
        <v>-0.0213609769597445</v>
      </c>
      <c r="I16" s="21" t="n">
        <v>0.205601003108504</v>
      </c>
      <c r="J16" s="21" t="n">
        <v>0.13400243808912</v>
      </c>
      <c r="K16" s="21" t="n">
        <v>-0.0382207560657677</v>
      </c>
      <c r="L16" s="21" t="n">
        <v>0.182500454198843</v>
      </c>
      <c r="M16" s="21"/>
      <c r="N16" s="21" t="n">
        <v>0.0614475352175805</v>
      </c>
      <c r="O16" s="21" t="n">
        <v>0.0506891392975151</v>
      </c>
      <c r="P16" s="21" t="n">
        <v>0.0250210282418143</v>
      </c>
      <c r="Q16" s="21" t="n">
        <v>0.111267104715548</v>
      </c>
      <c r="R16" s="21"/>
      <c r="S16" s="21" t="n">
        <v>0.140188520217568</v>
      </c>
      <c r="T16" s="21" t="n">
        <v>0.00901207815852312</v>
      </c>
      <c r="U16" s="21" t="n">
        <v>0.0662940263938178</v>
      </c>
      <c r="V16" s="21" t="n">
        <v>0.135184665343122</v>
      </c>
      <c r="W16" s="21" t="n">
        <v>0.0253963013264674</v>
      </c>
      <c r="X16" s="21" t="n">
        <v>-0.0318827994953581</v>
      </c>
      <c r="Y16" s="21" t="n">
        <v>0.0410779054470897</v>
      </c>
      <c r="Z16" s="21" t="n">
        <v>-0.137487940867523</v>
      </c>
      <c r="AA16" s="21" t="n">
        <v>0.158065299860823</v>
      </c>
      <c r="AB16" s="21"/>
      <c r="AC16" s="21" t="n">
        <v>0.193685867799145</v>
      </c>
      <c r="AD16" s="21" t="n">
        <v>0.0649477764053404</v>
      </c>
      <c r="AE16" s="21" t="n">
        <v>0.0134156148390446</v>
      </c>
      <c r="AF16" s="21"/>
      <c r="AG16" s="21" t="n">
        <v>0.129774582036993</v>
      </c>
      <c r="AH16" s="21" t="n">
        <v>0.0964200358265563</v>
      </c>
      <c r="AI16" s="21" t="n">
        <v>-0.00100625987738828</v>
      </c>
      <c r="AJ16" s="21" t="n">
        <v>0.648939357583816</v>
      </c>
      <c r="AK16" s="21" t="n">
        <v>-0.0219297845340187</v>
      </c>
      <c r="AL16" s="21"/>
      <c r="AM16" s="21" t="n">
        <v>0.152565093230982</v>
      </c>
      <c r="AN16" s="21" t="n">
        <v>0.0532624993953085</v>
      </c>
      <c r="AO16" s="21" t="n">
        <v>0.081705346498272</v>
      </c>
      <c r="AP16" s="21" t="n">
        <v>0.122864395379219</v>
      </c>
      <c r="AQ16" s="21" t="n">
        <v>-0.112223463966258</v>
      </c>
      <c r="AR16" s="21"/>
      <c r="AS16" s="21" t="n">
        <v>0.149431307657267</v>
      </c>
      <c r="AT16" s="21" t="n">
        <v>0.154173950977699</v>
      </c>
      <c r="AU16" s="21" t="n">
        <v>-0.0369108574931906</v>
      </c>
      <c r="AV16" s="21" t="n">
        <v>0.202115740617938</v>
      </c>
      <c r="AW16" s="21" t="n">
        <v>-0.370538655091837</v>
      </c>
      <c r="AX16" s="21" t="n">
        <v>-0.262980253281552</v>
      </c>
      <c r="AY16" s="21"/>
      <c r="AZ16" s="21" t="n">
        <v>0.105802214078268</v>
      </c>
      <c r="BA16" s="21" t="n">
        <v>0.0635023355404332</v>
      </c>
      <c r="BB16" s="21" t="n">
        <v>-0.0325184742290792</v>
      </c>
      <c r="BC16" s="21" t="n">
        <v>0.213190973377886</v>
      </c>
      <c r="BD16" s="21" t="n">
        <v>0.224216575423816</v>
      </c>
      <c r="BE16" s="21"/>
      <c r="BF16" s="21" t="n">
        <v>0.026798713932636</v>
      </c>
      <c r="BG16" s="21" t="n">
        <v>0.0836518479365928</v>
      </c>
    </row>
    <row r="17">
      <c r="B17" s="18"/>
    </row>
    <row r="18">
      <c r="B18" t="s">
        <v>83</v>
      </c>
    </row>
    <row r="19">
      <c r="B19" t="s">
        <v>84</v>
      </c>
    </row>
    <row r="21">
      <c r="B21"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251</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235</v>
      </c>
      <c r="C9" s="16" t="n">
        <v>0.445158864071419</v>
      </c>
      <c r="D9" s="16" t="n">
        <v>0.403326125261075</v>
      </c>
      <c r="E9" s="16" t="n">
        <v>0.482767117958868</v>
      </c>
      <c r="F9" s="16"/>
      <c r="G9" s="16" t="n">
        <v>0.347278229562443</v>
      </c>
      <c r="H9" s="16" t="n">
        <v>0.427205178482203</v>
      </c>
      <c r="I9" s="16" t="n">
        <v>0.507354387659708</v>
      </c>
      <c r="J9" s="16" t="n">
        <v>0.432911255284511</v>
      </c>
      <c r="K9" s="16" t="n">
        <v>0.457690450870847</v>
      </c>
      <c r="L9" s="16" t="n">
        <v>0.459448062730453</v>
      </c>
      <c r="M9" s="16"/>
      <c r="N9" s="16" t="n">
        <v>0.458840206032632</v>
      </c>
      <c r="O9" s="16" t="n">
        <v>0.446728708239005</v>
      </c>
      <c r="P9" s="16" t="n">
        <v>0.418235286112096</v>
      </c>
      <c r="Q9" s="16" t="n">
        <v>0.455806215673638</v>
      </c>
      <c r="R9" s="16"/>
      <c r="S9" s="16" t="n">
        <v>0.406273612794518</v>
      </c>
      <c r="T9" s="16" t="n">
        <v>0.476403179519664</v>
      </c>
      <c r="U9" s="16" t="n">
        <v>0.496708226286089</v>
      </c>
      <c r="V9" s="16" t="n">
        <v>0.425540311867313</v>
      </c>
      <c r="W9" s="16" t="n">
        <v>0.442828523868952</v>
      </c>
      <c r="X9" s="16" t="n">
        <v>0.390989058986284</v>
      </c>
      <c r="Y9" s="16" t="n">
        <v>0.404201130246049</v>
      </c>
      <c r="Z9" s="16" t="n">
        <v>0.352473690120935</v>
      </c>
      <c r="AA9" s="16" t="n">
        <v>0.539265495192787</v>
      </c>
      <c r="AB9" s="16"/>
      <c r="AC9" s="16" t="n">
        <v>0.484888166997998</v>
      </c>
      <c r="AD9" s="16" t="n">
        <v>0.4205108326114</v>
      </c>
      <c r="AE9" s="16" t="n">
        <v>0.434806729742252</v>
      </c>
      <c r="AF9" s="16"/>
      <c r="AG9" s="16" t="n">
        <v>0.452201926093278</v>
      </c>
      <c r="AH9" s="16" t="n">
        <v>0.468219960535459</v>
      </c>
      <c r="AI9" s="16" t="n">
        <v>0.323113965800806</v>
      </c>
      <c r="AJ9" s="16" t="n">
        <v>0.586733554416747</v>
      </c>
      <c r="AK9" s="16" t="n">
        <v>0.44874450379162</v>
      </c>
      <c r="AL9" s="16"/>
      <c r="AM9" s="16" t="n">
        <v>0.445599397011186</v>
      </c>
      <c r="AN9" s="16" t="n">
        <v>0.463521516153882</v>
      </c>
      <c r="AO9" s="16" t="n">
        <v>0.3063344423879</v>
      </c>
      <c r="AP9" s="16" t="n">
        <v>0.520004063118957</v>
      </c>
      <c r="AQ9" s="16" t="n">
        <v>0.444611338181171</v>
      </c>
      <c r="AR9" s="16"/>
      <c r="AS9" s="16" t="n">
        <v>0.468864524636032</v>
      </c>
      <c r="AT9" s="16" t="n">
        <v>0.432468362245042</v>
      </c>
      <c r="AU9" s="16" t="n">
        <v>0.363002441390254</v>
      </c>
      <c r="AV9" s="16" t="n">
        <v>0.519187840720943</v>
      </c>
      <c r="AW9" s="16" t="n">
        <v>0.412375832033255</v>
      </c>
      <c r="AX9" s="16" t="n">
        <v>0.436038305426009</v>
      </c>
      <c r="AY9" s="16"/>
      <c r="AZ9" s="16" t="n">
        <v>0.476139096540184</v>
      </c>
      <c r="BA9" s="16" t="n">
        <v>0.401405214390856</v>
      </c>
      <c r="BB9" s="16" t="n">
        <v>0.423526310808562</v>
      </c>
      <c r="BC9" s="16" t="n">
        <v>0.49503976777496</v>
      </c>
      <c r="BD9" s="16" t="n">
        <v>0.454556349082019</v>
      </c>
      <c r="BE9" s="16"/>
      <c r="BF9" s="16" t="n">
        <v>0.401784606452948</v>
      </c>
      <c r="BG9" s="16" t="n">
        <v>0.471942803248097</v>
      </c>
    </row>
    <row r="10">
      <c r="B10" s="17" t="s">
        <v>236</v>
      </c>
      <c r="C10" s="16" t="n">
        <v>0.371217963485693</v>
      </c>
      <c r="D10" s="16" t="n">
        <v>0.378329631967641</v>
      </c>
      <c r="E10" s="16" t="n">
        <v>0.366714372385425</v>
      </c>
      <c r="F10" s="16"/>
      <c r="G10" s="16" t="n">
        <v>0.418459841691958</v>
      </c>
      <c r="H10" s="16" t="n">
        <v>0.381368109218612</v>
      </c>
      <c r="I10" s="16" t="n">
        <v>0.342504917813843</v>
      </c>
      <c r="J10" s="16" t="n">
        <v>0.347221788045072</v>
      </c>
      <c r="K10" s="16" t="n">
        <v>0.355959463197174</v>
      </c>
      <c r="L10" s="16" t="n">
        <v>0.389945257480803</v>
      </c>
      <c r="M10" s="16"/>
      <c r="N10" s="16" t="n">
        <v>0.362906431579737</v>
      </c>
      <c r="O10" s="16" t="n">
        <v>0.406507145318439</v>
      </c>
      <c r="P10" s="16" t="n">
        <v>0.389987091672519</v>
      </c>
      <c r="Q10" s="16" t="n">
        <v>0.325667401844232</v>
      </c>
      <c r="R10" s="16"/>
      <c r="S10" s="16" t="n">
        <v>0.398473634166502</v>
      </c>
      <c r="T10" s="16" t="n">
        <v>0.366056872838658</v>
      </c>
      <c r="U10" s="16" t="n">
        <v>0.3480395529346</v>
      </c>
      <c r="V10" s="16" t="n">
        <v>0.330102917690878</v>
      </c>
      <c r="W10" s="16" t="n">
        <v>0.363065385475588</v>
      </c>
      <c r="X10" s="16" t="n">
        <v>0.406468511349346</v>
      </c>
      <c r="Y10" s="16" t="n">
        <v>0.457834411254481</v>
      </c>
      <c r="Z10" s="16" t="n">
        <v>0.462113333116029</v>
      </c>
      <c r="AA10" s="16" t="n">
        <v>0.276382463272301</v>
      </c>
      <c r="AB10" s="16"/>
      <c r="AC10" s="16" t="n">
        <v>0.333458671264944</v>
      </c>
      <c r="AD10" s="16" t="n">
        <v>0.392766812882902</v>
      </c>
      <c r="AE10" s="16" t="n">
        <v>0.402526763413892</v>
      </c>
      <c r="AF10" s="16"/>
      <c r="AG10" s="16" t="n">
        <v>0.391420416655167</v>
      </c>
      <c r="AH10" s="16" t="n">
        <v>0.353514965780486</v>
      </c>
      <c r="AI10" s="16" t="n">
        <v>0.412918941658283</v>
      </c>
      <c r="AJ10" s="16" t="n">
        <v>0.0999710632957415</v>
      </c>
      <c r="AK10" s="16" t="n">
        <v>0.374070485645929</v>
      </c>
      <c r="AL10" s="16"/>
      <c r="AM10" s="16" t="n">
        <v>0.402043684349331</v>
      </c>
      <c r="AN10" s="16" t="n">
        <v>0.363147503220468</v>
      </c>
      <c r="AO10" s="16" t="n">
        <v>0.410343233667087</v>
      </c>
      <c r="AP10" s="16" t="n">
        <v>0.309803621716825</v>
      </c>
      <c r="AQ10" s="16" t="n">
        <v>0.328426957309729</v>
      </c>
      <c r="AR10" s="16"/>
      <c r="AS10" s="16" t="n">
        <v>0.358849499985184</v>
      </c>
      <c r="AT10" s="16" t="n">
        <v>0.417708251836068</v>
      </c>
      <c r="AU10" s="16" t="n">
        <v>0.387792822106705</v>
      </c>
      <c r="AV10" s="16" t="n">
        <v>0.310848474733723</v>
      </c>
      <c r="AW10" s="16" t="n">
        <v>0.280356073626199</v>
      </c>
      <c r="AX10" s="16" t="n">
        <v>0.435897391373959</v>
      </c>
      <c r="AY10" s="16"/>
      <c r="AZ10" s="16" t="n">
        <v>0.339257510274222</v>
      </c>
      <c r="BA10" s="16" t="n">
        <v>0.389420929408619</v>
      </c>
      <c r="BB10" s="16" t="n">
        <v>0.390051123109341</v>
      </c>
      <c r="BC10" s="16" t="n">
        <v>0.334283541771215</v>
      </c>
      <c r="BD10" s="16" t="n">
        <v>0.370638345174788</v>
      </c>
      <c r="BE10" s="16"/>
      <c r="BF10" s="16" t="n">
        <v>0.39468913272843</v>
      </c>
      <c r="BG10" s="16" t="n">
        <v>0.356724335146673</v>
      </c>
    </row>
    <row r="11">
      <c r="B11" s="17" t="s">
        <v>237</v>
      </c>
      <c r="C11" s="16" t="n">
        <v>0.097183860476837</v>
      </c>
      <c r="D11" s="16" t="n">
        <v>0.11212145670187</v>
      </c>
      <c r="E11" s="16" t="n">
        <v>0.0817395017207688</v>
      </c>
      <c r="F11" s="16"/>
      <c r="G11" s="16" t="n">
        <v>0.163217293598121</v>
      </c>
      <c r="H11" s="16" t="n">
        <v>0.125856458052755</v>
      </c>
      <c r="I11" s="16" t="n">
        <v>0.0461911447304613</v>
      </c>
      <c r="J11" s="16" t="n">
        <v>0.0916318093915701</v>
      </c>
      <c r="K11" s="16" t="n">
        <v>0.0784096999479196</v>
      </c>
      <c r="L11" s="16" t="n">
        <v>0.0986620861006296</v>
      </c>
      <c r="M11" s="16"/>
      <c r="N11" s="16" t="n">
        <v>0.122216093936771</v>
      </c>
      <c r="O11" s="16" t="n">
        <v>0.0931199918934953</v>
      </c>
      <c r="P11" s="16" t="n">
        <v>0.0899839330116878</v>
      </c>
      <c r="Q11" s="16" t="n">
        <v>0.0804798125192492</v>
      </c>
      <c r="R11" s="16"/>
      <c r="S11" s="16" t="n">
        <v>0.0701469355132087</v>
      </c>
      <c r="T11" s="16" t="n">
        <v>0.106404249861858</v>
      </c>
      <c r="U11" s="16" t="n">
        <v>0.0605064280452518</v>
      </c>
      <c r="V11" s="16" t="n">
        <v>0.142073381869328</v>
      </c>
      <c r="W11" s="16" t="n">
        <v>0.159271744550232</v>
      </c>
      <c r="X11" s="16" t="n">
        <v>0.089892530135755</v>
      </c>
      <c r="Y11" s="16" t="n">
        <v>0.0884553812704209</v>
      </c>
      <c r="Z11" s="16" t="n">
        <v>0.0722235079366225</v>
      </c>
      <c r="AA11" s="16" t="n">
        <v>0.0892717221891872</v>
      </c>
      <c r="AB11" s="16"/>
      <c r="AC11" s="16" t="n">
        <v>0.0876492689442235</v>
      </c>
      <c r="AD11" s="16" t="n">
        <v>0.102675637866697</v>
      </c>
      <c r="AE11" s="16" t="n">
        <v>0.0786508010778984</v>
      </c>
      <c r="AF11" s="16"/>
      <c r="AG11" s="16" t="n">
        <v>0.0829629664235581</v>
      </c>
      <c r="AH11" s="16" t="n">
        <v>0.078261147520034</v>
      </c>
      <c r="AI11" s="16" t="n">
        <v>0.166428654857864</v>
      </c>
      <c r="AJ11" s="16" t="n">
        <v>0.254489047055269</v>
      </c>
      <c r="AK11" s="16" t="n">
        <v>0.0808457522443811</v>
      </c>
      <c r="AL11" s="16"/>
      <c r="AM11" s="16" t="n">
        <v>0.089595642382958</v>
      </c>
      <c r="AN11" s="16" t="n">
        <v>0.0836202141433876</v>
      </c>
      <c r="AO11" s="16" t="n">
        <v>0.144804899326215</v>
      </c>
      <c r="AP11" s="16" t="n">
        <v>0.0988453120489544</v>
      </c>
      <c r="AQ11" s="16" t="n">
        <v>0.16896626951411</v>
      </c>
      <c r="AR11" s="16"/>
      <c r="AS11" s="16" t="n">
        <v>0.0916684456803074</v>
      </c>
      <c r="AT11" s="16" t="n">
        <v>0.0890592018233593</v>
      </c>
      <c r="AU11" s="16" t="n">
        <v>0.131968497874875</v>
      </c>
      <c r="AV11" s="16" t="n">
        <v>0.0877400138045438</v>
      </c>
      <c r="AW11" s="16" t="n">
        <v>0.179512503914959</v>
      </c>
      <c r="AX11" s="16" t="n">
        <v>0.0572820939579991</v>
      </c>
      <c r="AY11" s="16"/>
      <c r="AZ11" s="16" t="n">
        <v>0.0842497095573973</v>
      </c>
      <c r="BA11" s="16" t="n">
        <v>0.101420082562773</v>
      </c>
      <c r="BB11" s="16" t="n">
        <v>0.108600710900949</v>
      </c>
      <c r="BC11" s="16" t="n">
        <v>0.0907969499720952</v>
      </c>
      <c r="BD11" s="16" t="n">
        <v>0.146374348457296</v>
      </c>
      <c r="BE11" s="16"/>
      <c r="BF11" s="16" t="n">
        <v>0.114670409899981</v>
      </c>
      <c r="BG11" s="16" t="n">
        <v>0.0863857811119005</v>
      </c>
    </row>
    <row r="12">
      <c r="B12" s="17" t="s">
        <v>238</v>
      </c>
      <c r="C12" s="16" t="n">
        <v>0.0390526648627787</v>
      </c>
      <c r="D12" s="16" t="n">
        <v>0.0559315045499481</v>
      </c>
      <c r="E12" s="16" t="n">
        <v>0.0236507922795539</v>
      </c>
      <c r="F12" s="16"/>
      <c r="G12" s="16" t="n">
        <v>0.0517219658841422</v>
      </c>
      <c r="H12" s="16" t="n">
        <v>0.0363771230448251</v>
      </c>
      <c r="I12" s="16" t="n">
        <v>0.0172490632439763</v>
      </c>
      <c r="J12" s="16" t="n">
        <v>0.0614795702379288</v>
      </c>
      <c r="K12" s="16" t="n">
        <v>0.0598167004460325</v>
      </c>
      <c r="L12" s="16" t="n">
        <v>0.0203106373225088</v>
      </c>
      <c r="M12" s="16"/>
      <c r="N12" s="16" t="n">
        <v>0.0440081341528842</v>
      </c>
      <c r="O12" s="16" t="n">
        <v>0.0127534740041154</v>
      </c>
      <c r="P12" s="16" t="n">
        <v>0.0581883097649309</v>
      </c>
      <c r="Q12" s="16" t="n">
        <v>0.041079445068621</v>
      </c>
      <c r="R12" s="16"/>
      <c r="S12" s="16" t="n">
        <v>0.0844725640343576</v>
      </c>
      <c r="T12" s="16" t="n">
        <v>0.0201132829453963</v>
      </c>
      <c r="U12" s="16" t="n">
        <v>0.0255387292205351</v>
      </c>
      <c r="V12" s="16" t="n">
        <v>0.0288449413732362</v>
      </c>
      <c r="W12" s="16" t="n">
        <v>0.0348343461052272</v>
      </c>
      <c r="X12" s="16" t="n">
        <v>0.0542136093818034</v>
      </c>
      <c r="Y12" s="16" t="n">
        <v>0.00648907944611841</v>
      </c>
      <c r="Z12" s="16" t="n">
        <v>0.0182473703981888</v>
      </c>
      <c r="AA12" s="16" t="n">
        <v>0.0502865195810459</v>
      </c>
      <c r="AB12" s="16"/>
      <c r="AC12" s="16" t="n">
        <v>0.0405741321228671</v>
      </c>
      <c r="AD12" s="16" t="n">
        <v>0.0444178487247177</v>
      </c>
      <c r="AE12" s="16" t="n">
        <v>0.0131594697886714</v>
      </c>
      <c r="AF12" s="16"/>
      <c r="AG12" s="16" t="n">
        <v>0.0298675890981506</v>
      </c>
      <c r="AH12" s="16" t="n">
        <v>0.0511667990433544</v>
      </c>
      <c r="AI12" s="16" t="n">
        <v>0.0598546384248721</v>
      </c>
      <c r="AJ12" s="16" t="n">
        <v>0.058806335232243</v>
      </c>
      <c r="AK12" s="16" t="n">
        <v>0.0198377185600605</v>
      </c>
      <c r="AL12" s="16"/>
      <c r="AM12" s="16" t="n">
        <v>0.0222508618580935</v>
      </c>
      <c r="AN12" s="16" t="n">
        <v>0.0498237847709444</v>
      </c>
      <c r="AO12" s="16" t="n">
        <v>0.0772109629815557</v>
      </c>
      <c r="AP12" s="16" t="n">
        <v>0.0300554713746828</v>
      </c>
      <c r="AQ12" s="16" t="n">
        <v>0.0178727034423481</v>
      </c>
      <c r="AR12" s="16"/>
      <c r="AS12" s="16" t="n">
        <v>0.0538182479049626</v>
      </c>
      <c r="AT12" s="16" t="n">
        <v>0.0220278286628746</v>
      </c>
      <c r="AU12" s="16" t="n">
        <v>0.050173132852791</v>
      </c>
      <c r="AV12" s="16" t="n">
        <v>0.0295146574485193</v>
      </c>
      <c r="AW12" s="16" t="n">
        <v>0.0761302755079708</v>
      </c>
      <c r="AX12" s="16" t="n">
        <v>0.0314844656704936</v>
      </c>
      <c r="AY12" s="16"/>
      <c r="AZ12" s="16" t="n">
        <v>0.0308993975183481</v>
      </c>
      <c r="BA12" s="16" t="n">
        <v>0.0468194594612673</v>
      </c>
      <c r="BB12" s="16" t="n">
        <v>0.0399140548163803</v>
      </c>
      <c r="BC12" s="16" t="n">
        <v>0.070376455627197</v>
      </c>
      <c r="BD12" s="16" t="n">
        <v>0.0284309572858963</v>
      </c>
      <c r="BE12" s="16"/>
      <c r="BF12" s="16" t="n">
        <v>0.0390267104736525</v>
      </c>
      <c r="BG12" s="16" t="n">
        <v>0.0390686918985804</v>
      </c>
    </row>
    <row r="13">
      <c r="B13" s="17" t="s">
        <v>78</v>
      </c>
      <c r="C13" s="16" t="n">
        <v>0.0473866471032726</v>
      </c>
      <c r="D13" s="16" t="n">
        <v>0.0502912815194659</v>
      </c>
      <c r="E13" s="16" t="n">
        <v>0.0451282156553839</v>
      </c>
      <c r="F13" s="16"/>
      <c r="G13" s="16" t="n">
        <v>0.0193226692633358</v>
      </c>
      <c r="H13" s="16" t="n">
        <v>0.0291931312016038</v>
      </c>
      <c r="I13" s="16" t="n">
        <v>0.0867004865520109</v>
      </c>
      <c r="J13" s="16" t="n">
        <v>0.0667555770409191</v>
      </c>
      <c r="K13" s="16" t="n">
        <v>0.0481236855380264</v>
      </c>
      <c r="L13" s="16" t="n">
        <v>0.0316339563656053</v>
      </c>
      <c r="M13" s="16"/>
      <c r="N13" s="16" t="n">
        <v>0.0120291342979757</v>
      </c>
      <c r="O13" s="16" t="n">
        <v>0.0408906805449448</v>
      </c>
      <c r="P13" s="16" t="n">
        <v>0.0436053794387659</v>
      </c>
      <c r="Q13" s="16" t="n">
        <v>0.0969671248942602</v>
      </c>
      <c r="R13" s="16"/>
      <c r="S13" s="16" t="n">
        <v>0.0406332534914132</v>
      </c>
      <c r="T13" s="16" t="n">
        <v>0.0310224148344231</v>
      </c>
      <c r="U13" s="16" t="n">
        <v>0.0692070635135244</v>
      </c>
      <c r="V13" s="16" t="n">
        <v>0.0734384471992459</v>
      </c>
      <c r="W13" s="16" t="n">
        <v>0</v>
      </c>
      <c r="X13" s="16" t="n">
        <v>0.0584362901468115</v>
      </c>
      <c r="Y13" s="16" t="n">
        <v>0.0430199977829308</v>
      </c>
      <c r="Z13" s="16" t="n">
        <v>0.0949420984282245</v>
      </c>
      <c r="AA13" s="16" t="n">
        <v>0.0447937997646786</v>
      </c>
      <c r="AB13" s="16"/>
      <c r="AC13" s="16" t="n">
        <v>0.0534297606699682</v>
      </c>
      <c r="AD13" s="16" t="n">
        <v>0.0396288679142834</v>
      </c>
      <c r="AE13" s="16" t="n">
        <v>0.0708562359772858</v>
      </c>
      <c r="AF13" s="16"/>
      <c r="AG13" s="16" t="n">
        <v>0.0435471017298462</v>
      </c>
      <c r="AH13" s="16" t="n">
        <v>0.0488371271206671</v>
      </c>
      <c r="AI13" s="16" t="n">
        <v>0.0376837992581747</v>
      </c>
      <c r="AJ13" s="16" t="n">
        <v>0</v>
      </c>
      <c r="AK13" s="16" t="n">
        <v>0.0765015397580097</v>
      </c>
      <c r="AL13" s="16"/>
      <c r="AM13" s="16" t="n">
        <v>0.0405104143984319</v>
      </c>
      <c r="AN13" s="16" t="n">
        <v>0.0398869817113186</v>
      </c>
      <c r="AO13" s="16" t="n">
        <v>0.0613064616372417</v>
      </c>
      <c r="AP13" s="16" t="n">
        <v>0.0412915317405814</v>
      </c>
      <c r="AQ13" s="16" t="n">
        <v>0.0401227315526417</v>
      </c>
      <c r="AR13" s="16"/>
      <c r="AS13" s="16" t="n">
        <v>0.0267992817935139</v>
      </c>
      <c r="AT13" s="16" t="n">
        <v>0.0387363554326559</v>
      </c>
      <c r="AU13" s="16" t="n">
        <v>0.0670631057753756</v>
      </c>
      <c r="AV13" s="16" t="n">
        <v>0.0527090132922701</v>
      </c>
      <c r="AW13" s="16" t="n">
        <v>0.0516253149176158</v>
      </c>
      <c r="AX13" s="16" t="n">
        <v>0.0392977435715394</v>
      </c>
      <c r="AY13" s="16"/>
      <c r="AZ13" s="16" t="n">
        <v>0.069454286109848</v>
      </c>
      <c r="BA13" s="16" t="n">
        <v>0.0609343141764841</v>
      </c>
      <c r="BB13" s="16" t="n">
        <v>0.037907800364768</v>
      </c>
      <c r="BC13" s="16" t="n">
        <v>0.00950328485453276</v>
      </c>
      <c r="BD13" s="16" t="n">
        <v>0</v>
      </c>
      <c r="BE13" s="16"/>
      <c r="BF13" s="16" t="n">
        <v>0.0498291404449887</v>
      </c>
      <c r="BG13" s="16" t="n">
        <v>0.0458783885947487</v>
      </c>
    </row>
    <row r="14">
      <c r="B14" s="17" t="s">
        <v>239</v>
      </c>
      <c r="C14" s="20" t="n">
        <v>0.816376827557112</v>
      </c>
      <c r="D14" s="20" t="n">
        <v>0.781655757228716</v>
      </c>
      <c r="E14" s="20" t="n">
        <v>0.849481490344294</v>
      </c>
      <c r="F14" s="20"/>
      <c r="G14" s="20" t="n">
        <v>0.765738071254401</v>
      </c>
      <c r="H14" s="20" t="n">
        <v>0.808573287700816</v>
      </c>
      <c r="I14" s="20" t="n">
        <v>0.849859305473551</v>
      </c>
      <c r="J14" s="20" t="n">
        <v>0.780133043329582</v>
      </c>
      <c r="K14" s="20" t="n">
        <v>0.813649914068021</v>
      </c>
      <c r="L14" s="20" t="n">
        <v>0.849393320211256</v>
      </c>
      <c r="M14" s="20"/>
      <c r="N14" s="20" t="n">
        <v>0.821746637612369</v>
      </c>
      <c r="O14" s="20" t="n">
        <v>0.853235853557445</v>
      </c>
      <c r="P14" s="20" t="n">
        <v>0.808222377784615</v>
      </c>
      <c r="Q14" s="20" t="n">
        <v>0.78147361751787</v>
      </c>
      <c r="R14" s="20"/>
      <c r="S14" s="20" t="n">
        <v>0.80474724696102</v>
      </c>
      <c r="T14" s="20" t="n">
        <v>0.842460052358322</v>
      </c>
      <c r="U14" s="20" t="n">
        <v>0.844747779220689</v>
      </c>
      <c r="V14" s="20" t="n">
        <v>0.75564322955819</v>
      </c>
      <c r="W14" s="20" t="n">
        <v>0.80589390934454</v>
      </c>
      <c r="X14" s="20" t="n">
        <v>0.79745757033563</v>
      </c>
      <c r="Y14" s="20" t="n">
        <v>0.86203554150053</v>
      </c>
      <c r="Z14" s="20" t="n">
        <v>0.814587023236964</v>
      </c>
      <c r="AA14" s="20" t="n">
        <v>0.815647958465088</v>
      </c>
      <c r="AB14" s="20"/>
      <c r="AC14" s="20" t="n">
        <v>0.818346838262941</v>
      </c>
      <c r="AD14" s="20" t="n">
        <v>0.813277645494302</v>
      </c>
      <c r="AE14" s="20" t="n">
        <v>0.837333493156144</v>
      </c>
      <c r="AF14" s="20"/>
      <c r="AG14" s="20" t="n">
        <v>0.843622342748445</v>
      </c>
      <c r="AH14" s="20" t="n">
        <v>0.821734926315945</v>
      </c>
      <c r="AI14" s="20" t="n">
        <v>0.736032907459089</v>
      </c>
      <c r="AJ14" s="20" t="n">
        <v>0.686704617712488</v>
      </c>
      <c r="AK14" s="20" t="n">
        <v>0.822814989437549</v>
      </c>
      <c r="AL14" s="20"/>
      <c r="AM14" s="20" t="n">
        <v>0.847643081360517</v>
      </c>
      <c r="AN14" s="20" t="n">
        <v>0.826669019374349</v>
      </c>
      <c r="AO14" s="20" t="n">
        <v>0.716677676054988</v>
      </c>
      <c r="AP14" s="20" t="n">
        <v>0.829807684835781</v>
      </c>
      <c r="AQ14" s="20" t="n">
        <v>0.7730382954909</v>
      </c>
      <c r="AR14" s="20"/>
      <c r="AS14" s="20" t="n">
        <v>0.827714024621216</v>
      </c>
      <c r="AT14" s="20" t="n">
        <v>0.85017661408111</v>
      </c>
      <c r="AU14" s="20" t="n">
        <v>0.750795263496958</v>
      </c>
      <c r="AV14" s="20" t="n">
        <v>0.830036315454667</v>
      </c>
      <c r="AW14" s="20" t="n">
        <v>0.692731905659454</v>
      </c>
      <c r="AX14" s="20" t="n">
        <v>0.871935696799968</v>
      </c>
      <c r="AY14" s="20"/>
      <c r="AZ14" s="20" t="n">
        <v>0.815396606814407</v>
      </c>
      <c r="BA14" s="20" t="n">
        <v>0.790826143799475</v>
      </c>
      <c r="BB14" s="20" t="n">
        <v>0.813577433917902</v>
      </c>
      <c r="BC14" s="20" t="n">
        <v>0.829323309546175</v>
      </c>
      <c r="BD14" s="20" t="n">
        <v>0.825194694256807</v>
      </c>
      <c r="BE14" s="20"/>
      <c r="BF14" s="20" t="n">
        <v>0.796473739181378</v>
      </c>
      <c r="BG14" s="20" t="n">
        <v>0.82866713839477</v>
      </c>
    </row>
    <row r="15">
      <c r="B15" s="17" t="s">
        <v>240</v>
      </c>
      <c r="C15" s="20" t="n">
        <v>0.136236525339616</v>
      </c>
      <c r="D15" s="20" t="n">
        <v>0.168052961251818</v>
      </c>
      <c r="E15" s="20" t="n">
        <v>0.105390294000323</v>
      </c>
      <c r="F15" s="20"/>
      <c r="G15" s="20" t="n">
        <v>0.214939259482263</v>
      </c>
      <c r="H15" s="20" t="n">
        <v>0.16223358109758</v>
      </c>
      <c r="I15" s="20" t="n">
        <v>0.0634402079744377</v>
      </c>
      <c r="J15" s="20" t="n">
        <v>0.153111379629499</v>
      </c>
      <c r="K15" s="20" t="n">
        <v>0.138226400393952</v>
      </c>
      <c r="L15" s="20" t="n">
        <v>0.118972723423138</v>
      </c>
      <c r="M15" s="20"/>
      <c r="N15" s="20" t="n">
        <v>0.166224228089655</v>
      </c>
      <c r="O15" s="20" t="n">
        <v>0.105873465897611</v>
      </c>
      <c r="P15" s="20" t="n">
        <v>0.148172242776619</v>
      </c>
      <c r="Q15" s="20" t="n">
        <v>0.12155925758787</v>
      </c>
      <c r="R15" s="20"/>
      <c r="S15" s="20" t="n">
        <v>0.154619499547566</v>
      </c>
      <c r="T15" s="20" t="n">
        <v>0.126517532807255</v>
      </c>
      <c r="U15" s="20" t="n">
        <v>0.0860451572657868</v>
      </c>
      <c r="V15" s="20" t="n">
        <v>0.170918323242564</v>
      </c>
      <c r="W15" s="20" t="n">
        <v>0.19410609065546</v>
      </c>
      <c r="X15" s="20" t="n">
        <v>0.144106139517558</v>
      </c>
      <c r="Y15" s="20" t="n">
        <v>0.0949444607165393</v>
      </c>
      <c r="Z15" s="20" t="n">
        <v>0.0904708783348112</v>
      </c>
      <c r="AA15" s="20" t="n">
        <v>0.139558241770233</v>
      </c>
      <c r="AB15" s="20"/>
      <c r="AC15" s="20" t="n">
        <v>0.128223401067091</v>
      </c>
      <c r="AD15" s="20" t="n">
        <v>0.147093486591414</v>
      </c>
      <c r="AE15" s="20" t="n">
        <v>0.0918102708665698</v>
      </c>
      <c r="AF15" s="20"/>
      <c r="AG15" s="20" t="n">
        <v>0.112830555521709</v>
      </c>
      <c r="AH15" s="20" t="n">
        <v>0.129427946563388</v>
      </c>
      <c r="AI15" s="20" t="n">
        <v>0.226283293282736</v>
      </c>
      <c r="AJ15" s="20" t="n">
        <v>0.313295382287512</v>
      </c>
      <c r="AK15" s="20" t="n">
        <v>0.100683470804442</v>
      </c>
      <c r="AL15" s="20"/>
      <c r="AM15" s="20" t="n">
        <v>0.111846504241052</v>
      </c>
      <c r="AN15" s="20" t="n">
        <v>0.133443998914332</v>
      </c>
      <c r="AO15" s="20" t="n">
        <v>0.222015862307771</v>
      </c>
      <c r="AP15" s="20" t="n">
        <v>0.128900783423637</v>
      </c>
      <c r="AQ15" s="20" t="n">
        <v>0.186838972956458</v>
      </c>
      <c r="AR15" s="20"/>
      <c r="AS15" s="20" t="n">
        <v>0.14548669358527</v>
      </c>
      <c r="AT15" s="20" t="n">
        <v>0.111087030486234</v>
      </c>
      <c r="AU15" s="20" t="n">
        <v>0.182141630727666</v>
      </c>
      <c r="AV15" s="20" t="n">
        <v>0.117254671253063</v>
      </c>
      <c r="AW15" s="20" t="n">
        <v>0.25564277942293</v>
      </c>
      <c r="AX15" s="20" t="n">
        <v>0.0887665596284927</v>
      </c>
      <c r="AY15" s="20"/>
      <c r="AZ15" s="20" t="n">
        <v>0.115149107075745</v>
      </c>
      <c r="BA15" s="20" t="n">
        <v>0.148239542024041</v>
      </c>
      <c r="BB15" s="20" t="n">
        <v>0.14851476571733</v>
      </c>
      <c r="BC15" s="20" t="n">
        <v>0.161173405599292</v>
      </c>
      <c r="BD15" s="20" t="n">
        <v>0.174805305743193</v>
      </c>
      <c r="BE15" s="20"/>
      <c r="BF15" s="20" t="n">
        <v>0.153697120373633</v>
      </c>
      <c r="BG15" s="20" t="n">
        <v>0.125454473010481</v>
      </c>
    </row>
    <row r="16">
      <c r="B16" s="17" t="s">
        <v>81</v>
      </c>
      <c r="C16" s="21" t="n">
        <v>0.680140302217496</v>
      </c>
      <c r="D16" s="21" t="n">
        <v>0.613602795976898</v>
      </c>
      <c r="E16" s="21" t="n">
        <v>0.744091196343971</v>
      </c>
      <c r="F16" s="21"/>
      <c r="G16" s="21" t="n">
        <v>0.550798811772138</v>
      </c>
      <c r="H16" s="21" t="n">
        <v>0.646339706603235</v>
      </c>
      <c r="I16" s="21" t="n">
        <v>0.786419097499114</v>
      </c>
      <c r="J16" s="21" t="n">
        <v>0.627021663700083</v>
      </c>
      <c r="K16" s="21" t="n">
        <v>0.675423513674069</v>
      </c>
      <c r="L16" s="21" t="n">
        <v>0.730420596788118</v>
      </c>
      <c r="M16" s="21"/>
      <c r="N16" s="21" t="n">
        <v>0.655522409522713</v>
      </c>
      <c r="O16" s="21" t="n">
        <v>0.747362387659834</v>
      </c>
      <c r="P16" s="21" t="n">
        <v>0.660050135007997</v>
      </c>
      <c r="Q16" s="21" t="n">
        <v>0.659914359929999</v>
      </c>
      <c r="R16" s="21"/>
      <c r="S16" s="21" t="n">
        <v>0.650127747413454</v>
      </c>
      <c r="T16" s="21" t="n">
        <v>0.715942519551067</v>
      </c>
      <c r="U16" s="21" t="n">
        <v>0.758702621954902</v>
      </c>
      <c r="V16" s="21" t="n">
        <v>0.584724906315627</v>
      </c>
      <c r="W16" s="21" t="n">
        <v>0.611787818689081</v>
      </c>
      <c r="X16" s="21" t="n">
        <v>0.653351430818071</v>
      </c>
      <c r="Y16" s="21" t="n">
        <v>0.767091080783991</v>
      </c>
      <c r="Z16" s="21" t="n">
        <v>0.724116144902153</v>
      </c>
      <c r="AA16" s="21" t="n">
        <v>0.676089716694855</v>
      </c>
      <c r="AB16" s="21"/>
      <c r="AC16" s="21" t="n">
        <v>0.690123437195851</v>
      </c>
      <c r="AD16" s="21" t="n">
        <v>0.666184158902888</v>
      </c>
      <c r="AE16" s="21" t="n">
        <v>0.745523222289575</v>
      </c>
      <c r="AF16" s="21"/>
      <c r="AG16" s="21" t="n">
        <v>0.730791787226737</v>
      </c>
      <c r="AH16" s="21" t="n">
        <v>0.692306979752556</v>
      </c>
      <c r="AI16" s="21" t="n">
        <v>0.509749614176353</v>
      </c>
      <c r="AJ16" s="21" t="n">
        <v>0.373409235424977</v>
      </c>
      <c r="AK16" s="21" t="n">
        <v>0.722131518633107</v>
      </c>
      <c r="AL16" s="21"/>
      <c r="AM16" s="21" t="n">
        <v>0.735796577119465</v>
      </c>
      <c r="AN16" s="21" t="n">
        <v>0.693225020460017</v>
      </c>
      <c r="AO16" s="21" t="n">
        <v>0.494661813747217</v>
      </c>
      <c r="AP16" s="21" t="n">
        <v>0.700906901412144</v>
      </c>
      <c r="AQ16" s="21" t="n">
        <v>0.586199322534442</v>
      </c>
      <c r="AR16" s="21"/>
      <c r="AS16" s="21" t="n">
        <v>0.682227331035946</v>
      </c>
      <c r="AT16" s="21" t="n">
        <v>0.739089583594876</v>
      </c>
      <c r="AU16" s="21" t="n">
        <v>0.568653632769292</v>
      </c>
      <c r="AV16" s="21" t="n">
        <v>0.712781644201604</v>
      </c>
      <c r="AW16" s="21" t="n">
        <v>0.437089126236524</v>
      </c>
      <c r="AX16" s="21" t="n">
        <v>0.783169137171475</v>
      </c>
      <c r="AY16" s="21"/>
      <c r="AZ16" s="21" t="n">
        <v>0.700247499738661</v>
      </c>
      <c r="BA16" s="21" t="n">
        <v>0.642586601775435</v>
      </c>
      <c r="BB16" s="21" t="n">
        <v>0.665062668200573</v>
      </c>
      <c r="BC16" s="21" t="n">
        <v>0.668149903946883</v>
      </c>
      <c r="BD16" s="21" t="n">
        <v>0.650389388513615</v>
      </c>
      <c r="BE16" s="21"/>
      <c r="BF16" s="21" t="n">
        <v>0.642776618807745</v>
      </c>
      <c r="BG16" s="21" t="n">
        <v>0.703212665384289</v>
      </c>
    </row>
    <row r="17">
      <c r="B17" s="18"/>
    </row>
    <row r="18">
      <c r="B18" t="s">
        <v>83</v>
      </c>
    </row>
    <row r="19">
      <c r="B19" t="s">
        <v>84</v>
      </c>
    </row>
    <row r="21">
      <c r="B21"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252</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235</v>
      </c>
      <c r="C9" s="16" t="n">
        <v>0.504340707583005</v>
      </c>
      <c r="D9" s="16" t="n">
        <v>0.463920413463406</v>
      </c>
      <c r="E9" s="16" t="n">
        <v>0.54508580041629</v>
      </c>
      <c r="F9" s="16"/>
      <c r="G9" s="16" t="n">
        <v>0.313103348406143</v>
      </c>
      <c r="H9" s="16" t="n">
        <v>0.463909456830363</v>
      </c>
      <c r="I9" s="16" t="n">
        <v>0.494056869854103</v>
      </c>
      <c r="J9" s="16" t="n">
        <v>0.459577948726579</v>
      </c>
      <c r="K9" s="16" t="n">
        <v>0.5846360414193</v>
      </c>
      <c r="L9" s="16" t="n">
        <v>0.604827732612949</v>
      </c>
      <c r="M9" s="16"/>
      <c r="N9" s="16" t="n">
        <v>0.539200900672112</v>
      </c>
      <c r="O9" s="16" t="n">
        <v>0.425174193308706</v>
      </c>
      <c r="P9" s="16" t="n">
        <v>0.517423206331568</v>
      </c>
      <c r="Q9" s="16" t="n">
        <v>0.532279241558879</v>
      </c>
      <c r="R9" s="16"/>
      <c r="S9" s="16" t="n">
        <v>0.479489257587859</v>
      </c>
      <c r="T9" s="16" t="n">
        <v>0.520195345336051</v>
      </c>
      <c r="U9" s="16" t="n">
        <v>0.575186996610183</v>
      </c>
      <c r="V9" s="16" t="n">
        <v>0.513231273323838</v>
      </c>
      <c r="W9" s="16" t="n">
        <v>0.430253504720722</v>
      </c>
      <c r="X9" s="16" t="n">
        <v>0.511146331397919</v>
      </c>
      <c r="Y9" s="16" t="n">
        <v>0.423416791296547</v>
      </c>
      <c r="Z9" s="16" t="n">
        <v>0.485449943326392</v>
      </c>
      <c r="AA9" s="16" t="n">
        <v>0.562536098469883</v>
      </c>
      <c r="AB9" s="16"/>
      <c r="AC9" s="16" t="n">
        <v>0.569341381039588</v>
      </c>
      <c r="AD9" s="16" t="n">
        <v>0.506890376565425</v>
      </c>
      <c r="AE9" s="16" t="n">
        <v>0.430021960570283</v>
      </c>
      <c r="AF9" s="16"/>
      <c r="AG9" s="16" t="n">
        <v>0.542794060212319</v>
      </c>
      <c r="AH9" s="16" t="n">
        <v>0.49820320949361</v>
      </c>
      <c r="AI9" s="16" t="n">
        <v>0.468179638133319</v>
      </c>
      <c r="AJ9" s="16" t="n">
        <v>0.773129238461053</v>
      </c>
      <c r="AK9" s="16" t="n">
        <v>0.52346675566177</v>
      </c>
      <c r="AL9" s="16"/>
      <c r="AM9" s="16" t="n">
        <v>0.541984980822676</v>
      </c>
      <c r="AN9" s="16" t="n">
        <v>0.508197530727048</v>
      </c>
      <c r="AO9" s="16" t="n">
        <v>0.392017904527627</v>
      </c>
      <c r="AP9" s="16" t="n">
        <v>0.609401670390784</v>
      </c>
      <c r="AQ9" s="16" t="n">
        <v>0.391758905573547</v>
      </c>
      <c r="AR9" s="16"/>
      <c r="AS9" s="16" t="n">
        <v>0.498622021442441</v>
      </c>
      <c r="AT9" s="16" t="n">
        <v>0.540102106237261</v>
      </c>
      <c r="AU9" s="16" t="n">
        <v>0.433147575515169</v>
      </c>
      <c r="AV9" s="16" t="n">
        <v>0.576199518291392</v>
      </c>
      <c r="AW9" s="16" t="n">
        <v>0.373415304047802</v>
      </c>
      <c r="AX9" s="16" t="n">
        <v>0.516880242392088</v>
      </c>
      <c r="AY9" s="16"/>
      <c r="AZ9" s="16" t="n">
        <v>0.555050023333734</v>
      </c>
      <c r="BA9" s="16" t="n">
        <v>0.45555253017341</v>
      </c>
      <c r="BB9" s="16" t="n">
        <v>0.486983969206098</v>
      </c>
      <c r="BC9" s="16" t="n">
        <v>0.485296507245087</v>
      </c>
      <c r="BD9" s="16" t="n">
        <v>0.581116760844615</v>
      </c>
      <c r="BE9" s="16"/>
      <c r="BF9" s="16" t="n">
        <v>0.422598205162198</v>
      </c>
      <c r="BG9" s="16" t="n">
        <v>0.554817334347355</v>
      </c>
    </row>
    <row r="10">
      <c r="B10" s="17" t="s">
        <v>236</v>
      </c>
      <c r="C10" s="16" t="n">
        <v>0.356401526104334</v>
      </c>
      <c r="D10" s="16" t="n">
        <v>0.378379246623915</v>
      </c>
      <c r="E10" s="16" t="n">
        <v>0.335737844940462</v>
      </c>
      <c r="F10" s="16"/>
      <c r="G10" s="16" t="n">
        <v>0.404898830537638</v>
      </c>
      <c r="H10" s="16" t="n">
        <v>0.389672094819774</v>
      </c>
      <c r="I10" s="16" t="n">
        <v>0.383141321272686</v>
      </c>
      <c r="J10" s="16" t="n">
        <v>0.385295521853923</v>
      </c>
      <c r="K10" s="16" t="n">
        <v>0.271671671324854</v>
      </c>
      <c r="L10" s="16" t="n">
        <v>0.328637543868016</v>
      </c>
      <c r="M10" s="16"/>
      <c r="N10" s="16" t="n">
        <v>0.326236107787143</v>
      </c>
      <c r="O10" s="16" t="n">
        <v>0.453443725010429</v>
      </c>
      <c r="P10" s="16" t="n">
        <v>0.326312333024868</v>
      </c>
      <c r="Q10" s="16" t="n">
        <v>0.315896607390823</v>
      </c>
      <c r="R10" s="16"/>
      <c r="S10" s="16" t="n">
        <v>0.378175369238626</v>
      </c>
      <c r="T10" s="16" t="n">
        <v>0.37072448968126</v>
      </c>
      <c r="U10" s="16" t="n">
        <v>0.3328277925841</v>
      </c>
      <c r="V10" s="16" t="n">
        <v>0.326979240481664</v>
      </c>
      <c r="W10" s="16" t="n">
        <v>0.397973122365366</v>
      </c>
      <c r="X10" s="16" t="n">
        <v>0.322511705082486</v>
      </c>
      <c r="Y10" s="16" t="n">
        <v>0.393073050209139</v>
      </c>
      <c r="Z10" s="16" t="n">
        <v>0.365899166891487</v>
      </c>
      <c r="AA10" s="16" t="n">
        <v>0.324573722465727</v>
      </c>
      <c r="AB10" s="16"/>
      <c r="AC10" s="16" t="n">
        <v>0.312141489686875</v>
      </c>
      <c r="AD10" s="16" t="n">
        <v>0.382867982530199</v>
      </c>
      <c r="AE10" s="16" t="n">
        <v>0.386160153291146</v>
      </c>
      <c r="AF10" s="16"/>
      <c r="AG10" s="16" t="n">
        <v>0.336943070669979</v>
      </c>
      <c r="AH10" s="16" t="n">
        <v>0.363061453888395</v>
      </c>
      <c r="AI10" s="16" t="n">
        <v>0.366663204755823</v>
      </c>
      <c r="AJ10" s="16" t="n">
        <v>0.169875451908969</v>
      </c>
      <c r="AK10" s="16" t="n">
        <v>0.34793471550726</v>
      </c>
      <c r="AL10" s="16"/>
      <c r="AM10" s="16" t="n">
        <v>0.356234239734006</v>
      </c>
      <c r="AN10" s="16" t="n">
        <v>0.346211923143102</v>
      </c>
      <c r="AO10" s="16" t="n">
        <v>0.41191361303338</v>
      </c>
      <c r="AP10" s="16" t="n">
        <v>0.281070688363879</v>
      </c>
      <c r="AQ10" s="16" t="n">
        <v>0.494021170068218</v>
      </c>
      <c r="AR10" s="16"/>
      <c r="AS10" s="16" t="n">
        <v>0.363629286695711</v>
      </c>
      <c r="AT10" s="16" t="n">
        <v>0.35956134952607</v>
      </c>
      <c r="AU10" s="16" t="n">
        <v>0.376180809692253</v>
      </c>
      <c r="AV10" s="16" t="n">
        <v>0.276651466237053</v>
      </c>
      <c r="AW10" s="16" t="n">
        <v>0.40711340038331</v>
      </c>
      <c r="AX10" s="16" t="n">
        <v>0.391789457237069</v>
      </c>
      <c r="AY10" s="16"/>
      <c r="AZ10" s="16" t="n">
        <v>0.313346847863415</v>
      </c>
      <c r="BA10" s="16" t="n">
        <v>0.384658334400764</v>
      </c>
      <c r="BB10" s="16" t="n">
        <v>0.385543549016909</v>
      </c>
      <c r="BC10" s="16" t="n">
        <v>0.377020200749775</v>
      </c>
      <c r="BD10" s="16" t="n">
        <v>0.307223689749583</v>
      </c>
      <c r="BE10" s="16"/>
      <c r="BF10" s="16" t="n">
        <v>0.406161969296206</v>
      </c>
      <c r="BG10" s="16" t="n">
        <v>0.325674067998214</v>
      </c>
    </row>
    <row r="11">
      <c r="B11" s="17" t="s">
        <v>237</v>
      </c>
      <c r="C11" s="16" t="n">
        <v>0.0697430968757821</v>
      </c>
      <c r="D11" s="16" t="n">
        <v>0.0714501935120069</v>
      </c>
      <c r="E11" s="16" t="n">
        <v>0.0646358782196602</v>
      </c>
      <c r="F11" s="16"/>
      <c r="G11" s="16" t="n">
        <v>0.168936712118703</v>
      </c>
      <c r="H11" s="16" t="n">
        <v>0.076790316901895</v>
      </c>
      <c r="I11" s="16" t="n">
        <v>0.0842138099137442</v>
      </c>
      <c r="J11" s="16" t="n">
        <v>0.0496179562007884</v>
      </c>
      <c r="K11" s="16" t="n">
        <v>0.0369074416370054</v>
      </c>
      <c r="L11" s="16" t="n">
        <v>0.046334561224135</v>
      </c>
      <c r="M11" s="16"/>
      <c r="N11" s="16" t="n">
        <v>0.0638004634280376</v>
      </c>
      <c r="O11" s="16" t="n">
        <v>0.0758694324515669</v>
      </c>
      <c r="P11" s="16" t="n">
        <v>0.0734934896586638</v>
      </c>
      <c r="Q11" s="16" t="n">
        <v>0.0684317221832423</v>
      </c>
      <c r="R11" s="16"/>
      <c r="S11" s="16" t="n">
        <v>0.0726088142854306</v>
      </c>
      <c r="T11" s="16" t="n">
        <v>0.0645380230246106</v>
      </c>
      <c r="U11" s="16" t="n">
        <v>0.0382265906025559</v>
      </c>
      <c r="V11" s="16" t="n">
        <v>0.0902891887432476</v>
      </c>
      <c r="W11" s="16" t="n">
        <v>0.120282220680483</v>
      </c>
      <c r="X11" s="16" t="n">
        <v>0.0590186844633789</v>
      </c>
      <c r="Y11" s="16" t="n">
        <v>0.131247347206878</v>
      </c>
      <c r="Z11" s="16" t="n">
        <v>0.0340743444573623</v>
      </c>
      <c r="AA11" s="16" t="n">
        <v>0.0223844995263056</v>
      </c>
      <c r="AB11" s="16"/>
      <c r="AC11" s="16" t="n">
        <v>0.0448929609570455</v>
      </c>
      <c r="AD11" s="16" t="n">
        <v>0.0549598630331179</v>
      </c>
      <c r="AE11" s="16" t="n">
        <v>0.119205290672549</v>
      </c>
      <c r="AF11" s="16"/>
      <c r="AG11" s="16" t="n">
        <v>0.0531803440976091</v>
      </c>
      <c r="AH11" s="16" t="n">
        <v>0.071764607415256</v>
      </c>
      <c r="AI11" s="16" t="n">
        <v>0.0826791620518569</v>
      </c>
      <c r="AJ11" s="16" t="n">
        <v>0.0569953096299786</v>
      </c>
      <c r="AK11" s="16" t="n">
        <v>0.0569723544300558</v>
      </c>
      <c r="AL11" s="16"/>
      <c r="AM11" s="16" t="n">
        <v>0.0560980310996308</v>
      </c>
      <c r="AN11" s="16" t="n">
        <v>0.0734712262472883</v>
      </c>
      <c r="AO11" s="16" t="n">
        <v>0.0985521187108734</v>
      </c>
      <c r="AP11" s="16" t="n">
        <v>0.0645141485614316</v>
      </c>
      <c r="AQ11" s="16" t="n">
        <v>0.0266490952826951</v>
      </c>
      <c r="AR11" s="16"/>
      <c r="AS11" s="16" t="n">
        <v>0.0727757182303937</v>
      </c>
      <c r="AT11" s="16" t="n">
        <v>0.0464802489242404</v>
      </c>
      <c r="AU11" s="16" t="n">
        <v>0.0886658043650643</v>
      </c>
      <c r="AV11" s="16" t="n">
        <v>0.0935394413686969</v>
      </c>
      <c r="AW11" s="16" t="n">
        <v>0.0854054723143667</v>
      </c>
      <c r="AX11" s="16" t="n">
        <v>0.0465646353744202</v>
      </c>
      <c r="AY11" s="16"/>
      <c r="AZ11" s="16" t="n">
        <v>0.0520930040479101</v>
      </c>
      <c r="BA11" s="16" t="n">
        <v>0.0956660262098225</v>
      </c>
      <c r="BB11" s="16" t="n">
        <v>0.074416023899347</v>
      </c>
      <c r="BC11" s="16" t="n">
        <v>0.0406749644517525</v>
      </c>
      <c r="BD11" s="16" t="n">
        <v>0.0832285921199058</v>
      </c>
      <c r="BE11" s="16"/>
      <c r="BF11" s="16" t="n">
        <v>0.0834378169089926</v>
      </c>
      <c r="BG11" s="16" t="n">
        <v>0.0612865014537328</v>
      </c>
    </row>
    <row r="12">
      <c r="B12" s="17" t="s">
        <v>238</v>
      </c>
      <c r="C12" s="16" t="n">
        <v>0.0331856142112937</v>
      </c>
      <c r="D12" s="16" t="n">
        <v>0.046223689617485</v>
      </c>
      <c r="E12" s="16" t="n">
        <v>0.0213175309381442</v>
      </c>
      <c r="F12" s="16"/>
      <c r="G12" s="16" t="n">
        <v>0.0742576513795275</v>
      </c>
      <c r="H12" s="16" t="n">
        <v>0.0275535684056765</v>
      </c>
      <c r="I12" s="16" t="n">
        <v>0</v>
      </c>
      <c r="J12" s="16" t="n">
        <v>0.0613653578003833</v>
      </c>
      <c r="K12" s="16" t="n">
        <v>0.0466622214685781</v>
      </c>
      <c r="L12" s="16" t="n">
        <v>0.0125150742005438</v>
      </c>
      <c r="M12" s="16"/>
      <c r="N12" s="16" t="n">
        <v>0.0504111212528562</v>
      </c>
      <c r="O12" s="16" t="n">
        <v>0.0173775853001646</v>
      </c>
      <c r="P12" s="16" t="n">
        <v>0.0482695750017924</v>
      </c>
      <c r="Q12" s="16" t="n">
        <v>0.0186697859336846</v>
      </c>
      <c r="R12" s="16"/>
      <c r="S12" s="16" t="n">
        <v>0.056222688899696</v>
      </c>
      <c r="T12" s="16" t="n">
        <v>0.0241772758870658</v>
      </c>
      <c r="U12" s="16" t="n">
        <v>0.00653511207450028</v>
      </c>
      <c r="V12" s="16" t="n">
        <v>0.0282683859234497</v>
      </c>
      <c r="W12" s="16" t="n">
        <v>0.0345885927917472</v>
      </c>
      <c r="X12" s="16" t="n">
        <v>0.0394979574676084</v>
      </c>
      <c r="Y12" s="16" t="n">
        <v>0.0253421293810804</v>
      </c>
      <c r="Z12" s="16" t="n">
        <v>0.0182473703981888</v>
      </c>
      <c r="AA12" s="16" t="n">
        <v>0.0472582091677665</v>
      </c>
      <c r="AB12" s="16"/>
      <c r="AC12" s="16" t="n">
        <v>0.0280917137167817</v>
      </c>
      <c r="AD12" s="16" t="n">
        <v>0.0326082950296651</v>
      </c>
      <c r="AE12" s="16" t="n">
        <v>0.0141120597976314</v>
      </c>
      <c r="AF12" s="16"/>
      <c r="AG12" s="16" t="n">
        <v>0.030645802571702</v>
      </c>
      <c r="AH12" s="16" t="n">
        <v>0.0341065965430098</v>
      </c>
      <c r="AI12" s="16" t="n">
        <v>0.0682553485559842</v>
      </c>
      <c r="AJ12" s="16" t="n">
        <v>0</v>
      </c>
      <c r="AK12" s="16" t="n">
        <v>0.0104033907521182</v>
      </c>
      <c r="AL12" s="16"/>
      <c r="AM12" s="16" t="n">
        <v>0.0271746417414755</v>
      </c>
      <c r="AN12" s="16" t="n">
        <v>0.0459905455739077</v>
      </c>
      <c r="AO12" s="16" t="n">
        <v>0.0463705123963863</v>
      </c>
      <c r="AP12" s="16" t="n">
        <v>0.015788711581775</v>
      </c>
      <c r="AQ12" s="16" t="n">
        <v>0.0359506405818966</v>
      </c>
      <c r="AR12" s="16"/>
      <c r="AS12" s="16" t="n">
        <v>0.0476621983961677</v>
      </c>
      <c r="AT12" s="16" t="n">
        <v>0.0303704804053279</v>
      </c>
      <c r="AU12" s="16" t="n">
        <v>0.0532440965370895</v>
      </c>
      <c r="AV12" s="16" t="n">
        <v>0.0124692425626364</v>
      </c>
      <c r="AW12" s="16" t="n">
        <v>0.0622499853089676</v>
      </c>
      <c r="AX12" s="16" t="n">
        <v>0.00971042734224185</v>
      </c>
      <c r="AY12" s="16"/>
      <c r="AZ12" s="16" t="n">
        <v>0.032969394027314</v>
      </c>
      <c r="BA12" s="16" t="n">
        <v>0.0220173851084327</v>
      </c>
      <c r="BB12" s="16" t="n">
        <v>0.0164100413816095</v>
      </c>
      <c r="BC12" s="16" t="n">
        <v>0.0887357159779887</v>
      </c>
      <c r="BD12" s="16" t="n">
        <v>0.0284309572858963</v>
      </c>
      <c r="BE12" s="16"/>
      <c r="BF12" s="16" t="n">
        <v>0.041198564072717</v>
      </c>
      <c r="BG12" s="16" t="n">
        <v>0.0282375557660758</v>
      </c>
    </row>
    <row r="13">
      <c r="B13" s="17" t="s">
        <v>78</v>
      </c>
      <c r="C13" s="16" t="n">
        <v>0.0363290552255851</v>
      </c>
      <c r="D13" s="16" t="n">
        <v>0.0400264567831876</v>
      </c>
      <c r="E13" s="16" t="n">
        <v>0.0332229454854432</v>
      </c>
      <c r="F13" s="16"/>
      <c r="G13" s="16" t="n">
        <v>0.0388034575579888</v>
      </c>
      <c r="H13" s="16" t="n">
        <v>0.0420745630422909</v>
      </c>
      <c r="I13" s="16" t="n">
        <v>0.0385879989594665</v>
      </c>
      <c r="J13" s="16" t="n">
        <v>0.044143215418327</v>
      </c>
      <c r="K13" s="16" t="n">
        <v>0.0601226241502628</v>
      </c>
      <c r="L13" s="16" t="n">
        <v>0.00768508809435585</v>
      </c>
      <c r="M13" s="16"/>
      <c r="N13" s="16" t="n">
        <v>0.0203514068598516</v>
      </c>
      <c r="O13" s="16" t="n">
        <v>0.028135063929133</v>
      </c>
      <c r="P13" s="16" t="n">
        <v>0.0345013959831084</v>
      </c>
      <c r="Q13" s="16" t="n">
        <v>0.0647226429333708</v>
      </c>
      <c r="R13" s="16"/>
      <c r="S13" s="16" t="n">
        <v>0.0135038699883878</v>
      </c>
      <c r="T13" s="16" t="n">
        <v>0.0203648660710122</v>
      </c>
      <c r="U13" s="16" t="n">
        <v>0.0472235081286612</v>
      </c>
      <c r="V13" s="16" t="n">
        <v>0.0412319115278006</v>
      </c>
      <c r="W13" s="16" t="n">
        <v>0.016902559441681</v>
      </c>
      <c r="X13" s="16" t="n">
        <v>0.067825321588608</v>
      </c>
      <c r="Y13" s="16" t="n">
        <v>0.0269206819063557</v>
      </c>
      <c r="Z13" s="16" t="n">
        <v>0.0963291749265704</v>
      </c>
      <c r="AA13" s="16" t="n">
        <v>0.0432474703703185</v>
      </c>
      <c r="AB13" s="16"/>
      <c r="AC13" s="16" t="n">
        <v>0.0455324545997103</v>
      </c>
      <c r="AD13" s="16" t="n">
        <v>0.0226734828415925</v>
      </c>
      <c r="AE13" s="16" t="n">
        <v>0.0505005356683907</v>
      </c>
      <c r="AF13" s="16"/>
      <c r="AG13" s="16" t="n">
        <v>0.0364367224483909</v>
      </c>
      <c r="AH13" s="16" t="n">
        <v>0.0328641326597284</v>
      </c>
      <c r="AI13" s="16" t="n">
        <v>0.0142226465030174</v>
      </c>
      <c r="AJ13" s="16" t="n">
        <v>0</v>
      </c>
      <c r="AK13" s="16" t="n">
        <v>0.0612227836487956</v>
      </c>
      <c r="AL13" s="16"/>
      <c r="AM13" s="16" t="n">
        <v>0.0185081066022119</v>
      </c>
      <c r="AN13" s="16" t="n">
        <v>0.0261287743086537</v>
      </c>
      <c r="AO13" s="16" t="n">
        <v>0.0511458513317332</v>
      </c>
      <c r="AP13" s="16" t="n">
        <v>0.0292247811021305</v>
      </c>
      <c r="AQ13" s="16" t="n">
        <v>0.0516201884936429</v>
      </c>
      <c r="AR13" s="16"/>
      <c r="AS13" s="16" t="n">
        <v>0.0173107752352868</v>
      </c>
      <c r="AT13" s="16" t="n">
        <v>0.0234858149071004</v>
      </c>
      <c r="AU13" s="16" t="n">
        <v>0.0487617138904244</v>
      </c>
      <c r="AV13" s="16" t="n">
        <v>0.041140331540221</v>
      </c>
      <c r="AW13" s="16" t="n">
        <v>0.0718158379455542</v>
      </c>
      <c r="AX13" s="16" t="n">
        <v>0.0350552376541807</v>
      </c>
      <c r="AY13" s="16"/>
      <c r="AZ13" s="16" t="n">
        <v>0.0465407307276269</v>
      </c>
      <c r="BA13" s="16" t="n">
        <v>0.0421057241075709</v>
      </c>
      <c r="BB13" s="16" t="n">
        <v>0.0366464164960364</v>
      </c>
      <c r="BC13" s="16" t="n">
        <v>0.00827261157539638</v>
      </c>
      <c r="BD13" s="16" t="n">
        <v>0</v>
      </c>
      <c r="BE13" s="16"/>
      <c r="BF13" s="16" t="n">
        <v>0.0466034445598864</v>
      </c>
      <c r="BG13" s="16" t="n">
        <v>0.0299845404346219</v>
      </c>
    </row>
    <row r="14">
      <c r="B14" s="17" t="s">
        <v>239</v>
      </c>
      <c r="C14" s="20" t="n">
        <v>0.860742233687339</v>
      </c>
      <c r="D14" s="20" t="n">
        <v>0.84229966008732</v>
      </c>
      <c r="E14" s="20" t="n">
        <v>0.880823645356752</v>
      </c>
      <c r="F14" s="20"/>
      <c r="G14" s="20" t="n">
        <v>0.71800217894378</v>
      </c>
      <c r="H14" s="20" t="n">
        <v>0.853581551650137</v>
      </c>
      <c r="I14" s="20" t="n">
        <v>0.877198191126789</v>
      </c>
      <c r="J14" s="20" t="n">
        <v>0.844873470580501</v>
      </c>
      <c r="K14" s="20" t="n">
        <v>0.856307712744154</v>
      </c>
      <c r="L14" s="20" t="n">
        <v>0.933465276480965</v>
      </c>
      <c r="M14" s="20"/>
      <c r="N14" s="20" t="n">
        <v>0.865437008459255</v>
      </c>
      <c r="O14" s="20" t="n">
        <v>0.878617918319135</v>
      </c>
      <c r="P14" s="20" t="n">
        <v>0.843735539356435</v>
      </c>
      <c r="Q14" s="20" t="n">
        <v>0.848175848949702</v>
      </c>
      <c r="R14" s="20"/>
      <c r="S14" s="20" t="n">
        <v>0.857664626826486</v>
      </c>
      <c r="T14" s="20" t="n">
        <v>0.890919835017311</v>
      </c>
      <c r="U14" s="20" t="n">
        <v>0.908014789194283</v>
      </c>
      <c r="V14" s="20" t="n">
        <v>0.840210513805502</v>
      </c>
      <c r="W14" s="20" t="n">
        <v>0.828226627086089</v>
      </c>
      <c r="X14" s="20" t="n">
        <v>0.833658036480405</v>
      </c>
      <c r="Y14" s="20" t="n">
        <v>0.816489841505686</v>
      </c>
      <c r="Z14" s="20" t="n">
        <v>0.851349110217879</v>
      </c>
      <c r="AA14" s="20" t="n">
        <v>0.887109820935609</v>
      </c>
      <c r="AB14" s="20"/>
      <c r="AC14" s="20" t="n">
        <v>0.881482870726463</v>
      </c>
      <c r="AD14" s="20" t="n">
        <v>0.889758359095625</v>
      </c>
      <c r="AE14" s="20" t="n">
        <v>0.816182113861429</v>
      </c>
      <c r="AF14" s="20"/>
      <c r="AG14" s="20" t="n">
        <v>0.879737130882298</v>
      </c>
      <c r="AH14" s="20" t="n">
        <v>0.861264663382006</v>
      </c>
      <c r="AI14" s="20" t="n">
        <v>0.834842842889141</v>
      </c>
      <c r="AJ14" s="20" t="n">
        <v>0.943004690370021</v>
      </c>
      <c r="AK14" s="20" t="n">
        <v>0.87140147116903</v>
      </c>
      <c r="AL14" s="20"/>
      <c r="AM14" s="20" t="n">
        <v>0.898219220556682</v>
      </c>
      <c r="AN14" s="20" t="n">
        <v>0.85440945387015</v>
      </c>
      <c r="AO14" s="20" t="n">
        <v>0.803931517561007</v>
      </c>
      <c r="AP14" s="20" t="n">
        <v>0.890472358754663</v>
      </c>
      <c r="AQ14" s="20" t="n">
        <v>0.885780075641765</v>
      </c>
      <c r="AR14" s="20"/>
      <c r="AS14" s="20" t="n">
        <v>0.862251308138152</v>
      </c>
      <c r="AT14" s="20" t="n">
        <v>0.899663455763331</v>
      </c>
      <c r="AU14" s="20" t="n">
        <v>0.809328385207422</v>
      </c>
      <c r="AV14" s="20" t="n">
        <v>0.852850984528446</v>
      </c>
      <c r="AW14" s="20" t="n">
        <v>0.780528704431112</v>
      </c>
      <c r="AX14" s="20" t="n">
        <v>0.908669699629157</v>
      </c>
      <c r="AY14" s="20"/>
      <c r="AZ14" s="20" t="n">
        <v>0.868396871197149</v>
      </c>
      <c r="BA14" s="20" t="n">
        <v>0.840210864574174</v>
      </c>
      <c r="BB14" s="20" t="n">
        <v>0.872527518223007</v>
      </c>
      <c r="BC14" s="20" t="n">
        <v>0.862316707994862</v>
      </c>
      <c r="BD14" s="20" t="n">
        <v>0.888340450594198</v>
      </c>
      <c r="BE14" s="20"/>
      <c r="BF14" s="20" t="n">
        <v>0.828760174458404</v>
      </c>
      <c r="BG14" s="20" t="n">
        <v>0.88049140234557</v>
      </c>
    </row>
    <row r="15">
      <c r="B15" s="17" t="s">
        <v>240</v>
      </c>
      <c r="C15" s="20" t="n">
        <v>0.102928711087076</v>
      </c>
      <c r="D15" s="20" t="n">
        <v>0.117673883129492</v>
      </c>
      <c r="E15" s="20" t="n">
        <v>0.0859534091578045</v>
      </c>
      <c r="F15" s="20"/>
      <c r="G15" s="20" t="n">
        <v>0.243194363498231</v>
      </c>
      <c r="H15" s="20" t="n">
        <v>0.104343885307572</v>
      </c>
      <c r="I15" s="20" t="n">
        <v>0.0842138099137442</v>
      </c>
      <c r="J15" s="20" t="n">
        <v>0.110983314001172</v>
      </c>
      <c r="K15" s="20" t="n">
        <v>0.0835696631055835</v>
      </c>
      <c r="L15" s="20" t="n">
        <v>0.0588496354246789</v>
      </c>
      <c r="M15" s="20"/>
      <c r="N15" s="20" t="n">
        <v>0.114211584680894</v>
      </c>
      <c r="O15" s="20" t="n">
        <v>0.0932470177517316</v>
      </c>
      <c r="P15" s="20" t="n">
        <v>0.121763064660456</v>
      </c>
      <c r="Q15" s="20" t="n">
        <v>0.0871015081169269</v>
      </c>
      <c r="R15" s="20"/>
      <c r="S15" s="20" t="n">
        <v>0.128831503185127</v>
      </c>
      <c r="T15" s="20" t="n">
        <v>0.0887152989116765</v>
      </c>
      <c r="U15" s="20" t="n">
        <v>0.0447617026770561</v>
      </c>
      <c r="V15" s="20" t="n">
        <v>0.118557574666697</v>
      </c>
      <c r="W15" s="20" t="n">
        <v>0.15487081347223</v>
      </c>
      <c r="X15" s="20" t="n">
        <v>0.0985166419309874</v>
      </c>
      <c r="Y15" s="20" t="n">
        <v>0.156589476587958</v>
      </c>
      <c r="Z15" s="20" t="n">
        <v>0.052321714855551</v>
      </c>
      <c r="AA15" s="20" t="n">
        <v>0.069642708694072</v>
      </c>
      <c r="AB15" s="20"/>
      <c r="AC15" s="20" t="n">
        <v>0.0729846746738272</v>
      </c>
      <c r="AD15" s="20" t="n">
        <v>0.087568158062783</v>
      </c>
      <c r="AE15" s="20" t="n">
        <v>0.133317350470181</v>
      </c>
      <c r="AF15" s="20"/>
      <c r="AG15" s="20" t="n">
        <v>0.0838261466693111</v>
      </c>
      <c r="AH15" s="20" t="n">
        <v>0.105871203958266</v>
      </c>
      <c r="AI15" s="20" t="n">
        <v>0.150934510607841</v>
      </c>
      <c r="AJ15" s="20" t="n">
        <v>0.0569953096299786</v>
      </c>
      <c r="AK15" s="20" t="n">
        <v>0.067375745182174</v>
      </c>
      <c r="AL15" s="20"/>
      <c r="AM15" s="20" t="n">
        <v>0.0832726728411063</v>
      </c>
      <c r="AN15" s="20" t="n">
        <v>0.119461771821196</v>
      </c>
      <c r="AO15" s="20" t="n">
        <v>0.14492263110726</v>
      </c>
      <c r="AP15" s="20" t="n">
        <v>0.0803028601432066</v>
      </c>
      <c r="AQ15" s="20" t="n">
        <v>0.0625997358645917</v>
      </c>
      <c r="AR15" s="20"/>
      <c r="AS15" s="20" t="n">
        <v>0.120437916626561</v>
      </c>
      <c r="AT15" s="20" t="n">
        <v>0.0768507293295683</v>
      </c>
      <c r="AU15" s="20" t="n">
        <v>0.141909900902154</v>
      </c>
      <c r="AV15" s="20" t="n">
        <v>0.106008683931333</v>
      </c>
      <c r="AW15" s="20" t="n">
        <v>0.147655457623334</v>
      </c>
      <c r="AX15" s="20" t="n">
        <v>0.0562750627166621</v>
      </c>
      <c r="AY15" s="20"/>
      <c r="AZ15" s="20" t="n">
        <v>0.0850623980752241</v>
      </c>
      <c r="BA15" s="20" t="n">
        <v>0.117683411318255</v>
      </c>
      <c r="BB15" s="20" t="n">
        <v>0.0908260652809565</v>
      </c>
      <c r="BC15" s="20" t="n">
        <v>0.129410680429741</v>
      </c>
      <c r="BD15" s="20" t="n">
        <v>0.111659549405802</v>
      </c>
      <c r="BE15" s="20"/>
      <c r="BF15" s="20" t="n">
        <v>0.12463638098171</v>
      </c>
      <c r="BG15" s="20" t="n">
        <v>0.0895240572198086</v>
      </c>
    </row>
    <row r="16">
      <c r="B16" s="17" t="s">
        <v>81</v>
      </c>
      <c r="C16" s="21" t="n">
        <v>0.757813522600263</v>
      </c>
      <c r="D16" s="21" t="n">
        <v>0.724625776957828</v>
      </c>
      <c r="E16" s="21" t="n">
        <v>0.794870236198948</v>
      </c>
      <c r="F16" s="21"/>
      <c r="G16" s="21" t="n">
        <v>0.47480781544555</v>
      </c>
      <c r="H16" s="21" t="n">
        <v>0.749237666342566</v>
      </c>
      <c r="I16" s="21" t="n">
        <v>0.792984381213045</v>
      </c>
      <c r="J16" s="21" t="n">
        <v>0.73389015657933</v>
      </c>
      <c r="K16" s="21" t="n">
        <v>0.77273804963857</v>
      </c>
      <c r="L16" s="21" t="n">
        <v>0.874615641056286</v>
      </c>
      <c r="M16" s="21"/>
      <c r="N16" s="21" t="n">
        <v>0.751225423778361</v>
      </c>
      <c r="O16" s="21" t="n">
        <v>0.785370900567404</v>
      </c>
      <c r="P16" s="21" t="n">
        <v>0.721972474695979</v>
      </c>
      <c r="Q16" s="21" t="n">
        <v>0.761074340832776</v>
      </c>
      <c r="R16" s="21"/>
      <c r="S16" s="21" t="n">
        <v>0.728833123641359</v>
      </c>
      <c r="T16" s="21" t="n">
        <v>0.802204536105635</v>
      </c>
      <c r="U16" s="21" t="n">
        <v>0.863253086517227</v>
      </c>
      <c r="V16" s="21" t="n">
        <v>0.721652939138805</v>
      </c>
      <c r="W16" s="21" t="n">
        <v>0.673355813613859</v>
      </c>
      <c r="X16" s="21" t="n">
        <v>0.735141394549417</v>
      </c>
      <c r="Y16" s="21" t="n">
        <v>0.659900364917728</v>
      </c>
      <c r="Z16" s="21" t="n">
        <v>0.799027395362328</v>
      </c>
      <c r="AA16" s="21" t="n">
        <v>0.817467112241537</v>
      </c>
      <c r="AB16" s="21"/>
      <c r="AC16" s="21" t="n">
        <v>0.808498196052635</v>
      </c>
      <c r="AD16" s="21" t="n">
        <v>0.802190201032842</v>
      </c>
      <c r="AE16" s="21" t="n">
        <v>0.682864763391248</v>
      </c>
      <c r="AF16" s="21"/>
      <c r="AG16" s="21" t="n">
        <v>0.795910984212987</v>
      </c>
      <c r="AH16" s="21" t="n">
        <v>0.75539345942374</v>
      </c>
      <c r="AI16" s="21" t="n">
        <v>0.6839083322813</v>
      </c>
      <c r="AJ16" s="21" t="n">
        <v>0.886009380740043</v>
      </c>
      <c r="AK16" s="21" t="n">
        <v>0.804025725986856</v>
      </c>
      <c r="AL16" s="21"/>
      <c r="AM16" s="21" t="n">
        <v>0.814946547715576</v>
      </c>
      <c r="AN16" s="21" t="n">
        <v>0.734947682048954</v>
      </c>
      <c r="AO16" s="21" t="n">
        <v>0.659008886453747</v>
      </c>
      <c r="AP16" s="21" t="n">
        <v>0.810169498611456</v>
      </c>
      <c r="AQ16" s="21" t="n">
        <v>0.823180339777174</v>
      </c>
      <c r="AR16" s="21"/>
      <c r="AS16" s="21" t="n">
        <v>0.74181339151159</v>
      </c>
      <c r="AT16" s="21" t="n">
        <v>0.822812726433763</v>
      </c>
      <c r="AU16" s="21" t="n">
        <v>0.667418484305268</v>
      </c>
      <c r="AV16" s="21" t="n">
        <v>0.746842300597112</v>
      </c>
      <c r="AW16" s="21" t="n">
        <v>0.632873246807777</v>
      </c>
      <c r="AX16" s="21" t="n">
        <v>0.852394636912495</v>
      </c>
      <c r="AY16" s="21"/>
      <c r="AZ16" s="21" t="n">
        <v>0.783334473121925</v>
      </c>
      <c r="BA16" s="21" t="n">
        <v>0.722527453255919</v>
      </c>
      <c r="BB16" s="21" t="n">
        <v>0.781701452942051</v>
      </c>
      <c r="BC16" s="21" t="n">
        <v>0.732906027565121</v>
      </c>
      <c r="BD16" s="21" t="n">
        <v>0.776680901188396</v>
      </c>
      <c r="BE16" s="21"/>
      <c r="BF16" s="21" t="n">
        <v>0.704123793476695</v>
      </c>
      <c r="BG16" s="21" t="n">
        <v>0.790967345125761</v>
      </c>
    </row>
    <row r="17">
      <c r="B17" s="18"/>
    </row>
    <row r="18">
      <c r="B18" t="s">
        <v>83</v>
      </c>
    </row>
    <row r="19">
      <c r="B19" t="s">
        <v>84</v>
      </c>
    </row>
    <row r="21">
      <c r="B21"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253</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235</v>
      </c>
      <c r="C9" s="16" t="n">
        <v>0.374000113083746</v>
      </c>
      <c r="D9" s="16" t="n">
        <v>0.371770072675868</v>
      </c>
      <c r="E9" s="16" t="n">
        <v>0.37969024368258</v>
      </c>
      <c r="F9" s="16"/>
      <c r="G9" s="16" t="n">
        <v>0.204178799414245</v>
      </c>
      <c r="H9" s="16" t="n">
        <v>0.308469634357095</v>
      </c>
      <c r="I9" s="16" t="n">
        <v>0.29936023632585</v>
      </c>
      <c r="J9" s="16" t="n">
        <v>0.397890597639256</v>
      </c>
      <c r="K9" s="16" t="n">
        <v>0.487930165204429</v>
      </c>
      <c r="L9" s="16" t="n">
        <v>0.455987341878766</v>
      </c>
      <c r="M9" s="16"/>
      <c r="N9" s="16" t="n">
        <v>0.389281339671997</v>
      </c>
      <c r="O9" s="16" t="n">
        <v>0.330413298592339</v>
      </c>
      <c r="P9" s="16" t="n">
        <v>0.339698579715111</v>
      </c>
      <c r="Q9" s="16" t="n">
        <v>0.428847827444345</v>
      </c>
      <c r="R9" s="16"/>
      <c r="S9" s="16" t="n">
        <v>0.3520815971851</v>
      </c>
      <c r="T9" s="16" t="n">
        <v>0.340203509638938</v>
      </c>
      <c r="U9" s="16" t="n">
        <v>0.477516215689548</v>
      </c>
      <c r="V9" s="16" t="n">
        <v>0.390429352846011</v>
      </c>
      <c r="W9" s="16" t="n">
        <v>0.284342815344845</v>
      </c>
      <c r="X9" s="16" t="n">
        <v>0.381161951991933</v>
      </c>
      <c r="Y9" s="16" t="n">
        <v>0.300714995115327</v>
      </c>
      <c r="Z9" s="16" t="n">
        <v>0.403603264409423</v>
      </c>
      <c r="AA9" s="16" t="n">
        <v>0.445122962551455</v>
      </c>
      <c r="AB9" s="16"/>
      <c r="AC9" s="16" t="n">
        <v>0.447981838847009</v>
      </c>
      <c r="AD9" s="16" t="n">
        <v>0.38302569527672</v>
      </c>
      <c r="AE9" s="16" t="n">
        <v>0.29473072867596</v>
      </c>
      <c r="AF9" s="16"/>
      <c r="AG9" s="16" t="n">
        <v>0.443166683399161</v>
      </c>
      <c r="AH9" s="16" t="n">
        <v>0.354387106635086</v>
      </c>
      <c r="AI9" s="16" t="n">
        <v>0.382910093689783</v>
      </c>
      <c r="AJ9" s="16" t="n">
        <v>0.430582547656036</v>
      </c>
      <c r="AK9" s="16" t="n">
        <v>0.347177752691234</v>
      </c>
      <c r="AL9" s="16"/>
      <c r="AM9" s="16" t="n">
        <v>0.409103790557854</v>
      </c>
      <c r="AN9" s="16" t="n">
        <v>0.37214097474663</v>
      </c>
      <c r="AO9" s="16" t="n">
        <v>0.348959037139165</v>
      </c>
      <c r="AP9" s="16" t="n">
        <v>0.475768151047254</v>
      </c>
      <c r="AQ9" s="16" t="n">
        <v>0.237939447838646</v>
      </c>
      <c r="AR9" s="16"/>
      <c r="AS9" s="16" t="n">
        <v>0.389555755059446</v>
      </c>
      <c r="AT9" s="16" t="n">
        <v>0.400818925633758</v>
      </c>
      <c r="AU9" s="16" t="n">
        <v>0.331618380852212</v>
      </c>
      <c r="AV9" s="16" t="n">
        <v>0.438009077605834</v>
      </c>
      <c r="AW9" s="16" t="n">
        <v>0.292212011397364</v>
      </c>
      <c r="AX9" s="16" t="n">
        <v>0.263646674302181</v>
      </c>
      <c r="AY9" s="16"/>
      <c r="AZ9" s="16" t="n">
        <v>0.431858472112117</v>
      </c>
      <c r="BA9" s="16" t="n">
        <v>0.329412482918907</v>
      </c>
      <c r="BB9" s="16" t="n">
        <v>0.343981428316998</v>
      </c>
      <c r="BC9" s="16" t="n">
        <v>0.334377587868173</v>
      </c>
      <c r="BD9" s="16" t="n">
        <v>0.415902281621638</v>
      </c>
      <c r="BE9" s="16"/>
      <c r="BF9" s="16" t="n">
        <v>0.309235002084259</v>
      </c>
      <c r="BG9" s="16" t="n">
        <v>0.413993069482897</v>
      </c>
    </row>
    <row r="10">
      <c r="B10" s="17" t="s">
        <v>236</v>
      </c>
      <c r="C10" s="16" t="n">
        <v>0.348836222703486</v>
      </c>
      <c r="D10" s="16" t="n">
        <v>0.346306026068656</v>
      </c>
      <c r="E10" s="16" t="n">
        <v>0.354564351221033</v>
      </c>
      <c r="F10" s="16"/>
      <c r="G10" s="16" t="n">
        <v>0.307110075678751</v>
      </c>
      <c r="H10" s="16" t="n">
        <v>0.377160606600812</v>
      </c>
      <c r="I10" s="16" t="n">
        <v>0.406135076924498</v>
      </c>
      <c r="J10" s="16" t="n">
        <v>0.285922724264512</v>
      </c>
      <c r="K10" s="16" t="n">
        <v>0.269966111749443</v>
      </c>
      <c r="L10" s="16" t="n">
        <v>0.405782508362652</v>
      </c>
      <c r="M10" s="16"/>
      <c r="N10" s="16" t="n">
        <v>0.344072370627839</v>
      </c>
      <c r="O10" s="16" t="n">
        <v>0.389171914546966</v>
      </c>
      <c r="P10" s="16" t="n">
        <v>0.379905112351056</v>
      </c>
      <c r="Q10" s="16" t="n">
        <v>0.281130353486547</v>
      </c>
      <c r="R10" s="16"/>
      <c r="S10" s="16" t="n">
        <v>0.393813621556576</v>
      </c>
      <c r="T10" s="16" t="n">
        <v>0.368764074565386</v>
      </c>
      <c r="U10" s="16" t="n">
        <v>0.282774995527115</v>
      </c>
      <c r="V10" s="16" t="n">
        <v>0.357484971139874</v>
      </c>
      <c r="W10" s="16" t="n">
        <v>0.40758941508144</v>
      </c>
      <c r="X10" s="16" t="n">
        <v>0.323879300252245</v>
      </c>
      <c r="Y10" s="16" t="n">
        <v>0.363012428490546</v>
      </c>
      <c r="Z10" s="16" t="n">
        <v>0.298737163389826</v>
      </c>
      <c r="AA10" s="16" t="n">
        <v>0.303535520303315</v>
      </c>
      <c r="AB10" s="16"/>
      <c r="AC10" s="16" t="n">
        <v>0.333321373217506</v>
      </c>
      <c r="AD10" s="16" t="n">
        <v>0.364632598697356</v>
      </c>
      <c r="AE10" s="16" t="n">
        <v>0.377496565736463</v>
      </c>
      <c r="AF10" s="16"/>
      <c r="AG10" s="16" t="n">
        <v>0.349373911357384</v>
      </c>
      <c r="AH10" s="16" t="n">
        <v>0.33724765887312</v>
      </c>
      <c r="AI10" s="16" t="n">
        <v>0.322098593648564</v>
      </c>
      <c r="AJ10" s="16" t="n">
        <v>0.508587052800077</v>
      </c>
      <c r="AK10" s="16" t="n">
        <v>0.369903664178669</v>
      </c>
      <c r="AL10" s="16"/>
      <c r="AM10" s="16" t="n">
        <v>0.387017689518032</v>
      </c>
      <c r="AN10" s="16" t="n">
        <v>0.331893006006343</v>
      </c>
      <c r="AO10" s="16" t="n">
        <v>0.366656392182161</v>
      </c>
      <c r="AP10" s="16" t="n">
        <v>0.287366669563777</v>
      </c>
      <c r="AQ10" s="16" t="n">
        <v>0.348720335516195</v>
      </c>
      <c r="AR10" s="16"/>
      <c r="AS10" s="16" t="n">
        <v>0.33979563150238</v>
      </c>
      <c r="AT10" s="16" t="n">
        <v>0.406085294713178</v>
      </c>
      <c r="AU10" s="16" t="n">
        <v>0.381645185272836</v>
      </c>
      <c r="AV10" s="16" t="n">
        <v>0.314772949748128</v>
      </c>
      <c r="AW10" s="16" t="n">
        <v>0.314555499454616</v>
      </c>
      <c r="AX10" s="16" t="n">
        <v>0.330727198629492</v>
      </c>
      <c r="AY10" s="16"/>
      <c r="AZ10" s="16" t="n">
        <v>0.325868390677074</v>
      </c>
      <c r="BA10" s="16" t="n">
        <v>0.376955580631128</v>
      </c>
      <c r="BB10" s="16" t="n">
        <v>0.346904050181394</v>
      </c>
      <c r="BC10" s="16" t="n">
        <v>0.349163478697598</v>
      </c>
      <c r="BD10" s="16" t="n">
        <v>0.397573917820563</v>
      </c>
      <c r="BE10" s="16"/>
      <c r="BF10" s="16" t="n">
        <v>0.331047539551017</v>
      </c>
      <c r="BG10" s="16" t="n">
        <v>0.359820871980481</v>
      </c>
    </row>
    <row r="11">
      <c r="B11" s="17" t="s">
        <v>237</v>
      </c>
      <c r="C11" s="16" t="n">
        <v>0.148793149988643</v>
      </c>
      <c r="D11" s="16" t="n">
        <v>0.147003864297669</v>
      </c>
      <c r="E11" s="16" t="n">
        <v>0.146579267679154</v>
      </c>
      <c r="F11" s="16"/>
      <c r="G11" s="16" t="n">
        <v>0.252588161216036</v>
      </c>
      <c r="H11" s="16" t="n">
        <v>0.174659547119418</v>
      </c>
      <c r="I11" s="16" t="n">
        <v>0.171314173122309</v>
      </c>
      <c r="J11" s="16" t="n">
        <v>0.154654709226709</v>
      </c>
      <c r="K11" s="16" t="n">
        <v>0.108149165264933</v>
      </c>
      <c r="L11" s="16" t="n">
        <v>0.0907612030524976</v>
      </c>
      <c r="M11" s="16"/>
      <c r="N11" s="16" t="n">
        <v>0.146551051151259</v>
      </c>
      <c r="O11" s="16" t="n">
        <v>0.166639510838025</v>
      </c>
      <c r="P11" s="16" t="n">
        <v>0.134578966599341</v>
      </c>
      <c r="Q11" s="16" t="n">
        <v>0.149321417646804</v>
      </c>
      <c r="R11" s="16"/>
      <c r="S11" s="16" t="n">
        <v>0.119119425916996</v>
      </c>
      <c r="T11" s="16" t="n">
        <v>0.157585801248306</v>
      </c>
      <c r="U11" s="16" t="n">
        <v>0.136946873618389</v>
      </c>
      <c r="V11" s="16" t="n">
        <v>0.103617141371128</v>
      </c>
      <c r="W11" s="16" t="n">
        <v>0.17978497474346</v>
      </c>
      <c r="X11" s="16" t="n">
        <v>0.144145654816083</v>
      </c>
      <c r="Y11" s="16" t="n">
        <v>0.212070352152426</v>
      </c>
      <c r="Z11" s="16" t="n">
        <v>0.2001046628049</v>
      </c>
      <c r="AA11" s="16" t="n">
        <v>0.13772287083572</v>
      </c>
      <c r="AB11" s="16"/>
      <c r="AC11" s="16" t="n">
        <v>0.111356266180497</v>
      </c>
      <c r="AD11" s="16" t="n">
        <v>0.156880042935442</v>
      </c>
      <c r="AE11" s="16" t="n">
        <v>0.172369847985616</v>
      </c>
      <c r="AF11" s="16"/>
      <c r="AG11" s="16" t="n">
        <v>0.119620467554157</v>
      </c>
      <c r="AH11" s="16" t="n">
        <v>0.177441698320481</v>
      </c>
      <c r="AI11" s="16" t="n">
        <v>0.191643785435414</v>
      </c>
      <c r="AJ11" s="16" t="n">
        <v>0</v>
      </c>
      <c r="AK11" s="16" t="n">
        <v>0.114082266398696</v>
      </c>
      <c r="AL11" s="16"/>
      <c r="AM11" s="16" t="n">
        <v>0.127994698523302</v>
      </c>
      <c r="AN11" s="16" t="n">
        <v>0.172659527094137</v>
      </c>
      <c r="AO11" s="16" t="n">
        <v>0.108556990437958</v>
      </c>
      <c r="AP11" s="16" t="n">
        <v>0.125407809842268</v>
      </c>
      <c r="AQ11" s="16" t="n">
        <v>0.219533647836126</v>
      </c>
      <c r="AR11" s="16"/>
      <c r="AS11" s="16" t="n">
        <v>0.161831296275713</v>
      </c>
      <c r="AT11" s="16" t="n">
        <v>0.109104109996364</v>
      </c>
      <c r="AU11" s="16" t="n">
        <v>0.157350495936478</v>
      </c>
      <c r="AV11" s="16" t="n">
        <v>0.128551355647936</v>
      </c>
      <c r="AW11" s="16" t="n">
        <v>0.194275317239712</v>
      </c>
      <c r="AX11" s="16" t="n">
        <v>0.211511651164267</v>
      </c>
      <c r="AY11" s="16"/>
      <c r="AZ11" s="16" t="n">
        <v>0.113467869318747</v>
      </c>
      <c r="BA11" s="16" t="n">
        <v>0.150928123134791</v>
      </c>
      <c r="BB11" s="16" t="n">
        <v>0.160398081819241</v>
      </c>
      <c r="BC11" s="16" t="n">
        <v>0.183163540197018</v>
      </c>
      <c r="BD11" s="16" t="n">
        <v>0.186523800557799</v>
      </c>
      <c r="BE11" s="16"/>
      <c r="BF11" s="16" t="n">
        <v>0.185967174376298</v>
      </c>
      <c r="BG11" s="16" t="n">
        <v>0.125837902733245</v>
      </c>
    </row>
    <row r="12">
      <c r="B12" s="17" t="s">
        <v>238</v>
      </c>
      <c r="C12" s="16" t="n">
        <v>0.0770966883057251</v>
      </c>
      <c r="D12" s="16" t="n">
        <v>0.0809916901828936</v>
      </c>
      <c r="E12" s="16" t="n">
        <v>0.0698794628704709</v>
      </c>
      <c r="F12" s="16"/>
      <c r="G12" s="16" t="n">
        <v>0.174253571452707</v>
      </c>
      <c r="H12" s="16" t="n">
        <v>0.093736404299371</v>
      </c>
      <c r="I12" s="16" t="n">
        <v>0.0717304062318611</v>
      </c>
      <c r="J12" s="16" t="n">
        <v>0.102569888074281</v>
      </c>
      <c r="K12" s="16" t="n">
        <v>0.0665490271527824</v>
      </c>
      <c r="L12" s="16" t="n">
        <v>0.0137285351810102</v>
      </c>
      <c r="M12" s="16"/>
      <c r="N12" s="16" t="n">
        <v>0.0955844063569842</v>
      </c>
      <c r="O12" s="16" t="n">
        <v>0.0516922642072453</v>
      </c>
      <c r="P12" s="16" t="n">
        <v>0.0988769016935369</v>
      </c>
      <c r="Q12" s="16" t="n">
        <v>0.0665255040716443</v>
      </c>
      <c r="R12" s="16"/>
      <c r="S12" s="16" t="n">
        <v>0.0914815295627093</v>
      </c>
      <c r="T12" s="16" t="n">
        <v>0.079841737515939</v>
      </c>
      <c r="U12" s="16" t="n">
        <v>0.0702865710060759</v>
      </c>
      <c r="V12" s="16" t="n">
        <v>0.0780439013070364</v>
      </c>
      <c r="W12" s="16" t="n">
        <v>0.108388152122067</v>
      </c>
      <c r="X12" s="16" t="n">
        <v>0.0652274218326012</v>
      </c>
      <c r="Y12" s="16" t="n">
        <v>0.0591509136617748</v>
      </c>
      <c r="Z12" s="16" t="n">
        <v>0.0356630130700141</v>
      </c>
      <c r="AA12" s="16" t="n">
        <v>0.0786816334470929</v>
      </c>
      <c r="AB12" s="16"/>
      <c r="AC12" s="16" t="n">
        <v>0.0623226586811254</v>
      </c>
      <c r="AD12" s="16" t="n">
        <v>0.0564290182091522</v>
      </c>
      <c r="AE12" s="16" t="n">
        <v>0.0634566379851417</v>
      </c>
      <c r="AF12" s="16"/>
      <c r="AG12" s="16" t="n">
        <v>0.0482146519759915</v>
      </c>
      <c r="AH12" s="16" t="n">
        <v>0.0909872753576575</v>
      </c>
      <c r="AI12" s="16" t="n">
        <v>0.0591195746653118</v>
      </c>
      <c r="AJ12" s="16" t="n">
        <v>0</v>
      </c>
      <c r="AK12" s="16" t="n">
        <v>0.0828032552447256</v>
      </c>
      <c r="AL12" s="16"/>
      <c r="AM12" s="16" t="n">
        <v>0.0383700223549207</v>
      </c>
      <c r="AN12" s="16" t="n">
        <v>0.0909026405241784</v>
      </c>
      <c r="AO12" s="16" t="n">
        <v>0.098601121239581</v>
      </c>
      <c r="AP12" s="16" t="n">
        <v>0.0495750286750786</v>
      </c>
      <c r="AQ12" s="16" t="n">
        <v>0.113703227128951</v>
      </c>
      <c r="AR12" s="16"/>
      <c r="AS12" s="16" t="n">
        <v>0.082931064478225</v>
      </c>
      <c r="AT12" s="16" t="n">
        <v>0.046985673112934</v>
      </c>
      <c r="AU12" s="16" t="n">
        <v>0.0864754164351045</v>
      </c>
      <c r="AV12" s="16" t="n">
        <v>0.0644561629991708</v>
      </c>
      <c r="AW12" s="16" t="n">
        <v>0.120430669058543</v>
      </c>
      <c r="AX12" s="16" t="n">
        <v>0.0823831321391261</v>
      </c>
      <c r="AY12" s="16"/>
      <c r="AZ12" s="16" t="n">
        <v>0.0792991113167801</v>
      </c>
      <c r="BA12" s="16" t="n">
        <v>0.0725370797423298</v>
      </c>
      <c r="BB12" s="16" t="n">
        <v>0.0900334638025829</v>
      </c>
      <c r="BC12" s="16" t="n">
        <v>0.13329539323721</v>
      </c>
      <c r="BD12" s="16" t="n">
        <v>0</v>
      </c>
      <c r="BE12" s="16"/>
      <c r="BF12" s="16" t="n">
        <v>0.100469372477896</v>
      </c>
      <c r="BG12" s="16" t="n">
        <v>0.0626638752586482</v>
      </c>
    </row>
    <row r="13">
      <c r="B13" s="17" t="s">
        <v>78</v>
      </c>
      <c r="C13" s="16" t="n">
        <v>0.0512738259184006</v>
      </c>
      <c r="D13" s="16" t="n">
        <v>0.0539283467749128</v>
      </c>
      <c r="E13" s="16" t="n">
        <v>0.049286674546762</v>
      </c>
      <c r="F13" s="16"/>
      <c r="G13" s="16" t="n">
        <v>0.0618693922382617</v>
      </c>
      <c r="H13" s="16" t="n">
        <v>0.0459738076233038</v>
      </c>
      <c r="I13" s="16" t="n">
        <v>0.0514601073954826</v>
      </c>
      <c r="J13" s="16" t="n">
        <v>0.0589620807952419</v>
      </c>
      <c r="K13" s="16" t="n">
        <v>0.0674055306284129</v>
      </c>
      <c r="L13" s="16" t="n">
        <v>0.0337404115250742</v>
      </c>
      <c r="M13" s="16"/>
      <c r="N13" s="16" t="n">
        <v>0.0245108321919205</v>
      </c>
      <c r="O13" s="16" t="n">
        <v>0.0620830118154252</v>
      </c>
      <c r="P13" s="16" t="n">
        <v>0.0469404396409556</v>
      </c>
      <c r="Q13" s="16" t="n">
        <v>0.0741748973506591</v>
      </c>
      <c r="R13" s="16"/>
      <c r="S13" s="16" t="n">
        <v>0.0435038257786192</v>
      </c>
      <c r="T13" s="16" t="n">
        <v>0.0536048770314317</v>
      </c>
      <c r="U13" s="16" t="n">
        <v>0.0324753441588719</v>
      </c>
      <c r="V13" s="16" t="n">
        <v>0.07042463333595</v>
      </c>
      <c r="W13" s="16" t="n">
        <v>0.0198946427081872</v>
      </c>
      <c r="X13" s="16" t="n">
        <v>0.0855856711071376</v>
      </c>
      <c r="Y13" s="16" t="n">
        <v>0.0650513105799255</v>
      </c>
      <c r="Z13" s="16" t="n">
        <v>0.0618918963258371</v>
      </c>
      <c r="AA13" s="16" t="n">
        <v>0.0349370128624171</v>
      </c>
      <c r="AB13" s="16"/>
      <c r="AC13" s="16" t="n">
        <v>0.0450178630738621</v>
      </c>
      <c r="AD13" s="16" t="n">
        <v>0.0390326448813301</v>
      </c>
      <c r="AE13" s="16" t="n">
        <v>0.0919462196168196</v>
      </c>
      <c r="AF13" s="16"/>
      <c r="AG13" s="16" t="n">
        <v>0.0396242857133069</v>
      </c>
      <c r="AH13" s="16" t="n">
        <v>0.0399362608136546</v>
      </c>
      <c r="AI13" s="16" t="n">
        <v>0.0442279525609284</v>
      </c>
      <c r="AJ13" s="16" t="n">
        <v>0.0608303995438868</v>
      </c>
      <c r="AK13" s="16" t="n">
        <v>0.086033061486676</v>
      </c>
      <c r="AL13" s="16"/>
      <c r="AM13" s="16" t="n">
        <v>0.0375137990458918</v>
      </c>
      <c r="AN13" s="16" t="n">
        <v>0.0324038516287115</v>
      </c>
      <c r="AO13" s="16" t="n">
        <v>0.0772264590011348</v>
      </c>
      <c r="AP13" s="16" t="n">
        <v>0.0618823408716234</v>
      </c>
      <c r="AQ13" s="16" t="n">
        <v>0.0801033416800815</v>
      </c>
      <c r="AR13" s="16"/>
      <c r="AS13" s="16" t="n">
        <v>0.0258862526842361</v>
      </c>
      <c r="AT13" s="16" t="n">
        <v>0.0370059965437668</v>
      </c>
      <c r="AU13" s="16" t="n">
        <v>0.0429105215033693</v>
      </c>
      <c r="AV13" s="16" t="n">
        <v>0.0542104539989309</v>
      </c>
      <c r="AW13" s="16" t="n">
        <v>0.0785265028497654</v>
      </c>
      <c r="AX13" s="16" t="n">
        <v>0.111731343764934</v>
      </c>
      <c r="AY13" s="16"/>
      <c r="AZ13" s="16" t="n">
        <v>0.0495061565752815</v>
      </c>
      <c r="BA13" s="16" t="n">
        <v>0.0701667335728438</v>
      </c>
      <c r="BB13" s="16" t="n">
        <v>0.0586829758797842</v>
      </c>
      <c r="BC13" s="16" t="n">
        <v>0</v>
      </c>
      <c r="BD13" s="16" t="n">
        <v>0</v>
      </c>
      <c r="BE13" s="16"/>
      <c r="BF13" s="16" t="n">
        <v>0.0732809115105302</v>
      </c>
      <c r="BG13" s="16" t="n">
        <v>0.0376842805447286</v>
      </c>
    </row>
    <row r="14">
      <c r="B14" s="17" t="s">
        <v>239</v>
      </c>
      <c r="C14" s="20" t="n">
        <v>0.722836335787232</v>
      </c>
      <c r="D14" s="20" t="n">
        <v>0.718076098744524</v>
      </c>
      <c r="E14" s="20" t="n">
        <v>0.734254594903614</v>
      </c>
      <c r="F14" s="20"/>
      <c r="G14" s="20" t="n">
        <v>0.511288875092996</v>
      </c>
      <c r="H14" s="20" t="n">
        <v>0.685630240957907</v>
      </c>
      <c r="I14" s="20" t="n">
        <v>0.705495313250347</v>
      </c>
      <c r="J14" s="20" t="n">
        <v>0.683813321903768</v>
      </c>
      <c r="K14" s="20" t="n">
        <v>0.757896276953872</v>
      </c>
      <c r="L14" s="20" t="n">
        <v>0.861769850241418</v>
      </c>
      <c r="M14" s="20"/>
      <c r="N14" s="20" t="n">
        <v>0.733353710299837</v>
      </c>
      <c r="O14" s="20" t="n">
        <v>0.719585213139305</v>
      </c>
      <c r="P14" s="20" t="n">
        <v>0.719603692066167</v>
      </c>
      <c r="Q14" s="20" t="n">
        <v>0.709978180930893</v>
      </c>
      <c r="R14" s="20"/>
      <c r="S14" s="20" t="n">
        <v>0.745895218741676</v>
      </c>
      <c r="T14" s="20" t="n">
        <v>0.708967584204324</v>
      </c>
      <c r="U14" s="20" t="n">
        <v>0.760291211216663</v>
      </c>
      <c r="V14" s="20" t="n">
        <v>0.747914323985885</v>
      </c>
      <c r="W14" s="20" t="n">
        <v>0.691932230426285</v>
      </c>
      <c r="X14" s="20" t="n">
        <v>0.705041252244178</v>
      </c>
      <c r="Y14" s="20" t="n">
        <v>0.663727423605873</v>
      </c>
      <c r="Z14" s="20" t="n">
        <v>0.702340427799249</v>
      </c>
      <c r="AA14" s="20" t="n">
        <v>0.74865848285477</v>
      </c>
      <c r="AB14" s="20"/>
      <c r="AC14" s="20" t="n">
        <v>0.781303212064515</v>
      </c>
      <c r="AD14" s="20" t="n">
        <v>0.747658293974076</v>
      </c>
      <c r="AE14" s="20" t="n">
        <v>0.672227294412423</v>
      </c>
      <c r="AF14" s="20"/>
      <c r="AG14" s="20" t="n">
        <v>0.792540594756545</v>
      </c>
      <c r="AH14" s="20" t="n">
        <v>0.691634765508207</v>
      </c>
      <c r="AI14" s="20" t="n">
        <v>0.705008687338346</v>
      </c>
      <c r="AJ14" s="20" t="n">
        <v>0.939169600456113</v>
      </c>
      <c r="AK14" s="20" t="n">
        <v>0.717081416869903</v>
      </c>
      <c r="AL14" s="20"/>
      <c r="AM14" s="20" t="n">
        <v>0.796121480075886</v>
      </c>
      <c r="AN14" s="20" t="n">
        <v>0.704033980752973</v>
      </c>
      <c r="AO14" s="20" t="n">
        <v>0.715615429321326</v>
      </c>
      <c r="AP14" s="20" t="n">
        <v>0.76313482061103</v>
      </c>
      <c r="AQ14" s="20" t="n">
        <v>0.586659783354841</v>
      </c>
      <c r="AR14" s="20"/>
      <c r="AS14" s="20" t="n">
        <v>0.729351386561826</v>
      </c>
      <c r="AT14" s="20" t="n">
        <v>0.806904220346936</v>
      </c>
      <c r="AU14" s="20" t="n">
        <v>0.713263566125049</v>
      </c>
      <c r="AV14" s="20" t="n">
        <v>0.752782027353962</v>
      </c>
      <c r="AW14" s="20" t="n">
        <v>0.60676751085198</v>
      </c>
      <c r="AX14" s="20" t="n">
        <v>0.594373872931673</v>
      </c>
      <c r="AY14" s="20"/>
      <c r="AZ14" s="20" t="n">
        <v>0.757726862789191</v>
      </c>
      <c r="BA14" s="20" t="n">
        <v>0.706368063550035</v>
      </c>
      <c r="BB14" s="20" t="n">
        <v>0.690885478498392</v>
      </c>
      <c r="BC14" s="20" t="n">
        <v>0.683541066565772</v>
      </c>
      <c r="BD14" s="20" t="n">
        <v>0.813476199442201</v>
      </c>
      <c r="BE14" s="20"/>
      <c r="BF14" s="20" t="n">
        <v>0.640282541635276</v>
      </c>
      <c r="BG14" s="20" t="n">
        <v>0.773813941463378</v>
      </c>
    </row>
    <row r="15">
      <c r="B15" s="17" t="s">
        <v>240</v>
      </c>
      <c r="C15" s="20" t="n">
        <v>0.225889838294368</v>
      </c>
      <c r="D15" s="20" t="n">
        <v>0.227995554480563</v>
      </c>
      <c r="E15" s="20" t="n">
        <v>0.216458730549625</v>
      </c>
      <c r="F15" s="20"/>
      <c r="G15" s="20" t="n">
        <v>0.426841732668743</v>
      </c>
      <c r="H15" s="20" t="n">
        <v>0.268395951418789</v>
      </c>
      <c r="I15" s="20" t="n">
        <v>0.24304457935417</v>
      </c>
      <c r="J15" s="20" t="n">
        <v>0.257224597300991</v>
      </c>
      <c r="K15" s="20" t="n">
        <v>0.174698192417715</v>
      </c>
      <c r="L15" s="20" t="n">
        <v>0.104489738233508</v>
      </c>
      <c r="M15" s="20"/>
      <c r="N15" s="20" t="n">
        <v>0.242135457508243</v>
      </c>
      <c r="O15" s="20" t="n">
        <v>0.21833177504527</v>
      </c>
      <c r="P15" s="20" t="n">
        <v>0.233455868292878</v>
      </c>
      <c r="Q15" s="20" t="n">
        <v>0.215846921718448</v>
      </c>
      <c r="R15" s="20"/>
      <c r="S15" s="20" t="n">
        <v>0.210600955479705</v>
      </c>
      <c r="T15" s="20" t="n">
        <v>0.237427538764245</v>
      </c>
      <c r="U15" s="20" t="n">
        <v>0.207233444624465</v>
      </c>
      <c r="V15" s="20" t="n">
        <v>0.181661042678165</v>
      </c>
      <c r="W15" s="20" t="n">
        <v>0.288173126865527</v>
      </c>
      <c r="X15" s="20" t="n">
        <v>0.209373076648684</v>
      </c>
      <c r="Y15" s="20" t="n">
        <v>0.271221265814201</v>
      </c>
      <c r="Z15" s="20" t="n">
        <v>0.235767675874914</v>
      </c>
      <c r="AA15" s="20" t="n">
        <v>0.216404504282813</v>
      </c>
      <c r="AB15" s="20"/>
      <c r="AC15" s="20" t="n">
        <v>0.173678924861623</v>
      </c>
      <c r="AD15" s="20" t="n">
        <v>0.213309061144594</v>
      </c>
      <c r="AE15" s="20" t="n">
        <v>0.235826485970757</v>
      </c>
      <c r="AF15" s="20"/>
      <c r="AG15" s="20" t="n">
        <v>0.167835119530148</v>
      </c>
      <c r="AH15" s="20" t="n">
        <v>0.268428973678139</v>
      </c>
      <c r="AI15" s="20" t="n">
        <v>0.250763360100725</v>
      </c>
      <c r="AJ15" s="20" t="n">
        <v>0</v>
      </c>
      <c r="AK15" s="20" t="n">
        <v>0.196885521643421</v>
      </c>
      <c r="AL15" s="20"/>
      <c r="AM15" s="20" t="n">
        <v>0.166364720878222</v>
      </c>
      <c r="AN15" s="20" t="n">
        <v>0.263562167618315</v>
      </c>
      <c r="AO15" s="20" t="n">
        <v>0.207158111677539</v>
      </c>
      <c r="AP15" s="20" t="n">
        <v>0.174982838517346</v>
      </c>
      <c r="AQ15" s="20" t="n">
        <v>0.333236874965077</v>
      </c>
      <c r="AR15" s="20"/>
      <c r="AS15" s="20" t="n">
        <v>0.244762360753938</v>
      </c>
      <c r="AT15" s="20" t="n">
        <v>0.156089783109298</v>
      </c>
      <c r="AU15" s="20" t="n">
        <v>0.243825912371582</v>
      </c>
      <c r="AV15" s="20" t="n">
        <v>0.193007518647107</v>
      </c>
      <c r="AW15" s="20" t="n">
        <v>0.314705986298254</v>
      </c>
      <c r="AX15" s="20" t="n">
        <v>0.293894783303393</v>
      </c>
      <c r="AY15" s="20"/>
      <c r="AZ15" s="20" t="n">
        <v>0.192766980635527</v>
      </c>
      <c r="BA15" s="20" t="n">
        <v>0.223465202877121</v>
      </c>
      <c r="BB15" s="20" t="n">
        <v>0.250431545621824</v>
      </c>
      <c r="BC15" s="20" t="n">
        <v>0.316458933434228</v>
      </c>
      <c r="BD15" s="20" t="n">
        <v>0.186523800557799</v>
      </c>
      <c r="BE15" s="20"/>
      <c r="BF15" s="20" t="n">
        <v>0.286436546854194</v>
      </c>
      <c r="BG15" s="20" t="n">
        <v>0.188501777991893</v>
      </c>
    </row>
    <row r="16">
      <c r="B16" s="17" t="s">
        <v>81</v>
      </c>
      <c r="C16" s="21" t="n">
        <v>0.496946497492864</v>
      </c>
      <c r="D16" s="21" t="n">
        <v>0.490080544263962</v>
      </c>
      <c r="E16" s="21" t="n">
        <v>0.517795864353989</v>
      </c>
      <c r="F16" s="21"/>
      <c r="G16" s="21" t="n">
        <v>0.0844471424242529</v>
      </c>
      <c r="H16" s="21" t="n">
        <v>0.417234289539119</v>
      </c>
      <c r="I16" s="21" t="n">
        <v>0.462450733896177</v>
      </c>
      <c r="J16" s="21" t="n">
        <v>0.426588724602777</v>
      </c>
      <c r="K16" s="21" t="n">
        <v>0.583198084536157</v>
      </c>
      <c r="L16" s="21" t="n">
        <v>0.75728011200791</v>
      </c>
      <c r="M16" s="21"/>
      <c r="N16" s="21" t="n">
        <v>0.491218252791594</v>
      </c>
      <c r="O16" s="21" t="n">
        <v>0.501253438094035</v>
      </c>
      <c r="P16" s="21" t="n">
        <v>0.486147823773289</v>
      </c>
      <c r="Q16" s="21" t="n">
        <v>0.494131259212444</v>
      </c>
      <c r="R16" s="21"/>
      <c r="S16" s="21" t="n">
        <v>0.535294263261971</v>
      </c>
      <c r="T16" s="21" t="n">
        <v>0.471540045440079</v>
      </c>
      <c r="U16" s="21" t="n">
        <v>0.553057766592198</v>
      </c>
      <c r="V16" s="21" t="n">
        <v>0.566253281307721</v>
      </c>
      <c r="W16" s="21" t="n">
        <v>0.403759103560758</v>
      </c>
      <c r="X16" s="21" t="n">
        <v>0.495668175595494</v>
      </c>
      <c r="Y16" s="21" t="n">
        <v>0.392506157791672</v>
      </c>
      <c r="Z16" s="21" t="n">
        <v>0.466572751924335</v>
      </c>
      <c r="AA16" s="21" t="n">
        <v>0.532253978571956</v>
      </c>
      <c r="AB16" s="21"/>
      <c r="AC16" s="21" t="n">
        <v>0.607624287202893</v>
      </c>
      <c r="AD16" s="21" t="n">
        <v>0.534349232829482</v>
      </c>
      <c r="AE16" s="21" t="n">
        <v>0.436400808441666</v>
      </c>
      <c r="AF16" s="21"/>
      <c r="AG16" s="21" t="n">
        <v>0.624705475226397</v>
      </c>
      <c r="AH16" s="21" t="n">
        <v>0.423205791830068</v>
      </c>
      <c r="AI16" s="21" t="n">
        <v>0.454245327237621</v>
      </c>
      <c r="AJ16" s="21" t="n">
        <v>0.939169600456113</v>
      </c>
      <c r="AK16" s="21" t="n">
        <v>0.520195895226481</v>
      </c>
      <c r="AL16" s="21"/>
      <c r="AM16" s="21" t="n">
        <v>0.629756759197664</v>
      </c>
      <c r="AN16" s="21" t="n">
        <v>0.440471813134658</v>
      </c>
      <c r="AO16" s="21" t="n">
        <v>0.508457317643786</v>
      </c>
      <c r="AP16" s="21" t="n">
        <v>0.588151982093684</v>
      </c>
      <c r="AQ16" s="21" t="n">
        <v>0.253422908389764</v>
      </c>
      <c r="AR16" s="21"/>
      <c r="AS16" s="21" t="n">
        <v>0.484589025807888</v>
      </c>
      <c r="AT16" s="21" t="n">
        <v>0.650814437237638</v>
      </c>
      <c r="AU16" s="21" t="n">
        <v>0.469437653753467</v>
      </c>
      <c r="AV16" s="21" t="n">
        <v>0.559774508706855</v>
      </c>
      <c r="AW16" s="21" t="n">
        <v>0.292061524553726</v>
      </c>
      <c r="AX16" s="21" t="n">
        <v>0.30047908962828</v>
      </c>
      <c r="AY16" s="21"/>
      <c r="AZ16" s="21" t="n">
        <v>0.564959882153664</v>
      </c>
      <c r="BA16" s="21" t="n">
        <v>0.482902860672914</v>
      </c>
      <c r="BB16" s="21" t="n">
        <v>0.440453932876568</v>
      </c>
      <c r="BC16" s="21" t="n">
        <v>0.367082133131543</v>
      </c>
      <c r="BD16" s="21" t="n">
        <v>0.626952398884401</v>
      </c>
      <c r="BE16" s="21"/>
      <c r="BF16" s="21" t="n">
        <v>0.353845994781081</v>
      </c>
      <c r="BG16" s="21" t="n">
        <v>0.585312163471485</v>
      </c>
    </row>
    <row r="17">
      <c r="B17" s="18"/>
    </row>
    <row r="18">
      <c r="B18" t="s">
        <v>83</v>
      </c>
    </row>
    <row r="19">
      <c r="B19" t="s">
        <v>84</v>
      </c>
    </row>
    <row r="21">
      <c r="B21"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5" t="s">
        <v>256</v>
      </c>
    </row>
    <row r="6" ht="50" customHeight="1">
      <c r="B6" s="19" t="s">
        <v>15</v>
      </c>
      <c r="C6" s="19" t="s">
        <v>248</v>
      </c>
      <c r="D6" s="19" t="s">
        <v>246</v>
      </c>
      <c r="E6" s="19" t="s">
        <v>245</v>
      </c>
      <c r="F6" s="19" t="s">
        <v>247</v>
      </c>
    </row>
    <row r="7">
      <c r="B7" s="17" t="s">
        <v>254</v>
      </c>
      <c r="C7" s="16" t="n">
        <v>0.458628722843739</v>
      </c>
      <c r="D7" s="16" t="n">
        <v>0.771728137883347</v>
      </c>
      <c r="E7" s="16" t="n">
        <v>0.79819056541659</v>
      </c>
      <c r="F7" s="16" t="n">
        <v>0.634007405832427</v>
      </c>
    </row>
    <row r="8">
      <c r="B8" s="17" t="s">
        <v>255</v>
      </c>
      <c r="C8" s="16" t="n">
        <v>0.4188446048156</v>
      </c>
      <c r="D8" s="16" t="n">
        <v>0.142288271306098</v>
      </c>
      <c r="E8" s="16" t="n">
        <v>0.108622268254687</v>
      </c>
      <c r="F8" s="16" t="n">
        <v>0.241750899225138</v>
      </c>
    </row>
    <row r="9">
      <c r="B9" s="17" t="s">
        <v>78</v>
      </c>
      <c r="C9" s="16" t="n">
        <v>0.122526672340661</v>
      </c>
      <c r="D9" s="16" t="n">
        <v>0.0859835908105544</v>
      </c>
      <c r="E9" s="16" t="n">
        <v>0.0931871663287227</v>
      </c>
      <c r="F9" s="16" t="n">
        <v>0.124241694942434</v>
      </c>
    </row>
    <row r="10">
      <c r="B10" s="18" t="s">
        <v>126</v>
      </c>
      <c r="C10" s="18"/>
      <c r="D10" s="18"/>
      <c r="E10" s="18"/>
      <c r="F10" s="18"/>
    </row>
    <row r="11">
      <c r="B11" t="s">
        <v>83</v>
      </c>
    </row>
    <row r="12">
      <c r="B12" t="s">
        <v>84</v>
      </c>
    </row>
    <row r="16">
      <c r="B16"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257</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254</v>
      </c>
      <c r="C9" s="16" t="n">
        <v>0.458628722843739</v>
      </c>
      <c r="D9" s="16" t="n">
        <v>0.508839437595714</v>
      </c>
      <c r="E9" s="16" t="n">
        <v>0.412024651207115</v>
      </c>
      <c r="F9" s="16"/>
      <c r="G9" s="16" t="n">
        <v>0.526300069992255</v>
      </c>
      <c r="H9" s="16" t="n">
        <v>0.546477855341787</v>
      </c>
      <c r="I9" s="16" t="n">
        <v>0.450148014149787</v>
      </c>
      <c r="J9" s="16" t="n">
        <v>0.424859507863173</v>
      </c>
      <c r="K9" s="16" t="n">
        <v>0.416840794816165</v>
      </c>
      <c r="L9" s="16" t="n">
        <v>0</v>
      </c>
      <c r="M9" s="16"/>
      <c r="N9" s="16" t="n">
        <v>0.583038995209473</v>
      </c>
      <c r="O9" s="16" t="n">
        <v>0.464126419363374</v>
      </c>
      <c r="P9" s="16" t="n">
        <v>0.340494109025334</v>
      </c>
      <c r="Q9" s="16" t="n">
        <v>0.435033479280843</v>
      </c>
      <c r="R9" s="16"/>
      <c r="S9" s="16" t="n">
        <v>0.56299976201824</v>
      </c>
      <c r="T9" s="16" t="n">
        <v>0.221286008209298</v>
      </c>
      <c r="U9" s="16" t="n">
        <v>0.642914467373509</v>
      </c>
      <c r="V9" s="16" t="n">
        <v>0.36345594449655</v>
      </c>
      <c r="W9" s="16" t="n">
        <v>0.357708794780361</v>
      </c>
      <c r="X9" s="16" t="n">
        <v>0.495862955939174</v>
      </c>
      <c r="Y9" s="16" t="n">
        <v>0.485874793303159</v>
      </c>
      <c r="Z9" s="16" t="n">
        <v>0.435465402990257</v>
      </c>
      <c r="AA9" s="16" t="n">
        <v>0.552138796333005</v>
      </c>
      <c r="AB9" s="16"/>
      <c r="AC9" s="16" t="n">
        <v>0.463341417534805</v>
      </c>
      <c r="AD9" s="16" t="n">
        <v>0.514510239834924</v>
      </c>
      <c r="AE9" s="16" t="n">
        <v>0.387834927073201</v>
      </c>
      <c r="AF9" s="16"/>
      <c r="AG9" s="16" t="n">
        <v>0.488360345468851</v>
      </c>
      <c r="AH9" s="16" t="n">
        <v>0.495882319769464</v>
      </c>
      <c r="AI9" s="16" t="n">
        <v>0.329129552607217</v>
      </c>
      <c r="AJ9" s="16" t="n">
        <v>0.572637666346195</v>
      </c>
      <c r="AK9" s="16" t="n">
        <v>0.450667753640472</v>
      </c>
      <c r="AL9" s="16"/>
      <c r="AM9" s="16" t="n">
        <v>0.511213019837913</v>
      </c>
      <c r="AN9" s="16" t="n">
        <v>0.50180017630433</v>
      </c>
      <c r="AO9" s="16" t="n">
        <v>0.513237161502518</v>
      </c>
      <c r="AP9" s="16" t="n">
        <v>0.472327781210747</v>
      </c>
      <c r="AQ9" s="16" t="n">
        <v>0.104920996902931</v>
      </c>
      <c r="AR9" s="16"/>
      <c r="AS9" s="16" t="n">
        <v>0.546678775019465</v>
      </c>
      <c r="AT9" s="16" t="n">
        <v>0.658668628663796</v>
      </c>
      <c r="AU9" s="16" t="n">
        <v>0.3601413741466</v>
      </c>
      <c r="AV9" s="16" t="n">
        <v>0.403698684675534</v>
      </c>
      <c r="AW9" s="16" t="n">
        <v>0.193302395448862</v>
      </c>
      <c r="AX9" s="16" t="n">
        <v>0.266459167174504</v>
      </c>
      <c r="AY9" s="16"/>
      <c r="AZ9" s="16" t="n">
        <v>0.366695127274515</v>
      </c>
      <c r="BA9" s="16" t="n">
        <v>0.410844099443788</v>
      </c>
      <c r="BB9" s="16" t="n">
        <v>0.523068884061829</v>
      </c>
      <c r="BC9" s="16" t="n">
        <v>0.686953962605116</v>
      </c>
      <c r="BD9" s="16" t="n">
        <v>0.522106364744115</v>
      </c>
      <c r="BE9" s="16"/>
      <c r="BF9" s="16" t="s">
        <v>124</v>
      </c>
      <c r="BG9" s="16" t="n">
        <v>0.458628722843739</v>
      </c>
    </row>
    <row r="10">
      <c r="B10" s="17" t="s">
        <v>255</v>
      </c>
      <c r="C10" s="16" t="n">
        <v>0.4188446048156</v>
      </c>
      <c r="D10" s="16" t="n">
        <v>0.362201854004822</v>
      </c>
      <c r="E10" s="16" t="n">
        <v>0.470863825222602</v>
      </c>
      <c r="F10" s="16"/>
      <c r="G10" s="16" t="n">
        <v>0.473699930007745</v>
      </c>
      <c r="H10" s="16" t="n">
        <v>0.340977215994929</v>
      </c>
      <c r="I10" s="16" t="n">
        <v>0.410098295851888</v>
      </c>
      <c r="J10" s="16" t="n">
        <v>0.480638327399506</v>
      </c>
      <c r="K10" s="16" t="n">
        <v>0.428155647283022</v>
      </c>
      <c r="L10" s="16" t="n">
        <v>0.584818256277665</v>
      </c>
      <c r="M10" s="16"/>
      <c r="N10" s="16" t="n">
        <v>0.382278818956675</v>
      </c>
      <c r="O10" s="16" t="n">
        <v>0.430584435676149</v>
      </c>
      <c r="P10" s="16" t="n">
        <v>0.456370230741397</v>
      </c>
      <c r="Q10" s="16" t="n">
        <v>0.403867037120352</v>
      </c>
      <c r="R10" s="16"/>
      <c r="S10" s="16" t="n">
        <v>0.246848036841265</v>
      </c>
      <c r="T10" s="16" t="n">
        <v>0.667000360804224</v>
      </c>
      <c r="U10" s="16" t="n">
        <v>0.22805763659056</v>
      </c>
      <c r="V10" s="16" t="n">
        <v>0.63654405550345</v>
      </c>
      <c r="W10" s="16" t="n">
        <v>0.497080602322459</v>
      </c>
      <c r="X10" s="16" t="n">
        <v>0.270528896529412</v>
      </c>
      <c r="Y10" s="16" t="n">
        <v>0.410888256257371</v>
      </c>
      <c r="Z10" s="16" t="n">
        <v>0.564534597009743</v>
      </c>
      <c r="AA10" s="16" t="n">
        <v>0.378385522104834</v>
      </c>
      <c r="AB10" s="16"/>
      <c r="AC10" s="16" t="n">
        <v>0.391859690073247</v>
      </c>
      <c r="AD10" s="16" t="n">
        <v>0.393424718398508</v>
      </c>
      <c r="AE10" s="16" t="n">
        <v>0.490003541988642</v>
      </c>
      <c r="AF10" s="16"/>
      <c r="AG10" s="16" t="n">
        <v>0.368485650664977</v>
      </c>
      <c r="AH10" s="16" t="n">
        <v>0.437182475373615</v>
      </c>
      <c r="AI10" s="16" t="n">
        <v>0.670870447392783</v>
      </c>
      <c r="AJ10" s="16" t="n">
        <v>0</v>
      </c>
      <c r="AK10" s="16" t="n">
        <v>0.407527986240976</v>
      </c>
      <c r="AL10" s="16"/>
      <c r="AM10" s="16" t="n">
        <v>0.381956782215116</v>
      </c>
      <c r="AN10" s="16" t="n">
        <v>0.417012752479126</v>
      </c>
      <c r="AO10" s="16" t="n">
        <v>0.418106557088461</v>
      </c>
      <c r="AP10" s="16" t="n">
        <v>0.352754067843332</v>
      </c>
      <c r="AQ10" s="16" t="n">
        <v>0.605212707091833</v>
      </c>
      <c r="AR10" s="16"/>
      <c r="AS10" s="16" t="n">
        <v>0.378446209145462</v>
      </c>
      <c r="AT10" s="16" t="n">
        <v>0.292235778539491</v>
      </c>
      <c r="AU10" s="16" t="n">
        <v>0.566900093517895</v>
      </c>
      <c r="AV10" s="16" t="n">
        <v>0.41992418441646</v>
      </c>
      <c r="AW10" s="16" t="n">
        <v>0.650415007281541</v>
      </c>
      <c r="AX10" s="16" t="n">
        <v>0.405942719101471</v>
      </c>
      <c r="AY10" s="16"/>
      <c r="AZ10" s="16" t="n">
        <v>0.493039520897721</v>
      </c>
      <c r="BA10" s="16" t="n">
        <v>0.406222942646466</v>
      </c>
      <c r="BB10" s="16" t="n">
        <v>0.302826184812784</v>
      </c>
      <c r="BC10" s="16" t="n">
        <v>0.313046037394884</v>
      </c>
      <c r="BD10" s="16" t="n">
        <v>0.477893635255885</v>
      </c>
      <c r="BE10" s="16"/>
      <c r="BF10" s="16" t="s">
        <v>124</v>
      </c>
      <c r="BG10" s="16" t="n">
        <v>0.4188446048156</v>
      </c>
    </row>
    <row r="11">
      <c r="B11" s="17" t="s">
        <v>78</v>
      </c>
      <c r="C11" s="25" t="n">
        <v>0.122526672340661</v>
      </c>
      <c r="D11" s="25" t="n">
        <v>0.128958708399463</v>
      </c>
      <c r="E11" s="25" t="n">
        <v>0.117111523570284</v>
      </c>
      <c r="F11" s="25"/>
      <c r="G11" s="25" t="n">
        <v>0</v>
      </c>
      <c r="H11" s="25" t="n">
        <v>0.112544928663285</v>
      </c>
      <c r="I11" s="25" t="n">
        <v>0.139753689998325</v>
      </c>
      <c r="J11" s="25" t="n">
        <v>0.0945021647373211</v>
      </c>
      <c r="K11" s="25" t="n">
        <v>0.155003557900812</v>
      </c>
      <c r="L11" s="25" t="n">
        <v>0.415181743722335</v>
      </c>
      <c r="M11" s="25"/>
      <c r="N11" s="25" t="n">
        <v>0.0346821858338519</v>
      </c>
      <c r="O11" s="25" t="n">
        <v>0.105289144960477</v>
      </c>
      <c r="P11" s="25" t="n">
        <v>0.20313566023327</v>
      </c>
      <c r="Q11" s="25" t="n">
        <v>0.161099483598806</v>
      </c>
      <c r="R11" s="25"/>
      <c r="S11" s="25" t="n">
        <v>0.190152201140495</v>
      </c>
      <c r="T11" s="25" t="n">
        <v>0.111713630986477</v>
      </c>
      <c r="U11" s="25" t="n">
        <v>0.129027896035931</v>
      </c>
      <c r="V11" s="25" t="n">
        <v>0</v>
      </c>
      <c r="W11" s="25" t="n">
        <v>0.14521060289718</v>
      </c>
      <c r="X11" s="25" t="n">
        <v>0.233608147531414</v>
      </c>
      <c r="Y11" s="25" t="n">
        <v>0.10323695043947</v>
      </c>
      <c r="Z11" s="25" t="n">
        <v>0</v>
      </c>
      <c r="AA11" s="25" t="n">
        <v>0.0694756815621605</v>
      </c>
      <c r="AB11" s="25"/>
      <c r="AC11" s="25" t="n">
        <v>0.144798892391947</v>
      </c>
      <c r="AD11" s="25" t="n">
        <v>0.0920650417665675</v>
      </c>
      <c r="AE11" s="25" t="n">
        <v>0.122161530938157</v>
      </c>
      <c r="AF11" s="25"/>
      <c r="AG11" s="25" t="n">
        <v>0.143154003866172</v>
      </c>
      <c r="AH11" s="25" t="n">
        <v>0.066935204856921</v>
      </c>
      <c r="AI11" s="25" t="n">
        <v>0</v>
      </c>
      <c r="AJ11" s="25" t="n">
        <v>0.427362333653805</v>
      </c>
      <c r="AK11" s="25" t="n">
        <v>0.141804260118552</v>
      </c>
      <c r="AL11" s="25"/>
      <c r="AM11" s="25" t="n">
        <v>0.106830197946971</v>
      </c>
      <c r="AN11" s="25" t="n">
        <v>0.0811870712165438</v>
      </c>
      <c r="AO11" s="25" t="n">
        <v>0.0686562814090208</v>
      </c>
      <c r="AP11" s="25" t="n">
        <v>0.174918150945922</v>
      </c>
      <c r="AQ11" s="25" t="n">
        <v>0.289866296005236</v>
      </c>
      <c r="AR11" s="25"/>
      <c r="AS11" s="25" t="n">
        <v>0.074875015835073</v>
      </c>
      <c r="AT11" s="25" t="n">
        <v>0.0490955927967126</v>
      </c>
      <c r="AU11" s="25" t="n">
        <v>0.0729585323355045</v>
      </c>
      <c r="AV11" s="25" t="n">
        <v>0.176377130908006</v>
      </c>
      <c r="AW11" s="25" t="n">
        <v>0.156282597269597</v>
      </c>
      <c r="AX11" s="25" t="n">
        <v>0.327598113724025</v>
      </c>
      <c r="AY11" s="25"/>
      <c r="AZ11" s="25" t="n">
        <v>0.140265351827764</v>
      </c>
      <c r="BA11" s="25" t="n">
        <v>0.182932957909746</v>
      </c>
      <c r="BB11" s="25" t="n">
        <v>0.174104931125386</v>
      </c>
      <c r="BC11" s="25" t="n">
        <v>0</v>
      </c>
      <c r="BD11" s="25" t="n">
        <v>0</v>
      </c>
      <c r="BE11" s="25"/>
      <c r="BF11" s="25" t="s">
        <v>124</v>
      </c>
      <c r="BG11" s="25" t="n">
        <v>0.122526672340661</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258</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254</v>
      </c>
      <c r="C9" s="16" t="n">
        <v>0.771728137883347</v>
      </c>
      <c r="D9" s="16" t="n">
        <v>0.732092666779721</v>
      </c>
      <c r="E9" s="16" t="n">
        <v>0.809680361536447</v>
      </c>
      <c r="F9" s="16"/>
      <c r="G9" s="16" t="n">
        <v>1</v>
      </c>
      <c r="H9" s="16" t="n">
        <v>0.766197320059005</v>
      </c>
      <c r="I9" s="16" t="n">
        <v>0.788905413859378</v>
      </c>
      <c r="J9" s="16" t="n">
        <v>0.763458796332954</v>
      </c>
      <c r="K9" s="16" t="n">
        <v>0.66715595900642</v>
      </c>
      <c r="L9" s="16" t="n">
        <v>1</v>
      </c>
      <c r="M9" s="16"/>
      <c r="N9" s="16" t="n">
        <v>0.893536190348559</v>
      </c>
      <c r="O9" s="16" t="n">
        <v>0.778813760313787</v>
      </c>
      <c r="P9" s="16" t="n">
        <v>0.685628175027621</v>
      </c>
      <c r="Q9" s="16" t="n">
        <v>0.696657976716499</v>
      </c>
      <c r="R9" s="16"/>
      <c r="S9" s="16" t="n">
        <v>0.720837773631217</v>
      </c>
      <c r="T9" s="16" t="n">
        <v>0.672869193633041</v>
      </c>
      <c r="U9" s="16" t="n">
        <v>0.856883019168015</v>
      </c>
      <c r="V9" s="16" t="n">
        <v>0.680305250157066</v>
      </c>
      <c r="W9" s="16" t="n">
        <v>0.865366910443802</v>
      </c>
      <c r="X9" s="16" t="n">
        <v>0.793292245602734</v>
      </c>
      <c r="Y9" s="16" t="n">
        <v>0.833763239647853</v>
      </c>
      <c r="Z9" s="16" t="n">
        <v>1</v>
      </c>
      <c r="AA9" s="16" t="n">
        <v>0.802080534471254</v>
      </c>
      <c r="AB9" s="16"/>
      <c r="AC9" s="16" t="n">
        <v>0.745774753008195</v>
      </c>
      <c r="AD9" s="16" t="n">
        <v>0.769980440694209</v>
      </c>
      <c r="AE9" s="16" t="n">
        <v>0.786963237782847</v>
      </c>
      <c r="AF9" s="16"/>
      <c r="AG9" s="16" t="n">
        <v>0.800867276948109</v>
      </c>
      <c r="AH9" s="16" t="n">
        <v>0.802784054878021</v>
      </c>
      <c r="AI9" s="16" t="n">
        <v>0.343539776299364</v>
      </c>
      <c r="AJ9" s="16" t="n">
        <v>0.572637666346195</v>
      </c>
      <c r="AK9" s="16" t="n">
        <v>0.76438003751569</v>
      </c>
      <c r="AL9" s="16"/>
      <c r="AM9" s="16" t="n">
        <v>0.874082306751228</v>
      </c>
      <c r="AN9" s="16" t="n">
        <v>0.804216985919371</v>
      </c>
      <c r="AO9" s="16" t="n">
        <v>0.591816759679835</v>
      </c>
      <c r="AP9" s="16" t="n">
        <v>0.768291460646683</v>
      </c>
      <c r="AQ9" s="16" t="n">
        <v>0.477541501501357</v>
      </c>
      <c r="AR9" s="16"/>
      <c r="AS9" s="16" t="n">
        <v>0.872858934994406</v>
      </c>
      <c r="AT9" s="16" t="n">
        <v>0.820213991748453</v>
      </c>
      <c r="AU9" s="16" t="n">
        <v>0.569833246505406</v>
      </c>
      <c r="AV9" s="16" t="n">
        <v>0.682036656219339</v>
      </c>
      <c r="AW9" s="16" t="n">
        <v>0.575072961981326</v>
      </c>
      <c r="AX9" s="16" t="n">
        <v>0.871472245087698</v>
      </c>
      <c r="AY9" s="16"/>
      <c r="AZ9" s="16" t="n">
        <v>0.728308460283192</v>
      </c>
      <c r="BA9" s="16" t="n">
        <v>0.729771893197377</v>
      </c>
      <c r="BB9" s="16" t="n">
        <v>0.814869049268663</v>
      </c>
      <c r="BC9" s="16" t="n">
        <v>0.774737404650377</v>
      </c>
      <c r="BD9" s="16" t="n">
        <v>0.942407225926185</v>
      </c>
      <c r="BE9" s="16"/>
      <c r="BF9" s="16" t="s">
        <v>124</v>
      </c>
      <c r="BG9" s="16" t="n">
        <v>0.771728137883347</v>
      </c>
    </row>
    <row r="10">
      <c r="B10" s="17" t="s">
        <v>255</v>
      </c>
      <c r="C10" s="16" t="n">
        <v>0.142288271306098</v>
      </c>
      <c r="D10" s="16" t="n">
        <v>0.16047351045481</v>
      </c>
      <c r="E10" s="16" t="n">
        <v>0.125202062783016</v>
      </c>
      <c r="F10" s="16"/>
      <c r="G10" s="16" t="n">
        <v>0</v>
      </c>
      <c r="H10" s="16" t="n">
        <v>0.141181571388736</v>
      </c>
      <c r="I10" s="16" t="n">
        <v>0.144439937254585</v>
      </c>
      <c r="J10" s="16" t="n">
        <v>0.125888391454826</v>
      </c>
      <c r="K10" s="16" t="n">
        <v>0.228188937181029</v>
      </c>
      <c r="L10" s="16" t="n">
        <v>0</v>
      </c>
      <c r="M10" s="16"/>
      <c r="N10" s="16" t="n">
        <v>0.106463809651441</v>
      </c>
      <c r="O10" s="16" t="n">
        <v>0.173483962018833</v>
      </c>
      <c r="P10" s="16" t="n">
        <v>0.190051662737098</v>
      </c>
      <c r="Q10" s="16" t="n">
        <v>0.0837469621292819</v>
      </c>
      <c r="R10" s="16"/>
      <c r="S10" s="16" t="n">
        <v>0.172087916400824</v>
      </c>
      <c r="T10" s="16" t="n">
        <v>0.235873507029038</v>
      </c>
      <c r="U10" s="16" t="n">
        <v>0.0667321549669713</v>
      </c>
      <c r="V10" s="16" t="n">
        <v>0.219528050686695</v>
      </c>
      <c r="W10" s="16" t="n">
        <v>0</v>
      </c>
      <c r="X10" s="16" t="n">
        <v>0.104549733123297</v>
      </c>
      <c r="Y10" s="16" t="n">
        <v>0.118335168532767</v>
      </c>
      <c r="Z10" s="16" t="n">
        <v>0</v>
      </c>
      <c r="AA10" s="16" t="n">
        <v>0.144298189450404</v>
      </c>
      <c r="AB10" s="16"/>
      <c r="AC10" s="16" t="n">
        <v>0.17643618285995</v>
      </c>
      <c r="AD10" s="16" t="n">
        <v>0.166217134410356</v>
      </c>
      <c r="AE10" s="16" t="n">
        <v>0.0661540431159364</v>
      </c>
      <c r="AF10" s="16"/>
      <c r="AG10" s="16" t="n">
        <v>0.136116036322874</v>
      </c>
      <c r="AH10" s="16" t="n">
        <v>0.154498298587142</v>
      </c>
      <c r="AI10" s="16" t="n">
        <v>0.411697540020352</v>
      </c>
      <c r="AJ10" s="16" t="n">
        <v>0</v>
      </c>
      <c r="AK10" s="16" t="n">
        <v>0.114544622488756</v>
      </c>
      <c r="AL10" s="16"/>
      <c r="AM10" s="16" t="n">
        <v>0.102526590516542</v>
      </c>
      <c r="AN10" s="16" t="n">
        <v>0.133180425850574</v>
      </c>
      <c r="AO10" s="16" t="n">
        <v>0.162947862342209</v>
      </c>
      <c r="AP10" s="16" t="n">
        <v>0.187057745610246</v>
      </c>
      <c r="AQ10" s="16" t="n">
        <v>0.232592202493407</v>
      </c>
      <c r="AR10" s="16"/>
      <c r="AS10" s="16" t="n">
        <v>0.0732880911604575</v>
      </c>
      <c r="AT10" s="16" t="n">
        <v>0.179786008251547</v>
      </c>
      <c r="AU10" s="16" t="n">
        <v>0.120937933892118</v>
      </c>
      <c r="AV10" s="16" t="n">
        <v>0.21508491080844</v>
      </c>
      <c r="AW10" s="16" t="n">
        <v>0.268644440749077</v>
      </c>
      <c r="AX10" s="16" t="n">
        <v>0</v>
      </c>
      <c r="AY10" s="16"/>
      <c r="AZ10" s="16" t="n">
        <v>0.211763056550246</v>
      </c>
      <c r="BA10" s="16" t="n">
        <v>0.148790794770668</v>
      </c>
      <c r="BB10" s="16" t="n">
        <v>0.0661465038405965</v>
      </c>
      <c r="BC10" s="16" t="n">
        <v>0.198105043244449</v>
      </c>
      <c r="BD10" s="16" t="n">
        <v>0.0575927740738153</v>
      </c>
      <c r="BE10" s="16"/>
      <c r="BF10" s="16" t="s">
        <v>124</v>
      </c>
      <c r="BG10" s="16" t="n">
        <v>0.142288271306098</v>
      </c>
    </row>
    <row r="11">
      <c r="B11" s="17" t="s">
        <v>78</v>
      </c>
      <c r="C11" s="25" t="n">
        <v>0.0859835908105544</v>
      </c>
      <c r="D11" s="25" t="n">
        <v>0.107433822765469</v>
      </c>
      <c r="E11" s="25" t="n">
        <v>0.065117575680537</v>
      </c>
      <c r="F11" s="25"/>
      <c r="G11" s="25" t="n">
        <v>0</v>
      </c>
      <c r="H11" s="25" t="n">
        <v>0.0926211085522589</v>
      </c>
      <c r="I11" s="25" t="n">
        <v>0.0666546488860369</v>
      </c>
      <c r="J11" s="25" t="n">
        <v>0.11065281221222</v>
      </c>
      <c r="K11" s="25" t="n">
        <v>0.10465510381255</v>
      </c>
      <c r="L11" s="25" t="n">
        <v>0</v>
      </c>
      <c r="M11" s="25"/>
      <c r="N11" s="25" t="n">
        <v>0</v>
      </c>
      <c r="O11" s="25" t="n">
        <v>0.0477022776673803</v>
      </c>
      <c r="P11" s="25" t="n">
        <v>0.12432016223528</v>
      </c>
      <c r="Q11" s="25" t="n">
        <v>0.219595061154219</v>
      </c>
      <c r="R11" s="25"/>
      <c r="S11" s="25" t="n">
        <v>0.107074309967959</v>
      </c>
      <c r="T11" s="25" t="n">
        <v>0.0912572993379209</v>
      </c>
      <c r="U11" s="25" t="n">
        <v>0.0763848258650134</v>
      </c>
      <c r="V11" s="25" t="n">
        <v>0.100166699156239</v>
      </c>
      <c r="W11" s="25" t="n">
        <v>0.134633089556198</v>
      </c>
      <c r="X11" s="25" t="n">
        <v>0.102158021273968</v>
      </c>
      <c r="Y11" s="25" t="n">
        <v>0.0479015918193799</v>
      </c>
      <c r="Z11" s="25" t="n">
        <v>0</v>
      </c>
      <c r="AA11" s="25" t="n">
        <v>0.0536212760783423</v>
      </c>
      <c r="AB11" s="25"/>
      <c r="AC11" s="25" t="n">
        <v>0.0777890641318553</v>
      </c>
      <c r="AD11" s="25" t="n">
        <v>0.063802424895435</v>
      </c>
      <c r="AE11" s="25" t="n">
        <v>0.146882719101217</v>
      </c>
      <c r="AF11" s="25"/>
      <c r="AG11" s="25" t="n">
        <v>0.0630166867290175</v>
      </c>
      <c r="AH11" s="25" t="n">
        <v>0.0427176465348379</v>
      </c>
      <c r="AI11" s="25" t="n">
        <v>0.244762683680284</v>
      </c>
      <c r="AJ11" s="25" t="n">
        <v>0.427362333653805</v>
      </c>
      <c r="AK11" s="25" t="n">
        <v>0.121075339995554</v>
      </c>
      <c r="AL11" s="25"/>
      <c r="AM11" s="25" t="n">
        <v>0.02339110273223</v>
      </c>
      <c r="AN11" s="25" t="n">
        <v>0.0626025882300549</v>
      </c>
      <c r="AO11" s="25" t="n">
        <v>0.245235377977957</v>
      </c>
      <c r="AP11" s="25" t="n">
        <v>0.0446507937430702</v>
      </c>
      <c r="AQ11" s="25" t="n">
        <v>0.289866296005236</v>
      </c>
      <c r="AR11" s="25"/>
      <c r="AS11" s="25" t="n">
        <v>0.0538529738451362</v>
      </c>
      <c r="AT11" s="25" t="n">
        <v>0</v>
      </c>
      <c r="AU11" s="25" t="n">
        <v>0.309228819602476</v>
      </c>
      <c r="AV11" s="25" t="n">
        <v>0.102878432972221</v>
      </c>
      <c r="AW11" s="25" t="n">
        <v>0.156282597269597</v>
      </c>
      <c r="AX11" s="25" t="n">
        <v>0.128527754912302</v>
      </c>
      <c r="AY11" s="25"/>
      <c r="AZ11" s="25" t="n">
        <v>0.0599284831665615</v>
      </c>
      <c r="BA11" s="25" t="n">
        <v>0.121437312031955</v>
      </c>
      <c r="BB11" s="25" t="n">
        <v>0.118984446890741</v>
      </c>
      <c r="BC11" s="25" t="n">
        <v>0.027157552105174</v>
      </c>
      <c r="BD11" s="25" t="n">
        <v>0</v>
      </c>
      <c r="BE11" s="25"/>
      <c r="BF11" s="25" t="s">
        <v>124</v>
      </c>
      <c r="BG11" s="25" t="n">
        <v>0.0859835908105544</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259</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254</v>
      </c>
      <c r="C9" s="16" t="n">
        <v>0.79819056541659</v>
      </c>
      <c r="D9" s="16" t="n">
        <v>0.783334884715083</v>
      </c>
      <c r="E9" s="16" t="n">
        <v>0.811403923900198</v>
      </c>
      <c r="F9" s="16"/>
      <c r="G9" s="16" t="n">
        <v>0.792185063979464</v>
      </c>
      <c r="H9" s="16" t="n">
        <v>0.854720196822315</v>
      </c>
      <c r="I9" s="16" t="n">
        <v>0.736141209105917</v>
      </c>
      <c r="J9" s="16" t="n">
        <v>0.865423347634185</v>
      </c>
      <c r="K9" s="16" t="n">
        <v>0.723726697587374</v>
      </c>
      <c r="L9" s="16" t="n">
        <v>1</v>
      </c>
      <c r="M9" s="16"/>
      <c r="N9" s="16" t="n">
        <v>0.92010778179824</v>
      </c>
      <c r="O9" s="16" t="n">
        <v>0.73052103710245</v>
      </c>
      <c r="P9" s="16" t="n">
        <v>0.789370147184028</v>
      </c>
      <c r="Q9" s="16" t="n">
        <v>0.689037026970942</v>
      </c>
      <c r="R9" s="16"/>
      <c r="S9" s="16" t="n">
        <v>0.817750292340667</v>
      </c>
      <c r="T9" s="16" t="n">
        <v>0.781027459975401</v>
      </c>
      <c r="U9" s="16" t="n">
        <v>0.573494466914354</v>
      </c>
      <c r="V9" s="16" t="n">
        <v>0.856367548837887</v>
      </c>
      <c r="W9" s="16" t="n">
        <v>0.774463621714169</v>
      </c>
      <c r="X9" s="16" t="n">
        <v>0.734446447163034</v>
      </c>
      <c r="Y9" s="16" t="n">
        <v>0.888689602261948</v>
      </c>
      <c r="Z9" s="16" t="n">
        <v>0.873163889212677</v>
      </c>
      <c r="AA9" s="16" t="n">
        <v>0.865461357175082</v>
      </c>
      <c r="AB9" s="16"/>
      <c r="AC9" s="16" t="n">
        <v>0.768936422421627</v>
      </c>
      <c r="AD9" s="16" t="n">
        <v>0.820730077914844</v>
      </c>
      <c r="AE9" s="16" t="n">
        <v>0.796420786966067</v>
      </c>
      <c r="AF9" s="16"/>
      <c r="AG9" s="16" t="n">
        <v>0.812868386541666</v>
      </c>
      <c r="AH9" s="16" t="n">
        <v>0.833299450442672</v>
      </c>
      <c r="AI9" s="16" t="n">
        <v>0.755237316319716</v>
      </c>
      <c r="AJ9" s="16" t="n">
        <v>0.572637666346195</v>
      </c>
      <c r="AK9" s="16" t="n">
        <v>0.755240370234742</v>
      </c>
      <c r="AL9" s="16"/>
      <c r="AM9" s="16" t="n">
        <v>0.875875309883763</v>
      </c>
      <c r="AN9" s="16" t="n">
        <v>0.836572300657556</v>
      </c>
      <c r="AO9" s="16" t="n">
        <v>0.729484665456153</v>
      </c>
      <c r="AP9" s="16" t="n">
        <v>0.780462281613497</v>
      </c>
      <c r="AQ9" s="16" t="n">
        <v>0.582462498404288</v>
      </c>
      <c r="AR9" s="16"/>
      <c r="AS9" s="16" t="n">
        <v>0.911634963856503</v>
      </c>
      <c r="AT9" s="16" t="n">
        <v>0.855789011751457</v>
      </c>
      <c r="AU9" s="16" t="n">
        <v>0.689762351295359</v>
      </c>
      <c r="AV9" s="16" t="n">
        <v>0.681984367888705</v>
      </c>
      <c r="AW9" s="16" t="n">
        <v>0.559526397483577</v>
      </c>
      <c r="AX9" s="16" t="n">
        <v>0.798801021190246</v>
      </c>
      <c r="AY9" s="16"/>
      <c r="AZ9" s="16" t="n">
        <v>0.769445997185114</v>
      </c>
      <c r="BA9" s="16" t="n">
        <v>0.723212358505101</v>
      </c>
      <c r="BB9" s="16" t="n">
        <v>0.821215457277654</v>
      </c>
      <c r="BC9" s="16" t="n">
        <v>0.869343932491462</v>
      </c>
      <c r="BD9" s="16" t="n">
        <v>1</v>
      </c>
      <c r="BE9" s="16"/>
      <c r="BF9" s="16" t="s">
        <v>124</v>
      </c>
      <c r="BG9" s="16" t="n">
        <v>0.79819056541659</v>
      </c>
    </row>
    <row r="10">
      <c r="B10" s="17" t="s">
        <v>255</v>
      </c>
      <c r="C10" s="16" t="n">
        <v>0.108622268254687</v>
      </c>
      <c r="D10" s="16" t="n">
        <v>0.129753168988689</v>
      </c>
      <c r="E10" s="16" t="n">
        <v>0.0882749883977747</v>
      </c>
      <c r="F10" s="16"/>
      <c r="G10" s="16" t="n">
        <v>0.207814936020536</v>
      </c>
      <c r="H10" s="16" t="n">
        <v>0.0498891771097528</v>
      </c>
      <c r="I10" s="16" t="n">
        <v>0.148405709174655</v>
      </c>
      <c r="J10" s="16" t="n">
        <v>0.0573050045829288</v>
      </c>
      <c r="K10" s="16" t="n">
        <v>0.228188937181029</v>
      </c>
      <c r="L10" s="16" t="n">
        <v>0</v>
      </c>
      <c r="M10" s="16"/>
      <c r="N10" s="16" t="n">
        <v>0.0798922182017599</v>
      </c>
      <c r="O10" s="16" t="n">
        <v>0.12452050362479</v>
      </c>
      <c r="P10" s="16" t="n">
        <v>0.117768950849465</v>
      </c>
      <c r="Q10" s="16" t="n">
        <v>0.122505967311577</v>
      </c>
      <c r="R10" s="16"/>
      <c r="S10" s="16" t="n">
        <v>0.123820127023356</v>
      </c>
      <c r="T10" s="16" t="n">
        <v>0.0890964282908878</v>
      </c>
      <c r="U10" s="16" t="n">
        <v>0.219987219126461</v>
      </c>
      <c r="V10" s="16" t="n">
        <v>0.097473316442651</v>
      </c>
      <c r="W10" s="16" t="n">
        <v>0.0803257753886507</v>
      </c>
      <c r="X10" s="16" t="n">
        <v>0.163395531562998</v>
      </c>
      <c r="Y10" s="16" t="n">
        <v>0</v>
      </c>
      <c r="Z10" s="16" t="n">
        <v>0.126836110787323</v>
      </c>
      <c r="AA10" s="16" t="n">
        <v>0.0746816585884664</v>
      </c>
      <c r="AB10" s="16"/>
      <c r="AC10" s="16" t="n">
        <v>0.136687474936683</v>
      </c>
      <c r="AD10" s="16" t="n">
        <v>0.113535541979744</v>
      </c>
      <c r="AE10" s="16" t="n">
        <v>0.0561466507780231</v>
      </c>
      <c r="AF10" s="16"/>
      <c r="AG10" s="16" t="n">
        <v>0.105568045550019</v>
      </c>
      <c r="AH10" s="16" t="n">
        <v>0.13237390920589</v>
      </c>
      <c r="AI10" s="16" t="n">
        <v>0</v>
      </c>
      <c r="AJ10" s="16" t="n">
        <v>0</v>
      </c>
      <c r="AK10" s="16" t="n">
        <v>0.0749233569668686</v>
      </c>
      <c r="AL10" s="16"/>
      <c r="AM10" s="16" t="n">
        <v>0.100733587384007</v>
      </c>
      <c r="AN10" s="16" t="n">
        <v>0.108402129694587</v>
      </c>
      <c r="AO10" s="16" t="n">
        <v>0.0939362379749117</v>
      </c>
      <c r="AP10" s="16" t="n">
        <v>0.124673168742056</v>
      </c>
      <c r="AQ10" s="16" t="n">
        <v>0.127671205590476</v>
      </c>
      <c r="AR10" s="16"/>
      <c r="AS10" s="16" t="n">
        <v>0.0592573306820841</v>
      </c>
      <c r="AT10" s="16" t="n">
        <v>0.144210988248543</v>
      </c>
      <c r="AU10" s="16" t="n">
        <v>0</v>
      </c>
      <c r="AV10" s="16" t="n">
        <v>0.225413872572453</v>
      </c>
      <c r="AW10" s="16" t="n">
        <v>0.284191005246825</v>
      </c>
      <c r="AX10" s="16" t="n">
        <v>0</v>
      </c>
      <c r="AY10" s="16"/>
      <c r="AZ10" s="16" t="n">
        <v>0.148510964617702</v>
      </c>
      <c r="BA10" s="16" t="n">
        <v>0.139911519194605</v>
      </c>
      <c r="BB10" s="16" t="n">
        <v>0.0366621583959657</v>
      </c>
      <c r="BC10" s="16" t="n">
        <v>0.130656067508538</v>
      </c>
      <c r="BD10" s="16" t="n">
        <v>0</v>
      </c>
      <c r="BE10" s="16"/>
      <c r="BF10" s="16" t="s">
        <v>124</v>
      </c>
      <c r="BG10" s="16" t="n">
        <v>0.108622268254687</v>
      </c>
    </row>
    <row r="11">
      <c r="B11" s="17" t="s">
        <v>78</v>
      </c>
      <c r="C11" s="25" t="n">
        <v>0.0931871663287227</v>
      </c>
      <c r="D11" s="25" t="n">
        <v>0.0869119462962284</v>
      </c>
      <c r="E11" s="25" t="n">
        <v>0.100321087702027</v>
      </c>
      <c r="F11" s="25"/>
      <c r="G11" s="25" t="n">
        <v>0</v>
      </c>
      <c r="H11" s="25" t="n">
        <v>0.095390626067932</v>
      </c>
      <c r="I11" s="25" t="n">
        <v>0.115453081719428</v>
      </c>
      <c r="J11" s="25" t="n">
        <v>0.0772716477828861</v>
      </c>
      <c r="K11" s="25" t="n">
        <v>0.0480843652315966</v>
      </c>
      <c r="L11" s="25" t="n">
        <v>0</v>
      </c>
      <c r="M11" s="25"/>
      <c r="N11" s="25" t="n">
        <v>0</v>
      </c>
      <c r="O11" s="25" t="n">
        <v>0.14495845927276</v>
      </c>
      <c r="P11" s="25" t="n">
        <v>0.0928609019665076</v>
      </c>
      <c r="Q11" s="25" t="n">
        <v>0.188457005717481</v>
      </c>
      <c r="R11" s="25"/>
      <c r="S11" s="25" t="n">
        <v>0.0584295806359771</v>
      </c>
      <c r="T11" s="25" t="n">
        <v>0.129876111733711</v>
      </c>
      <c r="U11" s="25" t="n">
        <v>0.206518313959185</v>
      </c>
      <c r="V11" s="25" t="n">
        <v>0.0461591347194617</v>
      </c>
      <c r="W11" s="25" t="n">
        <v>0.14521060289718</v>
      </c>
      <c r="X11" s="25" t="n">
        <v>0.102158021273968</v>
      </c>
      <c r="Y11" s="25" t="n">
        <v>0.111310397738052</v>
      </c>
      <c r="Z11" s="25" t="n">
        <v>0</v>
      </c>
      <c r="AA11" s="25" t="n">
        <v>0.0598569842364519</v>
      </c>
      <c r="AB11" s="25"/>
      <c r="AC11" s="25" t="n">
        <v>0.0943761026416891</v>
      </c>
      <c r="AD11" s="25" t="n">
        <v>0.0657343801054121</v>
      </c>
      <c r="AE11" s="25" t="n">
        <v>0.147432562255909</v>
      </c>
      <c r="AF11" s="25"/>
      <c r="AG11" s="25" t="n">
        <v>0.0815635679083145</v>
      </c>
      <c r="AH11" s="25" t="n">
        <v>0.0343266403514379</v>
      </c>
      <c r="AI11" s="25" t="n">
        <v>0.244762683680284</v>
      </c>
      <c r="AJ11" s="25" t="n">
        <v>0.427362333653805</v>
      </c>
      <c r="AK11" s="25" t="n">
        <v>0.169836272798389</v>
      </c>
      <c r="AL11" s="25"/>
      <c r="AM11" s="25" t="n">
        <v>0.02339110273223</v>
      </c>
      <c r="AN11" s="25" t="n">
        <v>0.0550255696478567</v>
      </c>
      <c r="AO11" s="25" t="n">
        <v>0.176579096568936</v>
      </c>
      <c r="AP11" s="25" t="n">
        <v>0.0948645496444471</v>
      </c>
      <c r="AQ11" s="25" t="n">
        <v>0.289866296005236</v>
      </c>
      <c r="AR11" s="25"/>
      <c r="AS11" s="25" t="n">
        <v>0.0291077054614133</v>
      </c>
      <c r="AT11" s="25" t="n">
        <v>0</v>
      </c>
      <c r="AU11" s="25" t="n">
        <v>0.310237648704641</v>
      </c>
      <c r="AV11" s="25" t="n">
        <v>0.0926017595388419</v>
      </c>
      <c r="AW11" s="25" t="n">
        <v>0.156282597269597</v>
      </c>
      <c r="AX11" s="25" t="n">
        <v>0.201198978809754</v>
      </c>
      <c r="AY11" s="25"/>
      <c r="AZ11" s="25" t="n">
        <v>0.0820430381971836</v>
      </c>
      <c r="BA11" s="25" t="n">
        <v>0.136876122300294</v>
      </c>
      <c r="BB11" s="25" t="n">
        <v>0.14212238432638</v>
      </c>
      <c r="BC11" s="25" t="n">
        <v>0</v>
      </c>
      <c r="BD11" s="25" t="n">
        <v>0</v>
      </c>
      <c r="BE11" s="25"/>
      <c r="BF11" s="25" t="s">
        <v>124</v>
      </c>
      <c r="BG11" s="25" t="n">
        <v>0.0931871663287227</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260</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197</v>
      </c>
      <c r="D7" s="11" t="n">
        <v>96</v>
      </c>
      <c r="E7" s="11" t="n">
        <v>100</v>
      </c>
      <c r="F7" s="11"/>
      <c r="G7" s="11" t="n">
        <v>4</v>
      </c>
      <c r="H7" s="11" t="n">
        <v>55</v>
      </c>
      <c r="I7" s="11" t="n">
        <v>66</v>
      </c>
      <c r="J7" s="11" t="n">
        <v>53</v>
      </c>
      <c r="K7" s="11" t="n">
        <v>17</v>
      </c>
      <c r="L7" s="11" t="n">
        <v>2</v>
      </c>
      <c r="M7" s="11"/>
      <c r="N7" s="11" t="n">
        <v>63</v>
      </c>
      <c r="O7" s="11" t="n">
        <v>44</v>
      </c>
      <c r="P7" s="11" t="n">
        <v>56</v>
      </c>
      <c r="Q7" s="11" t="n">
        <v>34</v>
      </c>
      <c r="R7" s="11"/>
      <c r="S7" s="11" t="n">
        <v>39</v>
      </c>
      <c r="T7" s="11" t="n">
        <v>26</v>
      </c>
      <c r="U7" s="11" t="n">
        <v>15</v>
      </c>
      <c r="V7" s="11" t="n">
        <v>23</v>
      </c>
      <c r="W7" s="11" t="n">
        <v>14</v>
      </c>
      <c r="X7" s="11" t="n">
        <v>23</v>
      </c>
      <c r="Y7" s="11" t="n">
        <v>18</v>
      </c>
      <c r="Z7" s="11" t="n">
        <v>7</v>
      </c>
      <c r="AA7" s="11" t="n">
        <v>32</v>
      </c>
      <c r="AB7" s="11"/>
      <c r="AC7" s="11" t="n">
        <v>73</v>
      </c>
      <c r="AD7" s="11" t="n">
        <v>72</v>
      </c>
      <c r="AE7" s="11" t="n">
        <v>45</v>
      </c>
      <c r="AF7" s="11"/>
      <c r="AG7" s="11" t="n">
        <v>61</v>
      </c>
      <c r="AH7" s="11" t="n">
        <v>79</v>
      </c>
      <c r="AI7" s="11" t="n">
        <v>7</v>
      </c>
      <c r="AJ7" s="11" t="n">
        <v>3</v>
      </c>
      <c r="AK7" s="11" t="n">
        <v>34</v>
      </c>
      <c r="AL7" s="11"/>
      <c r="AM7" s="11" t="n">
        <v>31</v>
      </c>
      <c r="AN7" s="11" t="n">
        <v>91</v>
      </c>
      <c r="AO7" s="11" t="n">
        <v>15</v>
      </c>
      <c r="AP7" s="11" t="n">
        <v>19</v>
      </c>
      <c r="AQ7" s="11" t="n">
        <v>7</v>
      </c>
      <c r="AR7" s="11"/>
      <c r="AS7" s="11" t="n">
        <v>72</v>
      </c>
      <c r="AT7" s="11" t="n">
        <v>32</v>
      </c>
      <c r="AU7" s="11" t="n">
        <v>15</v>
      </c>
      <c r="AV7" s="11" t="n">
        <v>28</v>
      </c>
      <c r="AW7" s="11" t="n">
        <v>13</v>
      </c>
      <c r="AX7" s="11" t="n">
        <v>22</v>
      </c>
      <c r="AY7" s="11"/>
      <c r="AZ7" s="11" t="n">
        <v>37</v>
      </c>
      <c r="BA7" s="11" t="n">
        <v>50</v>
      </c>
      <c r="BB7" s="11" t="n">
        <v>45</v>
      </c>
      <c r="BC7" s="11" t="n">
        <v>35</v>
      </c>
      <c r="BD7" s="11" t="n">
        <v>10</v>
      </c>
      <c r="BE7" s="11"/>
      <c r="BF7" s="11" t="s">
        <v>123</v>
      </c>
      <c r="BG7" s="11" t="n">
        <v>197</v>
      </c>
    </row>
    <row r="8" ht="30" customHeight="1">
      <c r="B8" s="12" t="s">
        <v>20</v>
      </c>
      <c r="C8" s="12" t="n">
        <v>229</v>
      </c>
      <c r="D8" s="12" t="n">
        <v>115</v>
      </c>
      <c r="E8" s="12" t="n">
        <v>114</v>
      </c>
      <c r="F8" s="12"/>
      <c r="G8" s="12" t="n">
        <v>3</v>
      </c>
      <c r="H8" s="12" t="n">
        <v>47</v>
      </c>
      <c r="I8" s="12" t="n">
        <v>96</v>
      </c>
      <c r="J8" s="12" t="n">
        <v>64</v>
      </c>
      <c r="K8" s="12" t="n">
        <v>18</v>
      </c>
      <c r="L8" s="12" t="n">
        <v>1</v>
      </c>
      <c r="M8" s="12"/>
      <c r="N8" s="12" t="n">
        <v>70</v>
      </c>
      <c r="O8" s="12" t="n">
        <v>52</v>
      </c>
      <c r="P8" s="12" t="n">
        <v>68</v>
      </c>
      <c r="Q8" s="12" t="n">
        <v>40</v>
      </c>
      <c r="R8" s="12"/>
      <c r="S8" s="12" t="n">
        <v>42</v>
      </c>
      <c r="T8" s="12" t="n">
        <v>34</v>
      </c>
      <c r="U8" s="12" t="n">
        <v>17</v>
      </c>
      <c r="V8" s="12" t="n">
        <v>26</v>
      </c>
      <c r="W8" s="12" t="n">
        <v>16</v>
      </c>
      <c r="X8" s="12" t="n">
        <v>32</v>
      </c>
      <c r="Y8" s="12" t="n">
        <v>18</v>
      </c>
      <c r="Z8" s="12" t="n">
        <v>9</v>
      </c>
      <c r="AA8" s="12" t="n">
        <v>34</v>
      </c>
      <c r="AB8" s="12"/>
      <c r="AC8" s="12" t="n">
        <v>88</v>
      </c>
      <c r="AD8" s="12" t="n">
        <v>82</v>
      </c>
      <c r="AE8" s="12" t="n">
        <v>52</v>
      </c>
      <c r="AF8" s="12"/>
      <c r="AG8" s="12" t="n">
        <v>72</v>
      </c>
      <c r="AH8" s="12" t="n">
        <v>93</v>
      </c>
      <c r="AI8" s="12" t="n">
        <v>8</v>
      </c>
      <c r="AJ8" s="12" t="n">
        <v>4</v>
      </c>
      <c r="AK8" s="12" t="n">
        <v>39</v>
      </c>
      <c r="AL8" s="12"/>
      <c r="AM8" s="12" t="n">
        <v>37</v>
      </c>
      <c r="AN8" s="12" t="n">
        <v>103</v>
      </c>
      <c r="AO8" s="12" t="n">
        <v>18</v>
      </c>
      <c r="AP8" s="12" t="n">
        <v>24</v>
      </c>
      <c r="AQ8" s="12" t="n">
        <v>8</v>
      </c>
      <c r="AR8" s="12"/>
      <c r="AS8" s="12" t="n">
        <v>84</v>
      </c>
      <c r="AT8" s="12" t="n">
        <v>37</v>
      </c>
      <c r="AU8" s="12" t="n">
        <v>17</v>
      </c>
      <c r="AV8" s="12" t="n">
        <v>34</v>
      </c>
      <c r="AW8" s="12" t="n">
        <v>14</v>
      </c>
      <c r="AX8" s="12" t="n">
        <v>25</v>
      </c>
      <c r="AY8" s="12"/>
      <c r="AZ8" s="12" t="n">
        <v>43</v>
      </c>
      <c r="BA8" s="12" t="n">
        <v>64</v>
      </c>
      <c r="BB8" s="12" t="n">
        <v>49</v>
      </c>
      <c r="BC8" s="12" t="n">
        <v>40</v>
      </c>
      <c r="BD8" s="12" t="n">
        <v>11</v>
      </c>
      <c r="BE8" s="12"/>
      <c r="BF8" s="12" t="s">
        <v>123</v>
      </c>
      <c r="BG8" s="12" t="n">
        <v>229</v>
      </c>
    </row>
    <row r="9">
      <c r="B9" s="17" t="s">
        <v>254</v>
      </c>
      <c r="C9" s="16" t="n">
        <v>0.634007405832427</v>
      </c>
      <c r="D9" s="16" t="n">
        <v>0.633128421093787</v>
      </c>
      <c r="E9" s="16" t="n">
        <v>0.640409194160748</v>
      </c>
      <c r="F9" s="16"/>
      <c r="G9" s="16" t="n">
        <v>0.734115006012791</v>
      </c>
      <c r="H9" s="16" t="n">
        <v>0.742049315501057</v>
      </c>
      <c r="I9" s="16" t="n">
        <v>0.586343857963578</v>
      </c>
      <c r="J9" s="16" t="n">
        <v>0.60766249626004</v>
      </c>
      <c r="K9" s="16" t="n">
        <v>0.651381865548644</v>
      </c>
      <c r="L9" s="16" t="n">
        <v>1</v>
      </c>
      <c r="M9" s="16"/>
      <c r="N9" s="16" t="n">
        <v>0.697268231666031</v>
      </c>
      <c r="O9" s="16" t="n">
        <v>0.631510708769339</v>
      </c>
      <c r="P9" s="16" t="n">
        <v>0.6062376077789</v>
      </c>
      <c r="Q9" s="16" t="n">
        <v>0.574437887055544</v>
      </c>
      <c r="R9" s="16"/>
      <c r="S9" s="16" t="n">
        <v>0.666874262164247</v>
      </c>
      <c r="T9" s="16" t="n">
        <v>0.567262822889022</v>
      </c>
      <c r="U9" s="16" t="n">
        <v>0.601615391248219</v>
      </c>
      <c r="V9" s="16" t="n">
        <v>0.610184112985905</v>
      </c>
      <c r="W9" s="16" t="n">
        <v>0.504780137451008</v>
      </c>
      <c r="X9" s="16" t="n">
        <v>0.660625745935514</v>
      </c>
      <c r="Y9" s="16" t="n">
        <v>0.666984716443997</v>
      </c>
      <c r="Z9" s="16" t="n">
        <v>0.52611580940427</v>
      </c>
      <c r="AA9" s="16" t="n">
        <v>0.743296188353282</v>
      </c>
      <c r="AB9" s="16"/>
      <c r="AC9" s="16" t="n">
        <v>0.680004837740981</v>
      </c>
      <c r="AD9" s="16" t="n">
        <v>0.642359342794073</v>
      </c>
      <c r="AE9" s="16" t="n">
        <v>0.560093849077854</v>
      </c>
      <c r="AF9" s="16"/>
      <c r="AG9" s="16" t="n">
        <v>0.752134917393791</v>
      </c>
      <c r="AH9" s="16" t="n">
        <v>0.60087040541284</v>
      </c>
      <c r="AI9" s="16" t="n">
        <v>0.329129552607217</v>
      </c>
      <c r="AJ9" s="16" t="n">
        <v>0.572637666346195</v>
      </c>
      <c r="AK9" s="16" t="n">
        <v>0.702429091890349</v>
      </c>
      <c r="AL9" s="16"/>
      <c r="AM9" s="16" t="n">
        <v>0.724011090411653</v>
      </c>
      <c r="AN9" s="16" t="n">
        <v>0.662495404343358</v>
      </c>
      <c r="AO9" s="16" t="n">
        <v>0.484278928310593</v>
      </c>
      <c r="AP9" s="16" t="n">
        <v>0.716990031393026</v>
      </c>
      <c r="AQ9" s="16" t="n">
        <v>0.276479214979403</v>
      </c>
      <c r="AR9" s="16"/>
      <c r="AS9" s="16" t="n">
        <v>0.738868546435531</v>
      </c>
      <c r="AT9" s="16" t="n">
        <v>0.752673077537087</v>
      </c>
      <c r="AU9" s="16" t="n">
        <v>0.429191135738162</v>
      </c>
      <c r="AV9" s="16" t="n">
        <v>0.631021154082274</v>
      </c>
      <c r="AW9" s="16" t="n">
        <v>0.452538689167039</v>
      </c>
      <c r="AX9" s="16" t="n">
        <v>0.416240423044083</v>
      </c>
      <c r="AY9" s="16"/>
      <c r="AZ9" s="16" t="n">
        <v>0.592636107358442</v>
      </c>
      <c r="BA9" s="16" t="n">
        <v>0.627478786247976</v>
      </c>
      <c r="BB9" s="16" t="n">
        <v>0.642575983791281</v>
      </c>
      <c r="BC9" s="16" t="n">
        <v>0.691503166476311</v>
      </c>
      <c r="BD9" s="16" t="n">
        <v>0.767782183590846</v>
      </c>
      <c r="BE9" s="16"/>
      <c r="BF9" s="16" t="s">
        <v>124</v>
      </c>
      <c r="BG9" s="16" t="n">
        <v>0.634007405832427</v>
      </c>
    </row>
    <row r="10">
      <c r="B10" s="17" t="s">
        <v>255</v>
      </c>
      <c r="C10" s="16" t="n">
        <v>0.241750899225138</v>
      </c>
      <c r="D10" s="16" t="n">
        <v>0.224460845169644</v>
      </c>
      <c r="E10" s="16" t="n">
        <v>0.252576006894116</v>
      </c>
      <c r="F10" s="16"/>
      <c r="G10" s="16" t="n">
        <v>0.265884993987209</v>
      </c>
      <c r="H10" s="16" t="n">
        <v>0.162348293151872</v>
      </c>
      <c r="I10" s="16" t="n">
        <v>0.26408103944012</v>
      </c>
      <c r="J10" s="16" t="n">
        <v>0.276283096482463</v>
      </c>
      <c r="K10" s="16" t="n">
        <v>0.223899707743526</v>
      </c>
      <c r="L10" s="16" t="n">
        <v>0</v>
      </c>
      <c r="M10" s="16"/>
      <c r="N10" s="16" t="n">
        <v>0.246740489510993</v>
      </c>
      <c r="O10" s="16" t="n">
        <v>0.165784647161491</v>
      </c>
      <c r="P10" s="16" t="n">
        <v>0.287431135655566</v>
      </c>
      <c r="Q10" s="16" t="n">
        <v>0.253979590262528</v>
      </c>
      <c r="R10" s="16"/>
      <c r="S10" s="16" t="n">
        <v>0.206596482150148</v>
      </c>
      <c r="T10" s="16" t="n">
        <v>0.268745695283639</v>
      </c>
      <c r="U10" s="16" t="n">
        <v>0.191380882363134</v>
      </c>
      <c r="V10" s="16" t="n">
        <v>0.23692530187229</v>
      </c>
      <c r="W10" s="16" t="n">
        <v>0.358562482423721</v>
      </c>
      <c r="X10" s="16" t="n">
        <v>0.237216232790518</v>
      </c>
      <c r="Y10" s="16" t="n">
        <v>0.238381745124439</v>
      </c>
      <c r="Z10" s="16" t="n">
        <v>0.173524039904203</v>
      </c>
      <c r="AA10" s="16" t="n">
        <v>0.256703811646718</v>
      </c>
      <c r="AB10" s="16"/>
      <c r="AC10" s="16" t="n">
        <v>0.180349530966428</v>
      </c>
      <c r="AD10" s="16" t="n">
        <v>0.287604582680993</v>
      </c>
      <c r="AE10" s="16" t="n">
        <v>0.239083076062517</v>
      </c>
      <c r="AF10" s="16"/>
      <c r="AG10" s="16" t="n">
        <v>0.183231300819117</v>
      </c>
      <c r="AH10" s="16" t="n">
        <v>0.278415290318535</v>
      </c>
      <c r="AI10" s="16" t="n">
        <v>0.670870447392783</v>
      </c>
      <c r="AJ10" s="16" t="n">
        <v>0</v>
      </c>
      <c r="AK10" s="16" t="n">
        <v>0.181907650243846</v>
      </c>
      <c r="AL10" s="16"/>
      <c r="AM10" s="16" t="n">
        <v>0.186197939626541</v>
      </c>
      <c r="AN10" s="16" t="n">
        <v>0.204512247175674</v>
      </c>
      <c r="AO10" s="16" t="n">
        <v>0.515721071689407</v>
      </c>
      <c r="AP10" s="16" t="n">
        <v>0.210901372615754</v>
      </c>
      <c r="AQ10" s="16" t="n">
        <v>0.256430537631774</v>
      </c>
      <c r="AR10" s="16"/>
      <c r="AS10" s="16" t="n">
        <v>0.186357272900148</v>
      </c>
      <c r="AT10" s="16" t="n">
        <v>0.192560898270235</v>
      </c>
      <c r="AU10" s="16" t="n">
        <v>0.496841502824169</v>
      </c>
      <c r="AV10" s="16" t="n">
        <v>0.206360334010934</v>
      </c>
      <c r="AW10" s="16" t="n">
        <v>0.214000952741277</v>
      </c>
      <c r="AX10" s="16" t="n">
        <v>0.379022104884321</v>
      </c>
      <c r="AY10" s="16"/>
      <c r="AZ10" s="16" t="n">
        <v>0.226709129721946</v>
      </c>
      <c r="BA10" s="16" t="n">
        <v>0.218008337293497</v>
      </c>
      <c r="BB10" s="16" t="n">
        <v>0.173915565258092</v>
      </c>
      <c r="BC10" s="16" t="n">
        <v>0.308496833523689</v>
      </c>
      <c r="BD10" s="16" t="n">
        <v>0.232217816409154</v>
      </c>
      <c r="BE10" s="16"/>
      <c r="BF10" s="16" t="s">
        <v>124</v>
      </c>
      <c r="BG10" s="16" t="n">
        <v>0.241750899225138</v>
      </c>
    </row>
    <row r="11">
      <c r="B11" s="17" t="s">
        <v>78</v>
      </c>
      <c r="C11" s="25" t="n">
        <v>0.124241694942434</v>
      </c>
      <c r="D11" s="25" t="n">
        <v>0.14241073373657</v>
      </c>
      <c r="E11" s="25" t="n">
        <v>0.107014798945136</v>
      </c>
      <c r="F11" s="25"/>
      <c r="G11" s="25" t="n">
        <v>0</v>
      </c>
      <c r="H11" s="25" t="n">
        <v>0.0956023913470714</v>
      </c>
      <c r="I11" s="25" t="n">
        <v>0.149575102596303</v>
      </c>
      <c r="J11" s="25" t="n">
        <v>0.116054407257497</v>
      </c>
      <c r="K11" s="25" t="n">
        <v>0.12471842670783</v>
      </c>
      <c r="L11" s="25" t="n">
        <v>0</v>
      </c>
      <c r="M11" s="25"/>
      <c r="N11" s="25" t="n">
        <v>0.0559912788229766</v>
      </c>
      <c r="O11" s="25" t="n">
        <v>0.20270464406917</v>
      </c>
      <c r="P11" s="25" t="n">
        <v>0.106331256565535</v>
      </c>
      <c r="Q11" s="25" t="n">
        <v>0.171582522681928</v>
      </c>
      <c r="R11" s="25"/>
      <c r="S11" s="25" t="n">
        <v>0.126529255685604</v>
      </c>
      <c r="T11" s="25" t="n">
        <v>0.16399148182734</v>
      </c>
      <c r="U11" s="25" t="n">
        <v>0.207003726388648</v>
      </c>
      <c r="V11" s="25" t="n">
        <v>0.152890585141804</v>
      </c>
      <c r="W11" s="25" t="n">
        <v>0.13665738012527</v>
      </c>
      <c r="X11" s="25" t="n">
        <v>0.102158021273968</v>
      </c>
      <c r="Y11" s="25" t="n">
        <v>0.0946335384315639</v>
      </c>
      <c r="Z11" s="25" t="n">
        <v>0.300360150691527</v>
      </c>
      <c r="AA11" s="25" t="n">
        <v>0</v>
      </c>
      <c r="AB11" s="25"/>
      <c r="AC11" s="25" t="n">
        <v>0.139645631292591</v>
      </c>
      <c r="AD11" s="25" t="n">
        <v>0.0700360745249337</v>
      </c>
      <c r="AE11" s="25" t="n">
        <v>0.20082307485963</v>
      </c>
      <c r="AF11" s="25"/>
      <c r="AG11" s="25" t="n">
        <v>0.0646337817870914</v>
      </c>
      <c r="AH11" s="25" t="n">
        <v>0.120714304268625</v>
      </c>
      <c r="AI11" s="25" t="n">
        <v>0</v>
      </c>
      <c r="AJ11" s="25" t="n">
        <v>0.427362333653805</v>
      </c>
      <c r="AK11" s="25" t="n">
        <v>0.115663257865805</v>
      </c>
      <c r="AL11" s="25"/>
      <c r="AM11" s="25" t="n">
        <v>0.0897909699618067</v>
      </c>
      <c r="AN11" s="25" t="n">
        <v>0.132992348480968</v>
      </c>
      <c r="AO11" s="25" t="n">
        <v>0</v>
      </c>
      <c r="AP11" s="25" t="n">
        <v>0.0721085959912206</v>
      </c>
      <c r="AQ11" s="25" t="n">
        <v>0.467090247388823</v>
      </c>
      <c r="AR11" s="25"/>
      <c r="AS11" s="25" t="n">
        <v>0.0747741806643212</v>
      </c>
      <c r="AT11" s="25" t="n">
        <v>0.054766024192678</v>
      </c>
      <c r="AU11" s="25" t="n">
        <v>0.0739673614376689</v>
      </c>
      <c r="AV11" s="25" t="n">
        <v>0.162618511906792</v>
      </c>
      <c r="AW11" s="25" t="n">
        <v>0.333460358091683</v>
      </c>
      <c r="AX11" s="25" t="n">
        <v>0.204737472071596</v>
      </c>
      <c r="AY11" s="25"/>
      <c r="AZ11" s="25" t="n">
        <v>0.180654762919612</v>
      </c>
      <c r="BA11" s="25" t="n">
        <v>0.154512876458527</v>
      </c>
      <c r="BB11" s="25" t="n">
        <v>0.183508450950627</v>
      </c>
      <c r="BC11" s="25" t="n">
        <v>0</v>
      </c>
      <c r="BD11" s="25" t="n">
        <v>0</v>
      </c>
      <c r="BE11" s="25"/>
      <c r="BF11" s="25" t="s">
        <v>124</v>
      </c>
      <c r="BG11" s="25" t="n">
        <v>0.124241694942434</v>
      </c>
    </row>
    <row r="12">
      <c r="B12" s="18" t="s">
        <v>126</v>
      </c>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274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261</v>
      </c>
      <c r="C9" s="16" t="n">
        <v>0.673464486589688</v>
      </c>
      <c r="D9" s="16" t="n">
        <v>0.652564393204015</v>
      </c>
      <c r="E9" s="16" t="n">
        <v>0.689853999067088</v>
      </c>
      <c r="F9" s="16"/>
      <c r="G9" s="16" t="n">
        <v>0.576944849049888</v>
      </c>
      <c r="H9" s="16" t="n">
        <v>0.568963967595118</v>
      </c>
      <c r="I9" s="16" t="n">
        <v>0.570791996079137</v>
      </c>
      <c r="J9" s="16" t="n">
        <v>0.674681293295552</v>
      </c>
      <c r="K9" s="16" t="n">
        <v>0.720278089531608</v>
      </c>
      <c r="L9" s="16" t="n">
        <v>0.832007391167286</v>
      </c>
      <c r="M9" s="16"/>
      <c r="N9" s="16" t="n">
        <v>0.690628979961533</v>
      </c>
      <c r="O9" s="16" t="n">
        <v>0.70369218800657</v>
      </c>
      <c r="P9" s="16" t="n">
        <v>0.615119093641357</v>
      </c>
      <c r="Q9" s="16" t="n">
        <v>0.669361906579859</v>
      </c>
      <c r="R9" s="16"/>
      <c r="S9" s="16" t="n">
        <v>0.56045519405761</v>
      </c>
      <c r="T9" s="16" t="n">
        <v>0.694870330252933</v>
      </c>
      <c r="U9" s="16" t="n">
        <v>0.757718608121083</v>
      </c>
      <c r="V9" s="16" t="n">
        <v>0.648081821869868</v>
      </c>
      <c r="W9" s="16" t="n">
        <v>0.777496215857723</v>
      </c>
      <c r="X9" s="16" t="n">
        <v>0.655808969546534</v>
      </c>
      <c r="Y9" s="16" t="n">
        <v>0.718287102680822</v>
      </c>
      <c r="Z9" s="16" t="n">
        <v>0.740753891413817</v>
      </c>
      <c r="AA9" s="16" t="n">
        <v>0.62481622213384</v>
      </c>
      <c r="AB9" s="16"/>
      <c r="AC9" s="16" t="n">
        <v>0.728935186067958</v>
      </c>
      <c r="AD9" s="16" t="n">
        <v>0.643439249188231</v>
      </c>
      <c r="AE9" s="16" t="n">
        <v>0.616930900477068</v>
      </c>
      <c r="AF9" s="16"/>
      <c r="AG9" s="16" t="n">
        <v>0.737505285051574</v>
      </c>
      <c r="AH9" s="16" t="n">
        <v>0.569139023302984</v>
      </c>
      <c r="AI9" s="16" t="n">
        <v>0.694177369454758</v>
      </c>
      <c r="AJ9" s="16" t="n">
        <v>0.790500345179709</v>
      </c>
      <c r="AK9" s="16" t="n">
        <v>0.672728702549288</v>
      </c>
      <c r="AL9" s="16"/>
      <c r="AM9" s="16" t="n">
        <v>0.737354233633749</v>
      </c>
      <c r="AN9" s="16" t="n">
        <v>0.594895395598415</v>
      </c>
      <c r="AO9" s="16" t="n">
        <v>0.610626195823832</v>
      </c>
      <c r="AP9" s="16" t="n">
        <v>0.830653115061378</v>
      </c>
      <c r="AQ9" s="16" t="n">
        <v>0.727482318085012</v>
      </c>
      <c r="AR9" s="16"/>
      <c r="AS9" s="16" t="n">
        <v>0.596992456298422</v>
      </c>
      <c r="AT9" s="16" t="n">
        <v>0.748695397449004</v>
      </c>
      <c r="AU9" s="16" t="n">
        <v>0.6291973366466</v>
      </c>
      <c r="AV9" s="16" t="n">
        <v>0.730756952621362</v>
      </c>
      <c r="AW9" s="16" t="n">
        <v>0.713575470386318</v>
      </c>
      <c r="AX9" s="16" t="n">
        <v>0.663967495691495</v>
      </c>
      <c r="AY9" s="16"/>
      <c r="AZ9" s="16" t="n">
        <v>0.711381005282456</v>
      </c>
      <c r="BA9" s="16" t="n">
        <v>0.675538321153645</v>
      </c>
      <c r="BB9" s="16" t="n">
        <v>0.6658950982673</v>
      </c>
      <c r="BC9" s="16" t="n">
        <v>0.55125557215608</v>
      </c>
      <c r="BD9" s="16" t="n">
        <v>0.651468115247956</v>
      </c>
      <c r="BE9" s="16"/>
      <c r="BF9" s="16" t="n">
        <v>0.676321417366538</v>
      </c>
      <c r="BG9" s="16" t="n">
        <v>0.671700309763142</v>
      </c>
    </row>
    <row r="10">
      <c r="B10" s="17" t="s">
        <v>262</v>
      </c>
      <c r="C10" s="16" t="n">
        <v>0.62536181573229</v>
      </c>
      <c r="D10" s="16" t="n">
        <v>0.599671426707232</v>
      </c>
      <c r="E10" s="16" t="n">
        <v>0.647531778384651</v>
      </c>
      <c r="F10" s="16"/>
      <c r="G10" s="16" t="n">
        <v>0.529923324971015</v>
      </c>
      <c r="H10" s="16" t="n">
        <v>0.557041124547558</v>
      </c>
      <c r="I10" s="16" t="n">
        <v>0.528932469603494</v>
      </c>
      <c r="J10" s="16" t="n">
        <v>0.680955066026782</v>
      </c>
      <c r="K10" s="16" t="n">
        <v>0.658219013919423</v>
      </c>
      <c r="L10" s="16" t="n">
        <v>0.723416054406089</v>
      </c>
      <c r="M10" s="16"/>
      <c r="N10" s="16" t="n">
        <v>0.660762661099444</v>
      </c>
      <c r="O10" s="16" t="n">
        <v>0.640650621321449</v>
      </c>
      <c r="P10" s="16" t="n">
        <v>0.555111633777618</v>
      </c>
      <c r="Q10" s="16" t="n">
        <v>0.622647933536433</v>
      </c>
      <c r="R10" s="16"/>
      <c r="S10" s="16" t="n">
        <v>0.640672334689223</v>
      </c>
      <c r="T10" s="16" t="n">
        <v>0.645653250715308</v>
      </c>
      <c r="U10" s="16" t="n">
        <v>0.670638297053315</v>
      </c>
      <c r="V10" s="16" t="n">
        <v>0.623381658880367</v>
      </c>
      <c r="W10" s="16" t="n">
        <v>0.571620242328768</v>
      </c>
      <c r="X10" s="16" t="n">
        <v>0.585265330117375</v>
      </c>
      <c r="Y10" s="16" t="n">
        <v>0.655171014554413</v>
      </c>
      <c r="Z10" s="16" t="n">
        <v>0.722887244145143</v>
      </c>
      <c r="AA10" s="16" t="n">
        <v>0.557117578962153</v>
      </c>
      <c r="AB10" s="16"/>
      <c r="AC10" s="16" t="n">
        <v>0.627383815935652</v>
      </c>
      <c r="AD10" s="16" t="n">
        <v>0.626579606575646</v>
      </c>
      <c r="AE10" s="16" t="n">
        <v>0.652108991052454</v>
      </c>
      <c r="AF10" s="16"/>
      <c r="AG10" s="16" t="n">
        <v>0.691667194246355</v>
      </c>
      <c r="AH10" s="16" t="n">
        <v>0.582801155298026</v>
      </c>
      <c r="AI10" s="16" t="n">
        <v>0.580647321851528</v>
      </c>
      <c r="AJ10" s="16" t="n">
        <v>0.556167282513023</v>
      </c>
      <c r="AK10" s="16" t="n">
        <v>0.614000052011188</v>
      </c>
      <c r="AL10" s="16"/>
      <c r="AM10" s="16" t="n">
        <v>0.714071685582617</v>
      </c>
      <c r="AN10" s="16" t="n">
        <v>0.60539478952119</v>
      </c>
      <c r="AO10" s="16" t="n">
        <v>0.55099448480161</v>
      </c>
      <c r="AP10" s="16" t="n">
        <v>0.654145241075481</v>
      </c>
      <c r="AQ10" s="16" t="n">
        <v>0.561587425302605</v>
      </c>
      <c r="AR10" s="16"/>
      <c r="AS10" s="16" t="n">
        <v>0.615424132354796</v>
      </c>
      <c r="AT10" s="16" t="n">
        <v>0.68824240486993</v>
      </c>
      <c r="AU10" s="16" t="n">
        <v>0.531315918530237</v>
      </c>
      <c r="AV10" s="16" t="n">
        <v>0.652383304960517</v>
      </c>
      <c r="AW10" s="16" t="n">
        <v>0.569602201941163</v>
      </c>
      <c r="AX10" s="16" t="n">
        <v>0.651832917988487</v>
      </c>
      <c r="AY10" s="16"/>
      <c r="AZ10" s="16" t="n">
        <v>0.636626111144262</v>
      </c>
      <c r="BA10" s="16" t="n">
        <v>0.616368621971421</v>
      </c>
      <c r="BB10" s="16" t="n">
        <v>0.630417173568607</v>
      </c>
      <c r="BC10" s="16" t="n">
        <v>0.550019343807451</v>
      </c>
      <c r="BD10" s="16" t="n">
        <v>0.68458607920683</v>
      </c>
      <c r="BE10" s="16"/>
      <c r="BF10" s="16" t="n">
        <v>0.627025917577834</v>
      </c>
      <c r="BG10" s="16" t="n">
        <v>0.624334219986286</v>
      </c>
    </row>
    <row r="11">
      <c r="B11" s="17" t="s">
        <v>263</v>
      </c>
      <c r="C11" s="16" t="n">
        <v>0.515097445686389</v>
      </c>
      <c r="D11" s="16" t="n">
        <v>0.481276763567482</v>
      </c>
      <c r="E11" s="16" t="n">
        <v>0.549912556524672</v>
      </c>
      <c r="F11" s="16"/>
      <c r="G11" s="16" t="n">
        <v>0.428085945381709</v>
      </c>
      <c r="H11" s="16" t="n">
        <v>0.407117791761455</v>
      </c>
      <c r="I11" s="16" t="n">
        <v>0.386006092018977</v>
      </c>
      <c r="J11" s="16" t="n">
        <v>0.574227295014991</v>
      </c>
      <c r="K11" s="16" t="n">
        <v>0.573237657732749</v>
      </c>
      <c r="L11" s="16" t="n">
        <v>0.641221749198781</v>
      </c>
      <c r="M11" s="16"/>
      <c r="N11" s="16" t="n">
        <v>0.512508805289411</v>
      </c>
      <c r="O11" s="16" t="n">
        <v>0.5315771615779</v>
      </c>
      <c r="P11" s="16" t="n">
        <v>0.494802841835536</v>
      </c>
      <c r="Q11" s="16" t="n">
        <v>0.512979651407991</v>
      </c>
      <c r="R11" s="16"/>
      <c r="S11" s="16" t="n">
        <v>0.38107985988563</v>
      </c>
      <c r="T11" s="16" t="n">
        <v>0.549972091605567</v>
      </c>
      <c r="U11" s="16" t="n">
        <v>0.560388824507818</v>
      </c>
      <c r="V11" s="16" t="n">
        <v>0.5649509725368</v>
      </c>
      <c r="W11" s="16" t="n">
        <v>0.583166348822085</v>
      </c>
      <c r="X11" s="16" t="n">
        <v>0.427862166297095</v>
      </c>
      <c r="Y11" s="16" t="n">
        <v>0.560612976289876</v>
      </c>
      <c r="Z11" s="16" t="n">
        <v>0.54789576468637</v>
      </c>
      <c r="AA11" s="16" t="n">
        <v>0.533228099652475</v>
      </c>
      <c r="AB11" s="16"/>
      <c r="AC11" s="16" t="n">
        <v>0.558638752575843</v>
      </c>
      <c r="AD11" s="16" t="n">
        <v>0.523164969447686</v>
      </c>
      <c r="AE11" s="16" t="n">
        <v>0.436410796446294</v>
      </c>
      <c r="AF11" s="16"/>
      <c r="AG11" s="16" t="n">
        <v>0.572250760411382</v>
      </c>
      <c r="AH11" s="16" t="n">
        <v>0.446803385345937</v>
      </c>
      <c r="AI11" s="16" t="n">
        <v>0.651051474578236</v>
      </c>
      <c r="AJ11" s="16" t="n">
        <v>0.559183363617884</v>
      </c>
      <c r="AK11" s="16" t="n">
        <v>0.508179791088245</v>
      </c>
      <c r="AL11" s="16"/>
      <c r="AM11" s="16" t="n">
        <v>0.599193024129373</v>
      </c>
      <c r="AN11" s="16" t="n">
        <v>0.471469179169503</v>
      </c>
      <c r="AO11" s="16" t="n">
        <v>0.501163794317583</v>
      </c>
      <c r="AP11" s="16" t="n">
        <v>0.550004605328609</v>
      </c>
      <c r="AQ11" s="16" t="n">
        <v>0.503641858275909</v>
      </c>
      <c r="AR11" s="16"/>
      <c r="AS11" s="16" t="n">
        <v>0.469469731581287</v>
      </c>
      <c r="AT11" s="16" t="n">
        <v>0.555031137702895</v>
      </c>
      <c r="AU11" s="16" t="n">
        <v>0.612946492441648</v>
      </c>
      <c r="AV11" s="16" t="n">
        <v>0.542630003354783</v>
      </c>
      <c r="AW11" s="16" t="n">
        <v>0.482360092330284</v>
      </c>
      <c r="AX11" s="16" t="n">
        <v>0.464853790405451</v>
      </c>
      <c r="AY11" s="16"/>
      <c r="AZ11" s="16" t="n">
        <v>0.539405141422862</v>
      </c>
      <c r="BA11" s="16" t="n">
        <v>0.483846641352101</v>
      </c>
      <c r="BB11" s="16" t="n">
        <v>0.526534427284344</v>
      </c>
      <c r="BC11" s="16" t="n">
        <v>0.463279379839139</v>
      </c>
      <c r="BD11" s="16" t="n">
        <v>0.498835446980861</v>
      </c>
      <c r="BE11" s="16"/>
      <c r="BF11" s="16" t="n">
        <v>0.523893952194467</v>
      </c>
      <c r="BG11" s="16" t="n">
        <v>0.509665534958324</v>
      </c>
    </row>
    <row r="12">
      <c r="B12" s="17" t="s">
        <v>264</v>
      </c>
      <c r="C12" s="16" t="n">
        <v>0.483849483416176</v>
      </c>
      <c r="D12" s="16" t="n">
        <v>0.489633911199902</v>
      </c>
      <c r="E12" s="16" t="n">
        <v>0.477650101025299</v>
      </c>
      <c r="F12" s="16"/>
      <c r="G12" s="16" t="n">
        <v>0.349586123388231</v>
      </c>
      <c r="H12" s="16" t="n">
        <v>0.442857663766784</v>
      </c>
      <c r="I12" s="16" t="n">
        <v>0.475011984247413</v>
      </c>
      <c r="J12" s="16" t="n">
        <v>0.505903484809636</v>
      </c>
      <c r="K12" s="16" t="n">
        <v>0.511824019359808</v>
      </c>
      <c r="L12" s="16" t="n">
        <v>0.545854163362129</v>
      </c>
      <c r="M12" s="16"/>
      <c r="N12" s="16" t="n">
        <v>0.508564532472646</v>
      </c>
      <c r="O12" s="16" t="n">
        <v>0.500455608278417</v>
      </c>
      <c r="P12" s="16" t="n">
        <v>0.477006927368358</v>
      </c>
      <c r="Q12" s="16" t="n">
        <v>0.448146017353164</v>
      </c>
      <c r="R12" s="16"/>
      <c r="S12" s="16" t="n">
        <v>0.495791081100793</v>
      </c>
      <c r="T12" s="16" t="n">
        <v>0.511069457819042</v>
      </c>
      <c r="U12" s="16" t="n">
        <v>0.427510203832841</v>
      </c>
      <c r="V12" s="16" t="n">
        <v>0.503664111722172</v>
      </c>
      <c r="W12" s="16" t="n">
        <v>0.460489170705047</v>
      </c>
      <c r="X12" s="16" t="n">
        <v>0.564483277138084</v>
      </c>
      <c r="Y12" s="16" t="n">
        <v>0.442919834906383</v>
      </c>
      <c r="Z12" s="16" t="n">
        <v>0.511912540906192</v>
      </c>
      <c r="AA12" s="16" t="n">
        <v>0.433552279942375</v>
      </c>
      <c r="AB12" s="16"/>
      <c r="AC12" s="16" t="n">
        <v>0.51213205603093</v>
      </c>
      <c r="AD12" s="16" t="n">
        <v>0.475169630348968</v>
      </c>
      <c r="AE12" s="16" t="n">
        <v>0.488171115078084</v>
      </c>
      <c r="AF12" s="16"/>
      <c r="AG12" s="16" t="n">
        <v>0.547905536914329</v>
      </c>
      <c r="AH12" s="16" t="n">
        <v>0.460022776844598</v>
      </c>
      <c r="AI12" s="16" t="n">
        <v>0.494359944314634</v>
      </c>
      <c r="AJ12" s="16" t="n">
        <v>0.3826503264816</v>
      </c>
      <c r="AK12" s="16" t="n">
        <v>0.439732163919736</v>
      </c>
      <c r="AL12" s="16"/>
      <c r="AM12" s="16" t="n">
        <v>0.566954276187324</v>
      </c>
      <c r="AN12" s="16" t="n">
        <v>0.477837226329073</v>
      </c>
      <c r="AO12" s="16" t="n">
        <v>0.469581348124416</v>
      </c>
      <c r="AP12" s="16" t="n">
        <v>0.481178930729331</v>
      </c>
      <c r="AQ12" s="16" t="n">
        <v>0.390623460902268</v>
      </c>
      <c r="AR12" s="16"/>
      <c r="AS12" s="16" t="n">
        <v>0.485325656179105</v>
      </c>
      <c r="AT12" s="16" t="n">
        <v>0.543230715334208</v>
      </c>
      <c r="AU12" s="16" t="n">
        <v>0.49141748128038</v>
      </c>
      <c r="AV12" s="16" t="n">
        <v>0.517717475455095</v>
      </c>
      <c r="AW12" s="16" t="n">
        <v>0.371500815406272</v>
      </c>
      <c r="AX12" s="16" t="n">
        <v>0.489565983130207</v>
      </c>
      <c r="AY12" s="16"/>
      <c r="AZ12" s="16" t="n">
        <v>0.468513709828774</v>
      </c>
      <c r="BA12" s="16" t="n">
        <v>0.467828501030458</v>
      </c>
      <c r="BB12" s="16" t="n">
        <v>0.511832582328407</v>
      </c>
      <c r="BC12" s="16" t="n">
        <v>0.602595548074157</v>
      </c>
      <c r="BD12" s="16" t="n">
        <v>0.327302126969141</v>
      </c>
      <c r="BE12" s="16"/>
      <c r="BF12" s="16" t="n">
        <v>0.45555083668523</v>
      </c>
      <c r="BG12" s="16" t="n">
        <v>0.501324116399893</v>
      </c>
    </row>
    <row r="13">
      <c r="B13" s="17" t="s">
        <v>265</v>
      </c>
      <c r="C13" s="16" t="n">
        <v>0.463819727005924</v>
      </c>
      <c r="D13" s="16" t="n">
        <v>0.421986653202855</v>
      </c>
      <c r="E13" s="16" t="n">
        <v>0.50406058799529</v>
      </c>
      <c r="F13" s="16"/>
      <c r="G13" s="16" t="n">
        <v>0.307647492967143</v>
      </c>
      <c r="H13" s="16" t="n">
        <v>0.359349484013095</v>
      </c>
      <c r="I13" s="16" t="n">
        <v>0.410799689570535</v>
      </c>
      <c r="J13" s="16" t="n">
        <v>0.441854158653267</v>
      </c>
      <c r="K13" s="16" t="n">
        <v>0.58245362318987</v>
      </c>
      <c r="L13" s="16" t="n">
        <v>0.582447694696892</v>
      </c>
      <c r="M13" s="16"/>
      <c r="N13" s="16" t="n">
        <v>0.520551832126525</v>
      </c>
      <c r="O13" s="16" t="n">
        <v>0.483412401317199</v>
      </c>
      <c r="P13" s="16" t="n">
        <v>0.441689985013984</v>
      </c>
      <c r="Q13" s="16" t="n">
        <v>0.39734200215536</v>
      </c>
      <c r="R13" s="16"/>
      <c r="S13" s="16" t="n">
        <v>0.377677555492227</v>
      </c>
      <c r="T13" s="16" t="n">
        <v>0.565170415476801</v>
      </c>
      <c r="U13" s="16" t="n">
        <v>0.391898521763397</v>
      </c>
      <c r="V13" s="16" t="n">
        <v>0.355140015748895</v>
      </c>
      <c r="W13" s="16" t="n">
        <v>0.492835108650545</v>
      </c>
      <c r="X13" s="16" t="n">
        <v>0.510675906584553</v>
      </c>
      <c r="Y13" s="16" t="n">
        <v>0.558106983622452</v>
      </c>
      <c r="Z13" s="16" t="n">
        <v>0.490072129337674</v>
      </c>
      <c r="AA13" s="16" t="n">
        <v>0.45140090801394</v>
      </c>
      <c r="AB13" s="16"/>
      <c r="AC13" s="16" t="n">
        <v>0.487343286485056</v>
      </c>
      <c r="AD13" s="16" t="n">
        <v>0.455188349896534</v>
      </c>
      <c r="AE13" s="16" t="n">
        <v>0.450543843471123</v>
      </c>
      <c r="AF13" s="16"/>
      <c r="AG13" s="16" t="n">
        <v>0.489655497752531</v>
      </c>
      <c r="AH13" s="16" t="n">
        <v>0.42412147866242</v>
      </c>
      <c r="AI13" s="16" t="n">
        <v>0.552029269594495</v>
      </c>
      <c r="AJ13" s="16" t="n">
        <v>0.501309532253604</v>
      </c>
      <c r="AK13" s="16" t="n">
        <v>0.453464370310951</v>
      </c>
      <c r="AL13" s="16"/>
      <c r="AM13" s="16" t="n">
        <v>0.482202567718321</v>
      </c>
      <c r="AN13" s="16" t="n">
        <v>0.457055114523699</v>
      </c>
      <c r="AO13" s="16" t="n">
        <v>0.455513286230888</v>
      </c>
      <c r="AP13" s="16" t="n">
        <v>0.554770340666976</v>
      </c>
      <c r="AQ13" s="16" t="n">
        <v>0.453573711286501</v>
      </c>
      <c r="AR13" s="16"/>
      <c r="AS13" s="16" t="n">
        <v>0.4428869103786</v>
      </c>
      <c r="AT13" s="16" t="n">
        <v>0.469698054381101</v>
      </c>
      <c r="AU13" s="16" t="n">
        <v>0.516009189352197</v>
      </c>
      <c r="AV13" s="16" t="n">
        <v>0.500158012544447</v>
      </c>
      <c r="AW13" s="16" t="n">
        <v>0.445789905928782</v>
      </c>
      <c r="AX13" s="16" t="n">
        <v>0.515016166898856</v>
      </c>
      <c r="AY13" s="16"/>
      <c r="AZ13" s="16" t="n">
        <v>0.491386069429095</v>
      </c>
      <c r="BA13" s="16" t="n">
        <v>0.403324979550483</v>
      </c>
      <c r="BB13" s="16" t="n">
        <v>0.514347059434442</v>
      </c>
      <c r="BC13" s="16" t="n">
        <v>0.427404150461072</v>
      </c>
      <c r="BD13" s="16" t="n">
        <v>0.400344183839416</v>
      </c>
      <c r="BE13" s="16"/>
      <c r="BF13" s="16" t="n">
        <v>0.439297240593425</v>
      </c>
      <c r="BG13" s="16" t="n">
        <v>0.478962551819452</v>
      </c>
    </row>
    <row r="14">
      <c r="B14" s="17" t="s">
        <v>266</v>
      </c>
      <c r="C14" s="16" t="n">
        <v>0.40704871402302</v>
      </c>
      <c r="D14" s="16" t="n">
        <v>0.374720733589034</v>
      </c>
      <c r="E14" s="16" t="n">
        <v>0.439426819942617</v>
      </c>
      <c r="F14" s="16"/>
      <c r="G14" s="16" t="n">
        <v>0.328322610702026</v>
      </c>
      <c r="H14" s="16" t="n">
        <v>0.357780413142758</v>
      </c>
      <c r="I14" s="16" t="n">
        <v>0.378968399990029</v>
      </c>
      <c r="J14" s="16" t="n">
        <v>0.463072537373666</v>
      </c>
      <c r="K14" s="16" t="n">
        <v>0.50404420547885</v>
      </c>
      <c r="L14" s="16" t="n">
        <v>0.392120642860505</v>
      </c>
      <c r="M14" s="16"/>
      <c r="N14" s="16" t="n">
        <v>0.403551063927871</v>
      </c>
      <c r="O14" s="16" t="n">
        <v>0.447532148027548</v>
      </c>
      <c r="P14" s="16" t="n">
        <v>0.382013606355283</v>
      </c>
      <c r="Q14" s="16" t="n">
        <v>0.38991970182225</v>
      </c>
      <c r="R14" s="16"/>
      <c r="S14" s="16" t="n">
        <v>0.379711692894613</v>
      </c>
      <c r="T14" s="16" t="n">
        <v>0.448152711609219</v>
      </c>
      <c r="U14" s="16" t="n">
        <v>0.44339437481076</v>
      </c>
      <c r="V14" s="16" t="n">
        <v>0.32683686639581</v>
      </c>
      <c r="W14" s="16" t="n">
        <v>0.420789551609768</v>
      </c>
      <c r="X14" s="16" t="n">
        <v>0.400763275266852</v>
      </c>
      <c r="Y14" s="16" t="n">
        <v>0.387425443949784</v>
      </c>
      <c r="Z14" s="16" t="n">
        <v>0.494706782017104</v>
      </c>
      <c r="AA14" s="16" t="n">
        <v>0.406269078734181</v>
      </c>
      <c r="AB14" s="16"/>
      <c r="AC14" s="16" t="n">
        <v>0.405762940687437</v>
      </c>
      <c r="AD14" s="16" t="n">
        <v>0.437285531090013</v>
      </c>
      <c r="AE14" s="16" t="n">
        <v>0.367947368899153</v>
      </c>
      <c r="AF14" s="16"/>
      <c r="AG14" s="16" t="n">
        <v>0.432481629624048</v>
      </c>
      <c r="AH14" s="16" t="n">
        <v>0.426644182985436</v>
      </c>
      <c r="AI14" s="16" t="n">
        <v>0.399958109522974</v>
      </c>
      <c r="AJ14" s="16" t="n">
        <v>0.277156267162538</v>
      </c>
      <c r="AK14" s="16" t="n">
        <v>0.350009298269363</v>
      </c>
      <c r="AL14" s="16"/>
      <c r="AM14" s="16" t="n">
        <v>0.421497206803173</v>
      </c>
      <c r="AN14" s="16" t="n">
        <v>0.442315469978815</v>
      </c>
      <c r="AO14" s="16" t="n">
        <v>0.357423648239271</v>
      </c>
      <c r="AP14" s="16" t="n">
        <v>0.437678048126469</v>
      </c>
      <c r="AQ14" s="16" t="n">
        <v>0.444916853751321</v>
      </c>
      <c r="AR14" s="16"/>
      <c r="AS14" s="16" t="n">
        <v>0.436562959615514</v>
      </c>
      <c r="AT14" s="16" t="n">
        <v>0.41886202551873</v>
      </c>
      <c r="AU14" s="16" t="n">
        <v>0.380616096359994</v>
      </c>
      <c r="AV14" s="16" t="n">
        <v>0.417931479207402</v>
      </c>
      <c r="AW14" s="16" t="n">
        <v>0.494709984513296</v>
      </c>
      <c r="AX14" s="16" t="n">
        <v>0.307681056693999</v>
      </c>
      <c r="AY14" s="16"/>
      <c r="AZ14" s="16" t="n">
        <v>0.413394416863346</v>
      </c>
      <c r="BA14" s="16" t="n">
        <v>0.340150787912854</v>
      </c>
      <c r="BB14" s="16" t="n">
        <v>0.447420764308815</v>
      </c>
      <c r="BC14" s="16" t="n">
        <v>0.425363580397112</v>
      </c>
      <c r="BD14" s="16" t="n">
        <v>0.442968514408533</v>
      </c>
      <c r="BE14" s="16"/>
      <c r="BF14" s="16" t="n">
        <v>0.410639141552434</v>
      </c>
      <c r="BG14" s="16" t="n">
        <v>0.404831597284977</v>
      </c>
    </row>
    <row r="15">
      <c r="B15" s="17" t="s">
        <v>267</v>
      </c>
      <c r="C15" s="16" t="n">
        <v>0.396638772479149</v>
      </c>
      <c r="D15" s="16" t="n">
        <v>0.393565856153478</v>
      </c>
      <c r="E15" s="16" t="n">
        <v>0.399998958920757</v>
      </c>
      <c r="F15" s="16"/>
      <c r="G15" s="16" t="n">
        <v>0.345149749781218</v>
      </c>
      <c r="H15" s="16" t="n">
        <v>0.364711775421884</v>
      </c>
      <c r="I15" s="16" t="n">
        <v>0.312453829688054</v>
      </c>
      <c r="J15" s="16" t="n">
        <v>0.390658195245194</v>
      </c>
      <c r="K15" s="16" t="n">
        <v>0.449926488110165</v>
      </c>
      <c r="L15" s="16" t="n">
        <v>0.469822157519748</v>
      </c>
      <c r="M15" s="16"/>
      <c r="N15" s="16" t="n">
        <v>0.376055725870125</v>
      </c>
      <c r="O15" s="16" t="n">
        <v>0.339351297513144</v>
      </c>
      <c r="P15" s="16" t="n">
        <v>0.401989028874371</v>
      </c>
      <c r="Q15" s="16" t="n">
        <v>0.475531418090924</v>
      </c>
      <c r="R15" s="16"/>
      <c r="S15" s="16" t="n">
        <v>0.388128893868447</v>
      </c>
      <c r="T15" s="16" t="n">
        <v>0.415450632917207</v>
      </c>
      <c r="U15" s="16" t="n">
        <v>0.421426889307218</v>
      </c>
      <c r="V15" s="16" t="n">
        <v>0.471539113182439</v>
      </c>
      <c r="W15" s="16" t="n">
        <v>0.351419141330075</v>
      </c>
      <c r="X15" s="16" t="n">
        <v>0.368069435770172</v>
      </c>
      <c r="Y15" s="16" t="n">
        <v>0.346085775340735</v>
      </c>
      <c r="Z15" s="16" t="n">
        <v>0.463432112441019</v>
      </c>
      <c r="AA15" s="16" t="n">
        <v>0.366285700319224</v>
      </c>
      <c r="AB15" s="16"/>
      <c r="AC15" s="16" t="n">
        <v>0.398126411533419</v>
      </c>
      <c r="AD15" s="16" t="n">
        <v>0.395843100993082</v>
      </c>
      <c r="AE15" s="16" t="n">
        <v>0.382046132545484</v>
      </c>
      <c r="AF15" s="16"/>
      <c r="AG15" s="16" t="n">
        <v>0.445151495732993</v>
      </c>
      <c r="AH15" s="16" t="n">
        <v>0.340638884015525</v>
      </c>
      <c r="AI15" s="16" t="n">
        <v>0.390090267400153</v>
      </c>
      <c r="AJ15" s="16" t="n">
        <v>0.419198290714103</v>
      </c>
      <c r="AK15" s="16" t="n">
        <v>0.391155360180934</v>
      </c>
      <c r="AL15" s="16"/>
      <c r="AM15" s="16" t="n">
        <v>0.429906580953054</v>
      </c>
      <c r="AN15" s="16" t="n">
        <v>0.365389340683218</v>
      </c>
      <c r="AO15" s="16" t="n">
        <v>0.399800832255251</v>
      </c>
      <c r="AP15" s="16" t="n">
        <v>0.441753366517528</v>
      </c>
      <c r="AQ15" s="16" t="n">
        <v>0.322137635159436</v>
      </c>
      <c r="AR15" s="16"/>
      <c r="AS15" s="16" t="n">
        <v>0.381124274482713</v>
      </c>
      <c r="AT15" s="16" t="n">
        <v>0.451696034167161</v>
      </c>
      <c r="AU15" s="16" t="n">
        <v>0.373996946926664</v>
      </c>
      <c r="AV15" s="16" t="n">
        <v>0.433052341724003</v>
      </c>
      <c r="AW15" s="16" t="n">
        <v>0.333002916007419</v>
      </c>
      <c r="AX15" s="16" t="n">
        <v>0.375097452504756</v>
      </c>
      <c r="AY15" s="16"/>
      <c r="AZ15" s="16" t="n">
        <v>0.469117788986176</v>
      </c>
      <c r="BA15" s="16" t="n">
        <v>0.354812808344209</v>
      </c>
      <c r="BB15" s="16" t="n">
        <v>0.35845550211007</v>
      </c>
      <c r="BC15" s="16" t="n">
        <v>0.393864805107667</v>
      </c>
      <c r="BD15" s="16" t="n">
        <v>0.354407796821207</v>
      </c>
      <c r="BE15" s="16"/>
      <c r="BF15" s="16" t="n">
        <v>0.399854903970535</v>
      </c>
      <c r="BG15" s="16" t="n">
        <v>0.394652786436293</v>
      </c>
    </row>
    <row r="16">
      <c r="B16" s="17" t="s">
        <v>268</v>
      </c>
      <c r="C16" s="16" t="n">
        <v>0.395467418233571</v>
      </c>
      <c r="D16" s="16" t="n">
        <v>0.397032137310215</v>
      </c>
      <c r="E16" s="16" t="n">
        <v>0.394481046984207</v>
      </c>
      <c r="F16" s="16"/>
      <c r="G16" s="16" t="n">
        <v>0.296810968057646</v>
      </c>
      <c r="H16" s="16" t="n">
        <v>0.369622253235076</v>
      </c>
      <c r="I16" s="16" t="n">
        <v>0.369692360317007</v>
      </c>
      <c r="J16" s="16" t="n">
        <v>0.442387357586094</v>
      </c>
      <c r="K16" s="16" t="n">
        <v>0.408594308759015</v>
      </c>
      <c r="L16" s="16" t="n">
        <v>0.434474734298428</v>
      </c>
      <c r="M16" s="16"/>
      <c r="N16" s="16" t="n">
        <v>0.388545606045795</v>
      </c>
      <c r="O16" s="16" t="n">
        <v>0.400001879533821</v>
      </c>
      <c r="P16" s="16" t="n">
        <v>0.430080066328652</v>
      </c>
      <c r="Q16" s="16" t="n">
        <v>0.358297014413866</v>
      </c>
      <c r="R16" s="16"/>
      <c r="S16" s="16" t="n">
        <v>0.5034967045998</v>
      </c>
      <c r="T16" s="16" t="n">
        <v>0.411750442921998</v>
      </c>
      <c r="U16" s="16" t="n">
        <v>0.395662245506689</v>
      </c>
      <c r="V16" s="16" t="n">
        <v>0.377853774566831</v>
      </c>
      <c r="W16" s="16" t="n">
        <v>0.3265093751107</v>
      </c>
      <c r="X16" s="16" t="n">
        <v>0.424220049314268</v>
      </c>
      <c r="Y16" s="16" t="n">
        <v>0.358667673576267</v>
      </c>
      <c r="Z16" s="16" t="n">
        <v>0.402341015643513</v>
      </c>
      <c r="AA16" s="16" t="n">
        <v>0.307956546450996</v>
      </c>
      <c r="AB16" s="16"/>
      <c r="AC16" s="16" t="n">
        <v>0.389779175590386</v>
      </c>
      <c r="AD16" s="16" t="n">
        <v>0.424929331875914</v>
      </c>
      <c r="AE16" s="16" t="n">
        <v>0.377287486836661</v>
      </c>
      <c r="AF16" s="16"/>
      <c r="AG16" s="16" t="n">
        <v>0.442762544791696</v>
      </c>
      <c r="AH16" s="16" t="n">
        <v>0.35851049684093</v>
      </c>
      <c r="AI16" s="16" t="n">
        <v>0.478757293149214</v>
      </c>
      <c r="AJ16" s="16" t="n">
        <v>0.491215637064623</v>
      </c>
      <c r="AK16" s="16" t="n">
        <v>0.376075850640533</v>
      </c>
      <c r="AL16" s="16"/>
      <c r="AM16" s="16" t="n">
        <v>0.473625477666579</v>
      </c>
      <c r="AN16" s="16" t="n">
        <v>0.381712368307258</v>
      </c>
      <c r="AO16" s="16" t="n">
        <v>0.382699237352539</v>
      </c>
      <c r="AP16" s="16" t="n">
        <v>0.41711332672629</v>
      </c>
      <c r="AQ16" s="16" t="n">
        <v>0.414331271636029</v>
      </c>
      <c r="AR16" s="16"/>
      <c r="AS16" s="16" t="n">
        <v>0.403555131575512</v>
      </c>
      <c r="AT16" s="16" t="n">
        <v>0.442264259311388</v>
      </c>
      <c r="AU16" s="16" t="n">
        <v>0.367291358615742</v>
      </c>
      <c r="AV16" s="16" t="n">
        <v>0.405654244022503</v>
      </c>
      <c r="AW16" s="16" t="n">
        <v>0.352614588076224</v>
      </c>
      <c r="AX16" s="16" t="n">
        <v>0.403518854781981</v>
      </c>
      <c r="AY16" s="16"/>
      <c r="AZ16" s="16" t="n">
        <v>0.351235917541416</v>
      </c>
      <c r="BA16" s="16" t="n">
        <v>0.415447884803059</v>
      </c>
      <c r="BB16" s="16" t="n">
        <v>0.385795763968376</v>
      </c>
      <c r="BC16" s="16" t="n">
        <v>0.458901740149718</v>
      </c>
      <c r="BD16" s="16" t="n">
        <v>0.435498437325212</v>
      </c>
      <c r="BE16" s="16"/>
      <c r="BF16" s="16" t="n">
        <v>0.389078266757948</v>
      </c>
      <c r="BG16" s="16" t="n">
        <v>0.39941276863055</v>
      </c>
    </row>
    <row r="17">
      <c r="B17" s="17" t="s">
        <v>269</v>
      </c>
      <c r="C17" s="16" t="n">
        <v>0.390393250941911</v>
      </c>
      <c r="D17" s="16" t="n">
        <v>0.41216217564452</v>
      </c>
      <c r="E17" s="16" t="n">
        <v>0.371905318322412</v>
      </c>
      <c r="F17" s="16"/>
      <c r="G17" s="16" t="n">
        <v>0.267482242876912</v>
      </c>
      <c r="H17" s="16" t="n">
        <v>0.368204750549972</v>
      </c>
      <c r="I17" s="16" t="n">
        <v>0.359967982317042</v>
      </c>
      <c r="J17" s="16" t="n">
        <v>0.400058216200498</v>
      </c>
      <c r="K17" s="16" t="n">
        <v>0.41439457684636</v>
      </c>
      <c r="L17" s="16" t="n">
        <v>0.460149454843808</v>
      </c>
      <c r="M17" s="16"/>
      <c r="N17" s="16" t="n">
        <v>0.352662339687251</v>
      </c>
      <c r="O17" s="16" t="n">
        <v>0.421965442668224</v>
      </c>
      <c r="P17" s="16" t="n">
        <v>0.383078391245737</v>
      </c>
      <c r="Q17" s="16" t="n">
        <v>0.396018221715043</v>
      </c>
      <c r="R17" s="16"/>
      <c r="S17" s="16" t="n">
        <v>0.454689242508871</v>
      </c>
      <c r="T17" s="16" t="n">
        <v>0.377467562568879</v>
      </c>
      <c r="U17" s="16" t="n">
        <v>0.397523442597009</v>
      </c>
      <c r="V17" s="16" t="n">
        <v>0.438961117728037</v>
      </c>
      <c r="W17" s="16" t="n">
        <v>0.353915486423101</v>
      </c>
      <c r="X17" s="16" t="n">
        <v>0.321683351210963</v>
      </c>
      <c r="Y17" s="16" t="n">
        <v>0.416769230343361</v>
      </c>
      <c r="Z17" s="16" t="n">
        <v>0.433363049433873</v>
      </c>
      <c r="AA17" s="16" t="n">
        <v>0.326311373483735</v>
      </c>
      <c r="AB17" s="16"/>
      <c r="AC17" s="16" t="n">
        <v>0.3862037192549</v>
      </c>
      <c r="AD17" s="16" t="n">
        <v>0.422590893203789</v>
      </c>
      <c r="AE17" s="16" t="n">
        <v>0.368159947906637</v>
      </c>
      <c r="AF17" s="16"/>
      <c r="AG17" s="16" t="n">
        <v>0.444411969946902</v>
      </c>
      <c r="AH17" s="16" t="n">
        <v>0.396565986347152</v>
      </c>
      <c r="AI17" s="16" t="n">
        <v>0.349081218144981</v>
      </c>
      <c r="AJ17" s="16" t="n">
        <v>0.266252874274047</v>
      </c>
      <c r="AK17" s="16" t="n">
        <v>0.372752563958154</v>
      </c>
      <c r="AL17" s="16"/>
      <c r="AM17" s="16" t="n">
        <v>0.475178871569013</v>
      </c>
      <c r="AN17" s="16" t="n">
        <v>0.380905453071296</v>
      </c>
      <c r="AO17" s="16" t="n">
        <v>0.344934199052606</v>
      </c>
      <c r="AP17" s="16" t="n">
        <v>0.375525954994073</v>
      </c>
      <c r="AQ17" s="16" t="n">
        <v>0.300308388005693</v>
      </c>
      <c r="AR17" s="16"/>
      <c r="AS17" s="16" t="n">
        <v>0.398330802498801</v>
      </c>
      <c r="AT17" s="16" t="n">
        <v>0.459855044205837</v>
      </c>
      <c r="AU17" s="16" t="n">
        <v>0.366365931635976</v>
      </c>
      <c r="AV17" s="16" t="n">
        <v>0.373786602995256</v>
      </c>
      <c r="AW17" s="16" t="n">
        <v>0.286110929710332</v>
      </c>
      <c r="AX17" s="16" t="n">
        <v>0.383451553080673</v>
      </c>
      <c r="AY17" s="16"/>
      <c r="AZ17" s="16" t="n">
        <v>0.414151787603072</v>
      </c>
      <c r="BA17" s="16" t="n">
        <v>0.35291167428292</v>
      </c>
      <c r="BB17" s="16" t="n">
        <v>0.370156817729311</v>
      </c>
      <c r="BC17" s="16" t="n">
        <v>0.415685292560911</v>
      </c>
      <c r="BD17" s="16" t="n">
        <v>0.512025886179679</v>
      </c>
      <c r="BE17" s="16"/>
      <c r="BF17" s="16" t="n">
        <v>0.366242463721722</v>
      </c>
      <c r="BG17" s="16" t="n">
        <v>0.405306548632544</v>
      </c>
    </row>
    <row r="18">
      <c r="B18" s="17" t="s">
        <v>270</v>
      </c>
      <c r="C18" s="16" t="n">
        <v>0.385881719546979</v>
      </c>
      <c r="D18" s="16" t="n">
        <v>0.382267141931481</v>
      </c>
      <c r="E18" s="16" t="n">
        <v>0.391546395787895</v>
      </c>
      <c r="F18" s="16"/>
      <c r="G18" s="16" t="n">
        <v>0.280945016228208</v>
      </c>
      <c r="H18" s="16" t="n">
        <v>0.393943328266587</v>
      </c>
      <c r="I18" s="16" t="n">
        <v>0.39897068380045</v>
      </c>
      <c r="J18" s="16" t="n">
        <v>0.429946674682471</v>
      </c>
      <c r="K18" s="16" t="n">
        <v>0.377064577683901</v>
      </c>
      <c r="L18" s="16" t="n">
        <v>0.392956949654671</v>
      </c>
      <c r="M18" s="16"/>
      <c r="N18" s="16" t="n">
        <v>0.35739293077055</v>
      </c>
      <c r="O18" s="16" t="n">
        <v>0.381128039755043</v>
      </c>
      <c r="P18" s="16" t="n">
        <v>0.413743263082081</v>
      </c>
      <c r="Q18" s="16" t="n">
        <v>0.383521640037332</v>
      </c>
      <c r="R18" s="16"/>
      <c r="S18" s="16" t="n">
        <v>0.407051587454647</v>
      </c>
      <c r="T18" s="16" t="n">
        <v>0.364827589147928</v>
      </c>
      <c r="U18" s="16" t="n">
        <v>0.407840020742627</v>
      </c>
      <c r="V18" s="16" t="n">
        <v>0.444429803500983</v>
      </c>
      <c r="W18" s="16" t="n">
        <v>0.302149251718332</v>
      </c>
      <c r="X18" s="16" t="n">
        <v>0.337044110168924</v>
      </c>
      <c r="Y18" s="16" t="n">
        <v>0.413634371788926</v>
      </c>
      <c r="Z18" s="16" t="n">
        <v>0.436172486682007</v>
      </c>
      <c r="AA18" s="16" t="n">
        <v>0.375019444856291</v>
      </c>
      <c r="AB18" s="16"/>
      <c r="AC18" s="16" t="n">
        <v>0.391987972162249</v>
      </c>
      <c r="AD18" s="16" t="n">
        <v>0.38767547526429</v>
      </c>
      <c r="AE18" s="16" t="n">
        <v>0.385842699065221</v>
      </c>
      <c r="AF18" s="16"/>
      <c r="AG18" s="16" t="n">
        <v>0.416673326857744</v>
      </c>
      <c r="AH18" s="16" t="n">
        <v>0.364692023975386</v>
      </c>
      <c r="AI18" s="16" t="n">
        <v>0.31789111546026</v>
      </c>
      <c r="AJ18" s="16" t="n">
        <v>0.666561915651809</v>
      </c>
      <c r="AK18" s="16" t="n">
        <v>0.415932126630863</v>
      </c>
      <c r="AL18" s="16"/>
      <c r="AM18" s="16" t="n">
        <v>0.421119841933658</v>
      </c>
      <c r="AN18" s="16" t="n">
        <v>0.389901854892465</v>
      </c>
      <c r="AO18" s="16" t="n">
        <v>0.288624496178856</v>
      </c>
      <c r="AP18" s="16" t="n">
        <v>0.459296918332501</v>
      </c>
      <c r="AQ18" s="16" t="n">
        <v>0.30037922063185</v>
      </c>
      <c r="AR18" s="16"/>
      <c r="AS18" s="16" t="n">
        <v>0.417017708972906</v>
      </c>
      <c r="AT18" s="16" t="n">
        <v>0.389568052771063</v>
      </c>
      <c r="AU18" s="16" t="n">
        <v>0.271906248392536</v>
      </c>
      <c r="AV18" s="16" t="n">
        <v>0.488153080756959</v>
      </c>
      <c r="AW18" s="16" t="n">
        <v>0.274310922254934</v>
      </c>
      <c r="AX18" s="16" t="n">
        <v>0.326014436354718</v>
      </c>
      <c r="AY18" s="16"/>
      <c r="AZ18" s="16" t="n">
        <v>0.376132934471089</v>
      </c>
      <c r="BA18" s="16" t="n">
        <v>0.349629512608955</v>
      </c>
      <c r="BB18" s="16" t="n">
        <v>0.403149073959924</v>
      </c>
      <c r="BC18" s="16" t="n">
        <v>0.385734694475286</v>
      </c>
      <c r="BD18" s="16" t="n">
        <v>0.586336844292257</v>
      </c>
      <c r="BE18" s="16"/>
      <c r="BF18" s="16" t="n">
        <v>0.392182806766435</v>
      </c>
      <c r="BG18" s="16" t="n">
        <v>0.381990749508543</v>
      </c>
    </row>
    <row r="19">
      <c r="B19" s="17" t="s">
        <v>271</v>
      </c>
      <c r="C19" s="16" t="n">
        <v>0.288240252226487</v>
      </c>
      <c r="D19" s="16" t="n">
        <v>0.254377284304122</v>
      </c>
      <c r="E19" s="16" t="n">
        <v>0.318822285874368</v>
      </c>
      <c r="F19" s="16"/>
      <c r="G19" s="16" t="n">
        <v>0.264282459934363</v>
      </c>
      <c r="H19" s="16" t="n">
        <v>0.235130836160197</v>
      </c>
      <c r="I19" s="16" t="n">
        <v>0.275455020562115</v>
      </c>
      <c r="J19" s="16" t="n">
        <v>0.313363151775543</v>
      </c>
      <c r="K19" s="16" t="n">
        <v>0.352312984584402</v>
      </c>
      <c r="L19" s="16" t="n">
        <v>0.285119875686901</v>
      </c>
      <c r="M19" s="16"/>
      <c r="N19" s="16" t="n">
        <v>0.334388070899192</v>
      </c>
      <c r="O19" s="16" t="n">
        <v>0.249098787186253</v>
      </c>
      <c r="P19" s="16" t="n">
        <v>0.274071763365644</v>
      </c>
      <c r="Q19" s="16" t="n">
        <v>0.287102134607726</v>
      </c>
      <c r="R19" s="16"/>
      <c r="S19" s="16" t="n">
        <v>0.362547353017939</v>
      </c>
      <c r="T19" s="16" t="n">
        <v>0.331994533799637</v>
      </c>
      <c r="U19" s="16" t="n">
        <v>0.318382272352423</v>
      </c>
      <c r="V19" s="16" t="n">
        <v>0.298012804151409</v>
      </c>
      <c r="W19" s="16" t="n">
        <v>0.313983696727062</v>
      </c>
      <c r="X19" s="16" t="n">
        <v>0.226060217247848</v>
      </c>
      <c r="Y19" s="16" t="n">
        <v>0.211765553671995</v>
      </c>
      <c r="Z19" s="16" t="n">
        <v>0.227442055581036</v>
      </c>
      <c r="AA19" s="16" t="n">
        <v>0.22562204324518</v>
      </c>
      <c r="AB19" s="16"/>
      <c r="AC19" s="16" t="n">
        <v>0.293581418297807</v>
      </c>
      <c r="AD19" s="16" t="n">
        <v>0.276440098563601</v>
      </c>
      <c r="AE19" s="16" t="n">
        <v>0.29852066233249</v>
      </c>
      <c r="AF19" s="16"/>
      <c r="AG19" s="16" t="n">
        <v>0.320611599712482</v>
      </c>
      <c r="AH19" s="16" t="n">
        <v>0.260159577812877</v>
      </c>
      <c r="AI19" s="16" t="n">
        <v>0.296103554065322</v>
      </c>
      <c r="AJ19" s="16" t="n">
        <v>0.366467709837213</v>
      </c>
      <c r="AK19" s="16" t="n">
        <v>0.29288375805347</v>
      </c>
      <c r="AL19" s="16"/>
      <c r="AM19" s="16" t="n">
        <v>0.32807026764048</v>
      </c>
      <c r="AN19" s="16" t="n">
        <v>0.266574406131431</v>
      </c>
      <c r="AO19" s="16" t="n">
        <v>0.308078245193745</v>
      </c>
      <c r="AP19" s="16" t="n">
        <v>0.261367643294564</v>
      </c>
      <c r="AQ19" s="16" t="n">
        <v>0.35740508014881</v>
      </c>
      <c r="AR19" s="16"/>
      <c r="AS19" s="16" t="n">
        <v>0.287584300423478</v>
      </c>
      <c r="AT19" s="16" t="n">
        <v>0.31773798140613</v>
      </c>
      <c r="AU19" s="16" t="n">
        <v>0.325067010469699</v>
      </c>
      <c r="AV19" s="16" t="n">
        <v>0.287020127127063</v>
      </c>
      <c r="AW19" s="16" t="n">
        <v>0.292875483704159</v>
      </c>
      <c r="AX19" s="16" t="n">
        <v>0.227339818083379</v>
      </c>
      <c r="AY19" s="16"/>
      <c r="AZ19" s="16" t="n">
        <v>0.298858850298842</v>
      </c>
      <c r="BA19" s="16" t="n">
        <v>0.22431782192793</v>
      </c>
      <c r="BB19" s="16" t="n">
        <v>0.280772320723728</v>
      </c>
      <c r="BC19" s="16" t="n">
        <v>0.365027007474803</v>
      </c>
      <c r="BD19" s="16" t="n">
        <v>0.409996985389365</v>
      </c>
      <c r="BE19" s="16"/>
      <c r="BF19" s="16" t="n">
        <v>0.250783652993345</v>
      </c>
      <c r="BG19" s="16" t="n">
        <v>0.311369991632065</v>
      </c>
    </row>
    <row r="20">
      <c r="B20" s="17" t="s">
        <v>272</v>
      </c>
      <c r="C20" s="16" t="n">
        <v>0.25821833123058</v>
      </c>
      <c r="D20" s="16" t="n">
        <v>0.280023069669621</v>
      </c>
      <c r="E20" s="16" t="n">
        <v>0.240324555173398</v>
      </c>
      <c r="F20" s="16"/>
      <c r="G20" s="16" t="n">
        <v>0.229050791678969</v>
      </c>
      <c r="H20" s="16" t="n">
        <v>0.315339877293233</v>
      </c>
      <c r="I20" s="16" t="n">
        <v>0.266270600082417</v>
      </c>
      <c r="J20" s="16" t="n">
        <v>0.261529172159569</v>
      </c>
      <c r="K20" s="16" t="n">
        <v>0.232726291948181</v>
      </c>
      <c r="L20" s="16" t="n">
        <v>0.239218608187478</v>
      </c>
      <c r="M20" s="16"/>
      <c r="N20" s="16" t="n">
        <v>0.291858033099281</v>
      </c>
      <c r="O20" s="16" t="n">
        <v>0.243200241866171</v>
      </c>
      <c r="P20" s="16" t="n">
        <v>0.2471479277817</v>
      </c>
      <c r="Q20" s="16" t="n">
        <v>0.241183507074781</v>
      </c>
      <c r="R20" s="16"/>
      <c r="S20" s="16" t="n">
        <v>0.206422344322055</v>
      </c>
      <c r="T20" s="16" t="n">
        <v>0.21947284017958</v>
      </c>
      <c r="U20" s="16" t="n">
        <v>0.323898333263581</v>
      </c>
      <c r="V20" s="16" t="n">
        <v>0.271009526778638</v>
      </c>
      <c r="W20" s="16" t="n">
        <v>0.214970213792489</v>
      </c>
      <c r="X20" s="16" t="n">
        <v>0.316826561135427</v>
      </c>
      <c r="Y20" s="16" t="n">
        <v>0.26106641733538</v>
      </c>
      <c r="Z20" s="16" t="n">
        <v>0.250889156344791</v>
      </c>
      <c r="AA20" s="16" t="n">
        <v>0.288603467613695</v>
      </c>
      <c r="AB20" s="16"/>
      <c r="AC20" s="16" t="n">
        <v>0.255506111162104</v>
      </c>
      <c r="AD20" s="16" t="n">
        <v>0.286677591680708</v>
      </c>
      <c r="AE20" s="16" t="n">
        <v>0.206837366790541</v>
      </c>
      <c r="AF20" s="16"/>
      <c r="AG20" s="16" t="n">
        <v>0.269763730510363</v>
      </c>
      <c r="AH20" s="16" t="n">
        <v>0.237414713744214</v>
      </c>
      <c r="AI20" s="16" t="n">
        <v>0.26629675503208</v>
      </c>
      <c r="AJ20" s="16" t="n">
        <v>0.378033640935106</v>
      </c>
      <c r="AK20" s="16" t="n">
        <v>0.270305956135586</v>
      </c>
      <c r="AL20" s="16"/>
      <c r="AM20" s="16" t="n">
        <v>0.275703218909105</v>
      </c>
      <c r="AN20" s="16" t="n">
        <v>0.265148774601768</v>
      </c>
      <c r="AO20" s="16" t="n">
        <v>0.238762606901256</v>
      </c>
      <c r="AP20" s="16" t="n">
        <v>0.300638984658115</v>
      </c>
      <c r="AQ20" s="16" t="n">
        <v>0.202891338310086</v>
      </c>
      <c r="AR20" s="16"/>
      <c r="AS20" s="16" t="n">
        <v>0.254511336262514</v>
      </c>
      <c r="AT20" s="16" t="n">
        <v>0.264912977577405</v>
      </c>
      <c r="AU20" s="16" t="n">
        <v>0.218013687445624</v>
      </c>
      <c r="AV20" s="16" t="n">
        <v>0.335293041485325</v>
      </c>
      <c r="AW20" s="16" t="n">
        <v>0.249423275111214</v>
      </c>
      <c r="AX20" s="16" t="n">
        <v>0.226244602580342</v>
      </c>
      <c r="AY20" s="16"/>
      <c r="AZ20" s="16" t="n">
        <v>0.222234480114931</v>
      </c>
      <c r="BA20" s="16" t="n">
        <v>0.253651955924747</v>
      </c>
      <c r="BB20" s="16" t="n">
        <v>0.301447113197454</v>
      </c>
      <c r="BC20" s="16" t="n">
        <v>0.30471491784056</v>
      </c>
      <c r="BD20" s="16" t="n">
        <v>0.311969004203792</v>
      </c>
      <c r="BE20" s="16"/>
      <c r="BF20" s="16" t="n">
        <v>0.249195652823284</v>
      </c>
      <c r="BG20" s="16" t="n">
        <v>0.263789904853752</v>
      </c>
    </row>
    <row r="21">
      <c r="B21" s="17" t="s">
        <v>78</v>
      </c>
      <c r="C21" s="16" t="n">
        <v>0.0253964017515967</v>
      </c>
      <c r="D21" s="16" t="n">
        <v>0.0337549488486835</v>
      </c>
      <c r="E21" s="16" t="n">
        <v>0.017827654814768</v>
      </c>
      <c r="F21" s="16"/>
      <c r="G21" s="16" t="n">
        <v>0.0139530130643641</v>
      </c>
      <c r="H21" s="16" t="n">
        <v>0.0323186492165663</v>
      </c>
      <c r="I21" s="16" t="n">
        <v>0.0448016262927088</v>
      </c>
      <c r="J21" s="16" t="n">
        <v>0.00698710179129219</v>
      </c>
      <c r="K21" s="16" t="n">
        <v>0.0294021754004055</v>
      </c>
      <c r="L21" s="16" t="n">
        <v>0.0224394286860204</v>
      </c>
      <c r="M21" s="16"/>
      <c r="N21" s="16" t="n">
        <v>0.0198420651378066</v>
      </c>
      <c r="O21" s="16" t="n">
        <v>0.0193305895873818</v>
      </c>
      <c r="P21" s="16" t="n">
        <v>0.0370699246620794</v>
      </c>
      <c r="Q21" s="16" t="n">
        <v>0.0281307780314441</v>
      </c>
      <c r="R21" s="16"/>
      <c r="S21" s="16" t="n">
        <v>0.00506563142394671</v>
      </c>
      <c r="T21" s="16" t="n">
        <v>0.0240347475838748</v>
      </c>
      <c r="U21" s="16" t="n">
        <v>0.0105181877983453</v>
      </c>
      <c r="V21" s="16" t="n">
        <v>0.0139885153730874</v>
      </c>
      <c r="W21" s="16" t="n">
        <v>0.0171779895319521</v>
      </c>
      <c r="X21" s="16" t="n">
        <v>0.0683472394593015</v>
      </c>
      <c r="Y21" s="16" t="n">
        <v>0.0433900646225584</v>
      </c>
      <c r="Z21" s="16" t="n">
        <v>0.0408333134390833</v>
      </c>
      <c r="AA21" s="16" t="n">
        <v>0.0244273309574104</v>
      </c>
      <c r="AB21" s="16"/>
      <c r="AC21" s="16" t="n">
        <v>0.0285435742036306</v>
      </c>
      <c r="AD21" s="16" t="n">
        <v>0.0116110428772315</v>
      </c>
      <c r="AE21" s="16" t="n">
        <v>0.0563414929533857</v>
      </c>
      <c r="AF21" s="16"/>
      <c r="AG21" s="16" t="n">
        <v>0.0177776853503949</v>
      </c>
      <c r="AH21" s="16" t="n">
        <v>0.0299081998998087</v>
      </c>
      <c r="AI21" s="16" t="n">
        <v>0.0361846220205175</v>
      </c>
      <c r="AJ21" s="16" t="n">
        <v>0</v>
      </c>
      <c r="AK21" s="16" t="n">
        <v>0.0307639508269659</v>
      </c>
      <c r="AL21" s="16"/>
      <c r="AM21" s="16" t="n">
        <v>0.0169558031284589</v>
      </c>
      <c r="AN21" s="16" t="n">
        <v>0.0159229366533554</v>
      </c>
      <c r="AO21" s="16" t="n">
        <v>0.0386801975500417</v>
      </c>
      <c r="AP21" s="16" t="n">
        <v>0.00814767072801448</v>
      </c>
      <c r="AQ21" s="16" t="n">
        <v>0.0200433070650449</v>
      </c>
      <c r="AR21" s="16"/>
      <c r="AS21" s="16" t="n">
        <v>0.00867861322890029</v>
      </c>
      <c r="AT21" s="16" t="n">
        <v>0.0155239717217779</v>
      </c>
      <c r="AU21" s="16" t="n">
        <v>0.0282266159177003</v>
      </c>
      <c r="AV21" s="16" t="n">
        <v>0.0171328201863985</v>
      </c>
      <c r="AW21" s="16" t="n">
        <v>0.0282830114680561</v>
      </c>
      <c r="AX21" s="16" t="n">
        <v>0.0382125782894224</v>
      </c>
      <c r="AY21" s="16"/>
      <c r="AZ21" s="16" t="n">
        <v>0.0308101304938436</v>
      </c>
      <c r="BA21" s="16" t="n">
        <v>0.0260696754997553</v>
      </c>
      <c r="BB21" s="16" t="n">
        <v>0.0188251080037011</v>
      </c>
      <c r="BC21" s="16" t="n">
        <v>0.0176856408536022</v>
      </c>
      <c r="BD21" s="16" t="n">
        <v>0</v>
      </c>
      <c r="BE21" s="16"/>
      <c r="BF21" s="16" t="n">
        <v>0.0282122429997881</v>
      </c>
      <c r="BG21" s="16" t="n">
        <v>0.0236575980264438</v>
      </c>
    </row>
    <row r="22">
      <c r="B22" s="17" t="s">
        <v>273</v>
      </c>
      <c r="C22" s="16" t="n">
        <v>0.0202324396021645</v>
      </c>
      <c r="D22" s="16" t="n">
        <v>0.0226954167725869</v>
      </c>
      <c r="E22" s="16" t="n">
        <v>0.0181250940164738</v>
      </c>
      <c r="F22" s="16"/>
      <c r="G22" s="16" t="n">
        <v>0.00613033597656306</v>
      </c>
      <c r="H22" s="16" t="n">
        <v>0.0220038129071616</v>
      </c>
      <c r="I22" s="16" t="n">
        <v>0.0315583872621799</v>
      </c>
      <c r="J22" s="16" t="n">
        <v>0.014641551564001</v>
      </c>
      <c r="K22" s="16" t="n">
        <v>0.0339132910181977</v>
      </c>
      <c r="L22" s="16" t="n">
        <v>0.0121219669418669</v>
      </c>
      <c r="M22" s="16"/>
      <c r="N22" s="16" t="n">
        <v>0.0278625938018674</v>
      </c>
      <c r="O22" s="16" t="n">
        <v>0.0078326945164464</v>
      </c>
      <c r="P22" s="16" t="n">
        <v>0.0269135451879679</v>
      </c>
      <c r="Q22" s="16" t="n">
        <v>0.0195697480563699</v>
      </c>
      <c r="R22" s="16"/>
      <c r="S22" s="16" t="n">
        <v>0.0348213687034855</v>
      </c>
      <c r="T22" s="16" t="n">
        <v>0.0207238470510022</v>
      </c>
      <c r="U22" s="16" t="n">
        <v>0.0129758392364139</v>
      </c>
      <c r="V22" s="16" t="n">
        <v>0.0345754393981273</v>
      </c>
      <c r="W22" s="16" t="n">
        <v>0.0250985149700014</v>
      </c>
      <c r="X22" s="16" t="n">
        <v>0</v>
      </c>
      <c r="Y22" s="16" t="n">
        <v>0.0114253783975951</v>
      </c>
      <c r="Z22" s="16" t="n">
        <v>0</v>
      </c>
      <c r="AA22" s="16" t="n">
        <v>0.0227969363406706</v>
      </c>
      <c r="AB22" s="16"/>
      <c r="AC22" s="16" t="n">
        <v>0.0273599187125048</v>
      </c>
      <c r="AD22" s="16" t="n">
        <v>0.0171746424241669</v>
      </c>
      <c r="AE22" s="16" t="n">
        <v>0.0216704904669465</v>
      </c>
      <c r="AF22" s="16"/>
      <c r="AG22" s="16" t="n">
        <v>0.0102018301195501</v>
      </c>
      <c r="AH22" s="16" t="n">
        <v>0.0263035675871813</v>
      </c>
      <c r="AI22" s="16" t="n">
        <v>0</v>
      </c>
      <c r="AJ22" s="16" t="n">
        <v>0</v>
      </c>
      <c r="AK22" s="16" t="n">
        <v>0.0344737015132398</v>
      </c>
      <c r="AL22" s="16"/>
      <c r="AM22" s="16" t="n">
        <v>0.00327804401719201</v>
      </c>
      <c r="AN22" s="16" t="n">
        <v>0.032101657403202</v>
      </c>
      <c r="AO22" s="16" t="n">
        <v>0</v>
      </c>
      <c r="AP22" s="16" t="n">
        <v>0.00753661223767106</v>
      </c>
      <c r="AQ22" s="16" t="n">
        <v>0.0695200527435993</v>
      </c>
      <c r="AR22" s="16"/>
      <c r="AS22" s="16" t="n">
        <v>0.0260140610096738</v>
      </c>
      <c r="AT22" s="16" t="n">
        <v>0.00771508976473947</v>
      </c>
      <c r="AU22" s="16" t="n">
        <v>0.00840952743313349</v>
      </c>
      <c r="AV22" s="16" t="n">
        <v>0.0160788179758899</v>
      </c>
      <c r="AW22" s="16" t="n">
        <v>0.0467769750873553</v>
      </c>
      <c r="AX22" s="16" t="n">
        <v>0.0343219508363331</v>
      </c>
      <c r="AY22" s="16"/>
      <c r="AZ22" s="16" t="n">
        <v>0.00744132173497847</v>
      </c>
      <c r="BA22" s="16" t="n">
        <v>0.0174334508001337</v>
      </c>
      <c r="BB22" s="16" t="n">
        <v>0.0277344946734785</v>
      </c>
      <c r="BC22" s="16" t="n">
        <v>0.0261532750578046</v>
      </c>
      <c r="BD22" s="16" t="n">
        <v>0</v>
      </c>
      <c r="BE22" s="16"/>
      <c r="BF22" s="16" t="n">
        <v>0.00627074301277473</v>
      </c>
      <c r="BG22" s="16" t="n">
        <v>0.02885389511024</v>
      </c>
    </row>
    <row r="23">
      <c r="B23" s="17" t="s">
        <v>188</v>
      </c>
      <c r="C23" s="25" t="n">
        <v>0.00180788688669863</v>
      </c>
      <c r="D23" s="25" t="n">
        <v>0.00376051193622405</v>
      </c>
      <c r="E23" s="25" t="n">
        <v>0</v>
      </c>
      <c r="F23" s="25"/>
      <c r="G23" s="25" t="n">
        <v>0</v>
      </c>
      <c r="H23" s="25" t="n">
        <v>0</v>
      </c>
      <c r="I23" s="25" t="n">
        <v>0</v>
      </c>
      <c r="J23" s="25" t="n">
        <v>0.00703009758659899</v>
      </c>
      <c r="K23" s="25" t="n">
        <v>0</v>
      </c>
      <c r="L23" s="25" t="n">
        <v>0.0027042046386746</v>
      </c>
      <c r="M23" s="25"/>
      <c r="N23" s="25" t="n">
        <v>0.00236191012861714</v>
      </c>
      <c r="O23" s="25" t="n">
        <v>0</v>
      </c>
      <c r="P23" s="25" t="n">
        <v>0.00537419003437586</v>
      </c>
      <c r="Q23" s="25" t="n">
        <v>0</v>
      </c>
      <c r="R23" s="25"/>
      <c r="S23" s="25" t="n">
        <v>0</v>
      </c>
      <c r="T23" s="25" t="n">
        <v>0.00387936855819649</v>
      </c>
      <c r="U23" s="25" t="n">
        <v>0</v>
      </c>
      <c r="V23" s="25" t="n">
        <v>0</v>
      </c>
      <c r="W23" s="25" t="n">
        <v>0</v>
      </c>
      <c r="X23" s="25" t="n">
        <v>0</v>
      </c>
      <c r="Y23" s="25" t="n">
        <v>0.012003801915625</v>
      </c>
      <c r="Z23" s="25" t="n">
        <v>0</v>
      </c>
      <c r="AA23" s="25" t="n">
        <v>0</v>
      </c>
      <c r="AB23" s="25"/>
      <c r="AC23" s="25" t="n">
        <v>0.00307108636943744</v>
      </c>
      <c r="AD23" s="25" t="n">
        <v>0.00168791257781838</v>
      </c>
      <c r="AE23" s="25" t="n">
        <v>0</v>
      </c>
      <c r="AF23" s="25"/>
      <c r="AG23" s="25" t="n">
        <v>0</v>
      </c>
      <c r="AH23" s="25" t="n">
        <v>0</v>
      </c>
      <c r="AI23" s="25" t="n">
        <v>0.00933677300988196</v>
      </c>
      <c r="AJ23" s="25" t="n">
        <v>0.0660885077127757</v>
      </c>
      <c r="AK23" s="25" t="n">
        <v>0</v>
      </c>
      <c r="AL23" s="25"/>
      <c r="AM23" s="25" t="n">
        <v>0</v>
      </c>
      <c r="AN23" s="25" t="n">
        <v>0</v>
      </c>
      <c r="AO23" s="25" t="n">
        <v>0.00748763132131843</v>
      </c>
      <c r="AP23" s="25" t="n">
        <v>0</v>
      </c>
      <c r="AQ23" s="25" t="n">
        <v>0.025179841451304</v>
      </c>
      <c r="AR23" s="25"/>
      <c r="AS23" s="25" t="n">
        <v>0</v>
      </c>
      <c r="AT23" s="25" t="n">
        <v>0</v>
      </c>
      <c r="AU23" s="25" t="n">
        <v>0.00728335660135548</v>
      </c>
      <c r="AV23" s="25" t="n">
        <v>0</v>
      </c>
      <c r="AW23" s="25" t="n">
        <v>0.0169424039509183</v>
      </c>
      <c r="AX23" s="25" t="n">
        <v>0</v>
      </c>
      <c r="AY23" s="25"/>
      <c r="AZ23" s="25" t="n">
        <v>0</v>
      </c>
      <c r="BA23" s="25" t="n">
        <v>0</v>
      </c>
      <c r="BB23" s="25" t="n">
        <v>0.00746206996121458</v>
      </c>
      <c r="BC23" s="25" t="n">
        <v>0</v>
      </c>
      <c r="BD23" s="25" t="n">
        <v>0</v>
      </c>
      <c r="BE23" s="25"/>
      <c r="BF23" s="25" t="n">
        <v>0.00473560230045678</v>
      </c>
      <c r="BG23" s="25" t="n">
        <v>0</v>
      </c>
    </row>
    <row r="24">
      <c r="B24" s="18"/>
    </row>
    <row r="25">
      <c r="B25" t="s">
        <v>83</v>
      </c>
    </row>
    <row r="26">
      <c r="B26" t="s">
        <v>84</v>
      </c>
    </row>
    <row r="28">
      <c r="B2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287</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275</v>
      </c>
      <c r="C9" s="16" t="n">
        <v>0.433849557275878</v>
      </c>
      <c r="D9" s="16" t="n">
        <v>0.376407883198668</v>
      </c>
      <c r="E9" s="16" t="n">
        <v>0.4859400313446</v>
      </c>
      <c r="F9" s="16"/>
      <c r="G9" s="16" t="n">
        <v>0.545767883668884</v>
      </c>
      <c r="H9" s="16" t="n">
        <v>0.446536966500044</v>
      </c>
      <c r="I9" s="16" t="n">
        <v>0.454445480133255</v>
      </c>
      <c r="J9" s="16" t="n">
        <v>0.420047967715128</v>
      </c>
      <c r="K9" s="16" t="n">
        <v>0.393657266558852</v>
      </c>
      <c r="L9" s="16" t="n">
        <v>0.396801310589805</v>
      </c>
      <c r="M9" s="16"/>
      <c r="N9" s="16" t="n">
        <v>0.43666013835066</v>
      </c>
      <c r="O9" s="16" t="n">
        <v>0.455264075369554</v>
      </c>
      <c r="P9" s="16" t="n">
        <v>0.423768912319016</v>
      </c>
      <c r="Q9" s="16" t="n">
        <v>0.412393529724773</v>
      </c>
      <c r="R9" s="16"/>
      <c r="S9" s="16" t="n">
        <v>0.369543391203674</v>
      </c>
      <c r="T9" s="16" t="n">
        <v>0.493424834307074</v>
      </c>
      <c r="U9" s="16" t="n">
        <v>0.345522462319345</v>
      </c>
      <c r="V9" s="16" t="n">
        <v>0.458866966179541</v>
      </c>
      <c r="W9" s="16" t="n">
        <v>0.545577148085265</v>
      </c>
      <c r="X9" s="16" t="n">
        <v>0.457298586576109</v>
      </c>
      <c r="Y9" s="16" t="n">
        <v>0.495574046095618</v>
      </c>
      <c r="Z9" s="16" t="n">
        <v>0.366149943921076</v>
      </c>
      <c r="AA9" s="16" t="n">
        <v>0.370385127920097</v>
      </c>
      <c r="AB9" s="16"/>
      <c r="AC9" s="16" t="n">
        <v>0.403010641016768</v>
      </c>
      <c r="AD9" s="16" t="n">
        <v>0.425006328187588</v>
      </c>
      <c r="AE9" s="16" t="n">
        <v>0.411222170517136</v>
      </c>
      <c r="AF9" s="16"/>
      <c r="AG9" s="16" t="n">
        <v>0.381389790140956</v>
      </c>
      <c r="AH9" s="16" t="n">
        <v>0.429887392055477</v>
      </c>
      <c r="AI9" s="16" t="n">
        <v>0.484343251481683</v>
      </c>
      <c r="AJ9" s="16" t="n">
        <v>0.408392277544999</v>
      </c>
      <c r="AK9" s="16" t="n">
        <v>0.448636067071517</v>
      </c>
      <c r="AL9" s="16"/>
      <c r="AM9" s="16" t="n">
        <v>0.377995003538885</v>
      </c>
      <c r="AN9" s="16" t="n">
        <v>0.441579723710034</v>
      </c>
      <c r="AO9" s="16" t="n">
        <v>0.400586133044457</v>
      </c>
      <c r="AP9" s="16" t="n">
        <v>0.382689348597521</v>
      </c>
      <c r="AQ9" s="16" t="n">
        <v>0.583748477437014</v>
      </c>
      <c r="AR9" s="16"/>
      <c r="AS9" s="16" t="n">
        <v>0.415985710873334</v>
      </c>
      <c r="AT9" s="16" t="n">
        <v>0.401023876250799</v>
      </c>
      <c r="AU9" s="16" t="n">
        <v>0.446321152783158</v>
      </c>
      <c r="AV9" s="16" t="n">
        <v>0.403995859203867</v>
      </c>
      <c r="AW9" s="16" t="n">
        <v>0.511070155608257</v>
      </c>
      <c r="AX9" s="16" t="n">
        <v>0.493466443701437</v>
      </c>
      <c r="AY9" s="16"/>
      <c r="AZ9" s="16" t="n">
        <v>0.415233908446556</v>
      </c>
      <c r="BA9" s="16" t="n">
        <v>0.427626607482424</v>
      </c>
      <c r="BB9" s="16" t="n">
        <v>0.476756904932434</v>
      </c>
      <c r="BC9" s="16" t="n">
        <v>0.397933174865273</v>
      </c>
      <c r="BD9" s="16" t="n">
        <v>0.413221628153233</v>
      </c>
      <c r="BE9" s="16"/>
      <c r="BF9" s="16" t="n">
        <v>0.431648898297408</v>
      </c>
      <c r="BG9" s="16" t="n">
        <v>0.435208481196754</v>
      </c>
    </row>
    <row r="10">
      <c r="B10" s="17" t="s">
        <v>276</v>
      </c>
      <c r="C10" s="16" t="n">
        <v>0.28069931439407</v>
      </c>
      <c r="D10" s="16" t="n">
        <v>0.280261630998241</v>
      </c>
      <c r="E10" s="16" t="n">
        <v>0.28139693059112</v>
      </c>
      <c r="F10" s="16"/>
      <c r="G10" s="16" t="n">
        <v>0.335275661177298</v>
      </c>
      <c r="H10" s="16" t="n">
        <v>0.34671602214414</v>
      </c>
      <c r="I10" s="16" t="n">
        <v>0.190646760539493</v>
      </c>
      <c r="J10" s="16" t="n">
        <v>0.258051205966896</v>
      </c>
      <c r="K10" s="16" t="n">
        <v>0.277709027406342</v>
      </c>
      <c r="L10" s="16" t="n">
        <v>0.288841622646476</v>
      </c>
      <c r="M10" s="16"/>
      <c r="N10" s="16" t="n">
        <v>0.301219796856101</v>
      </c>
      <c r="O10" s="16" t="n">
        <v>0.267580705276592</v>
      </c>
      <c r="P10" s="16" t="n">
        <v>0.306204636980249</v>
      </c>
      <c r="Q10" s="16" t="n">
        <v>0.244495009825653</v>
      </c>
      <c r="R10" s="16"/>
      <c r="S10" s="16" t="n">
        <v>0.271461946154644</v>
      </c>
      <c r="T10" s="16" t="n">
        <v>0.3084184694887</v>
      </c>
      <c r="U10" s="16" t="n">
        <v>0.247782921182549</v>
      </c>
      <c r="V10" s="16" t="n">
        <v>0.238742104269378</v>
      </c>
      <c r="W10" s="16" t="n">
        <v>0.302824431151114</v>
      </c>
      <c r="X10" s="16" t="n">
        <v>0.293985001245663</v>
      </c>
      <c r="Y10" s="16" t="n">
        <v>0.290233002935746</v>
      </c>
      <c r="Z10" s="16" t="n">
        <v>0.327621023950555</v>
      </c>
      <c r="AA10" s="16" t="n">
        <v>0.268565040508804</v>
      </c>
      <c r="AB10" s="16"/>
      <c r="AC10" s="16" t="n">
        <v>0.241726545908457</v>
      </c>
      <c r="AD10" s="16" t="n">
        <v>0.307821187030741</v>
      </c>
      <c r="AE10" s="16" t="n">
        <v>0.242673638683969</v>
      </c>
      <c r="AF10" s="16"/>
      <c r="AG10" s="16" t="n">
        <v>0.24617617225894</v>
      </c>
      <c r="AH10" s="16" t="n">
        <v>0.291694710552814</v>
      </c>
      <c r="AI10" s="16" t="n">
        <v>0.327887560734415</v>
      </c>
      <c r="AJ10" s="16" t="n">
        <v>0.400601377811091</v>
      </c>
      <c r="AK10" s="16" t="n">
        <v>0.284075180825724</v>
      </c>
      <c r="AL10" s="16"/>
      <c r="AM10" s="16" t="n">
        <v>0.271879023837614</v>
      </c>
      <c r="AN10" s="16" t="n">
        <v>0.28319632500565</v>
      </c>
      <c r="AO10" s="16" t="n">
        <v>0.361008310001846</v>
      </c>
      <c r="AP10" s="16" t="n">
        <v>0.24502666427166</v>
      </c>
      <c r="AQ10" s="16" t="n">
        <v>0.267744988534939</v>
      </c>
      <c r="AR10" s="16"/>
      <c r="AS10" s="16" t="n">
        <v>0.287069467758616</v>
      </c>
      <c r="AT10" s="16" t="n">
        <v>0.254271055485248</v>
      </c>
      <c r="AU10" s="16" t="n">
        <v>0.38741574849758</v>
      </c>
      <c r="AV10" s="16" t="n">
        <v>0.234699595818025</v>
      </c>
      <c r="AW10" s="16" t="n">
        <v>0.288149644316826</v>
      </c>
      <c r="AX10" s="16" t="n">
        <v>0.29719209269783</v>
      </c>
      <c r="AY10" s="16"/>
      <c r="AZ10" s="16" t="n">
        <v>0.247013450810556</v>
      </c>
      <c r="BA10" s="16" t="n">
        <v>0.291190245026315</v>
      </c>
      <c r="BB10" s="16" t="n">
        <v>0.330409842260878</v>
      </c>
      <c r="BC10" s="16" t="n">
        <v>0.245379715380197</v>
      </c>
      <c r="BD10" s="16" t="n">
        <v>0.38893097160722</v>
      </c>
      <c r="BE10" s="16"/>
      <c r="BF10" s="16" t="n">
        <v>0.285405848940662</v>
      </c>
      <c r="BG10" s="16" t="n">
        <v>0.277792992950191</v>
      </c>
    </row>
    <row r="11">
      <c r="B11" s="17" t="s">
        <v>277</v>
      </c>
      <c r="C11" s="16" t="n">
        <v>0.239377450673577</v>
      </c>
      <c r="D11" s="16" t="n">
        <v>0.215098564479276</v>
      </c>
      <c r="E11" s="16" t="n">
        <v>0.256174979940856</v>
      </c>
      <c r="F11" s="16"/>
      <c r="G11" s="16" t="n">
        <v>0.394876718518315</v>
      </c>
      <c r="H11" s="16" t="n">
        <v>0.281287518104461</v>
      </c>
      <c r="I11" s="16" t="n">
        <v>0.233361038864531</v>
      </c>
      <c r="J11" s="16" t="n">
        <v>0.243084765928582</v>
      </c>
      <c r="K11" s="16" t="n">
        <v>0.17681918987663</v>
      </c>
      <c r="L11" s="16" t="n">
        <v>0.182579193570625</v>
      </c>
      <c r="M11" s="16"/>
      <c r="N11" s="16" t="n">
        <v>0.262675513989156</v>
      </c>
      <c r="O11" s="16" t="n">
        <v>0.235506891496339</v>
      </c>
      <c r="P11" s="16" t="n">
        <v>0.234371765480782</v>
      </c>
      <c r="Q11" s="16" t="n">
        <v>0.229330993976604</v>
      </c>
      <c r="R11" s="16"/>
      <c r="S11" s="16" t="n">
        <v>0.257939721938475</v>
      </c>
      <c r="T11" s="16" t="n">
        <v>0.283297474406599</v>
      </c>
      <c r="U11" s="16" t="n">
        <v>0.1944054836389</v>
      </c>
      <c r="V11" s="16" t="n">
        <v>0.158847959122144</v>
      </c>
      <c r="W11" s="16" t="n">
        <v>0.253423648099429</v>
      </c>
      <c r="X11" s="16" t="n">
        <v>0.24229389954179</v>
      </c>
      <c r="Y11" s="16" t="n">
        <v>0.233312148920045</v>
      </c>
      <c r="Z11" s="16" t="n">
        <v>0.287085423083658</v>
      </c>
      <c r="AA11" s="16" t="n">
        <v>0.240903750627584</v>
      </c>
      <c r="AB11" s="16"/>
      <c r="AC11" s="16" t="n">
        <v>0.165810693926834</v>
      </c>
      <c r="AD11" s="16" t="n">
        <v>0.26386317796882</v>
      </c>
      <c r="AE11" s="16" t="n">
        <v>0.233459377289453</v>
      </c>
      <c r="AF11" s="16"/>
      <c r="AG11" s="16" t="n">
        <v>0.191555924863002</v>
      </c>
      <c r="AH11" s="16" t="n">
        <v>0.261081757101414</v>
      </c>
      <c r="AI11" s="16" t="n">
        <v>0.218544872137764</v>
      </c>
      <c r="AJ11" s="16" t="n">
        <v>0.175027176073276</v>
      </c>
      <c r="AK11" s="16" t="n">
        <v>0.256032133859962</v>
      </c>
      <c r="AL11" s="16"/>
      <c r="AM11" s="16" t="n">
        <v>0.203026849826088</v>
      </c>
      <c r="AN11" s="16" t="n">
        <v>0.241773078226726</v>
      </c>
      <c r="AO11" s="16" t="n">
        <v>0.25577070954011</v>
      </c>
      <c r="AP11" s="16" t="n">
        <v>0.181944263773669</v>
      </c>
      <c r="AQ11" s="16" t="n">
        <v>0.349666485575733</v>
      </c>
      <c r="AR11" s="16"/>
      <c r="AS11" s="16" t="n">
        <v>0.259702444796844</v>
      </c>
      <c r="AT11" s="16" t="n">
        <v>0.196805036294767</v>
      </c>
      <c r="AU11" s="16" t="n">
        <v>0.237863279161915</v>
      </c>
      <c r="AV11" s="16" t="n">
        <v>0.15459639738458</v>
      </c>
      <c r="AW11" s="16" t="n">
        <v>0.405949376252485</v>
      </c>
      <c r="AX11" s="16" t="n">
        <v>0.288030202077165</v>
      </c>
      <c r="AY11" s="16"/>
      <c r="AZ11" s="16" t="n">
        <v>0.14347490310824</v>
      </c>
      <c r="BA11" s="16" t="n">
        <v>0.265159892292126</v>
      </c>
      <c r="BB11" s="16" t="n">
        <v>0.276066869246609</v>
      </c>
      <c r="BC11" s="16" t="n">
        <v>0.295103645751725</v>
      </c>
      <c r="BD11" s="16" t="n">
        <v>0.382314977810088</v>
      </c>
      <c r="BE11" s="16"/>
      <c r="BF11" s="16" t="n">
        <v>0.30150866485132</v>
      </c>
      <c r="BG11" s="16" t="n">
        <v>0.201010945910596</v>
      </c>
    </row>
    <row r="12">
      <c r="B12" s="17" t="s">
        <v>278</v>
      </c>
      <c r="C12" s="16" t="n">
        <v>0.194932152307042</v>
      </c>
      <c r="D12" s="16" t="n">
        <v>0.214025669627664</v>
      </c>
      <c r="E12" s="16" t="n">
        <v>0.178962727947702</v>
      </c>
      <c r="F12" s="16"/>
      <c r="G12" s="16" t="n">
        <v>0.18410317051711</v>
      </c>
      <c r="H12" s="16" t="n">
        <v>0.165194293192661</v>
      </c>
      <c r="I12" s="16" t="n">
        <v>0.246046297437508</v>
      </c>
      <c r="J12" s="16" t="n">
        <v>0.201248830803337</v>
      </c>
      <c r="K12" s="16" t="n">
        <v>0.18080367127684</v>
      </c>
      <c r="L12" s="16" t="n">
        <v>0.190994491813945</v>
      </c>
      <c r="M12" s="16"/>
      <c r="N12" s="16" t="n">
        <v>0.184124737044485</v>
      </c>
      <c r="O12" s="16" t="n">
        <v>0.174637519445559</v>
      </c>
      <c r="P12" s="16" t="n">
        <v>0.225639126912938</v>
      </c>
      <c r="Q12" s="16" t="n">
        <v>0.197034255355333</v>
      </c>
      <c r="R12" s="16"/>
      <c r="S12" s="16" t="n">
        <v>0.165296772731664</v>
      </c>
      <c r="T12" s="16" t="n">
        <v>0.202932318025128</v>
      </c>
      <c r="U12" s="16" t="n">
        <v>0.167669968016447</v>
      </c>
      <c r="V12" s="16" t="n">
        <v>0.118042068339259</v>
      </c>
      <c r="W12" s="16" t="n">
        <v>0.225006795424923</v>
      </c>
      <c r="X12" s="16" t="n">
        <v>0.155180399985567</v>
      </c>
      <c r="Y12" s="16" t="n">
        <v>0.263442042650773</v>
      </c>
      <c r="Z12" s="16" t="n">
        <v>0.237221840559896</v>
      </c>
      <c r="AA12" s="16" t="n">
        <v>0.2519881968499</v>
      </c>
      <c r="AB12" s="16"/>
      <c r="AC12" s="16" t="n">
        <v>0.192251571502789</v>
      </c>
      <c r="AD12" s="16" t="n">
        <v>0.233111487030776</v>
      </c>
      <c r="AE12" s="16" t="n">
        <v>0.139866554831841</v>
      </c>
      <c r="AF12" s="16"/>
      <c r="AG12" s="16" t="n">
        <v>0.185093876921327</v>
      </c>
      <c r="AH12" s="16" t="n">
        <v>0.237217942088087</v>
      </c>
      <c r="AI12" s="16" t="n">
        <v>0.260032169040393</v>
      </c>
      <c r="AJ12" s="16" t="n">
        <v>0.266531902389649</v>
      </c>
      <c r="AK12" s="16" t="n">
        <v>0.111742032173013</v>
      </c>
      <c r="AL12" s="16"/>
      <c r="AM12" s="16" t="n">
        <v>0.188407265966514</v>
      </c>
      <c r="AN12" s="16" t="n">
        <v>0.216258178765946</v>
      </c>
      <c r="AO12" s="16" t="n">
        <v>0.297085892225673</v>
      </c>
      <c r="AP12" s="16" t="n">
        <v>0.169576731707707</v>
      </c>
      <c r="AQ12" s="16" t="n">
        <v>0.198828450403868</v>
      </c>
      <c r="AR12" s="16"/>
      <c r="AS12" s="16" t="n">
        <v>0.233515083216301</v>
      </c>
      <c r="AT12" s="16" t="n">
        <v>0.140736284463159</v>
      </c>
      <c r="AU12" s="16" t="n">
        <v>0.295897345483666</v>
      </c>
      <c r="AV12" s="16" t="n">
        <v>0.181681999322518</v>
      </c>
      <c r="AW12" s="16" t="n">
        <v>0.237281459767104</v>
      </c>
      <c r="AX12" s="16" t="n">
        <v>0.166235141655685</v>
      </c>
      <c r="AY12" s="16"/>
      <c r="AZ12" s="16" t="n">
        <v>0.173225843318078</v>
      </c>
      <c r="BA12" s="16" t="n">
        <v>0.176927363213776</v>
      </c>
      <c r="BB12" s="16" t="n">
        <v>0.19486385432346</v>
      </c>
      <c r="BC12" s="16" t="n">
        <v>0.254553508945428</v>
      </c>
      <c r="BD12" s="16" t="n">
        <v>0.233995036067391</v>
      </c>
      <c r="BE12" s="16"/>
      <c r="BF12" s="16" t="n">
        <v>0.173847438925682</v>
      </c>
      <c r="BG12" s="16" t="n">
        <v>0.207952125714576</v>
      </c>
    </row>
    <row r="13">
      <c r="B13" s="17" t="s">
        <v>279</v>
      </c>
      <c r="C13" s="16" t="n">
        <v>0.192052580444211</v>
      </c>
      <c r="D13" s="16" t="n">
        <v>0.206457904628244</v>
      </c>
      <c r="E13" s="16" t="n">
        <v>0.180437922896921</v>
      </c>
      <c r="F13" s="16"/>
      <c r="G13" s="16" t="n">
        <v>0.0325330875167242</v>
      </c>
      <c r="H13" s="16" t="n">
        <v>0.0997652385931063</v>
      </c>
      <c r="I13" s="16" t="n">
        <v>0.1346742897301</v>
      </c>
      <c r="J13" s="16" t="n">
        <v>0.218868419011973</v>
      </c>
      <c r="K13" s="16" t="n">
        <v>0.271723379546699</v>
      </c>
      <c r="L13" s="16" t="n">
        <v>0.298057491706946</v>
      </c>
      <c r="M13" s="16"/>
      <c r="N13" s="16" t="n">
        <v>0.187193928986724</v>
      </c>
      <c r="O13" s="16" t="n">
        <v>0.17144763539116</v>
      </c>
      <c r="P13" s="16" t="n">
        <v>0.187072321397127</v>
      </c>
      <c r="Q13" s="16" t="n">
        <v>0.225512616512896</v>
      </c>
      <c r="R13" s="16"/>
      <c r="S13" s="16" t="n">
        <v>0.177583828202964</v>
      </c>
      <c r="T13" s="16" t="n">
        <v>0.168802104028567</v>
      </c>
      <c r="U13" s="16" t="n">
        <v>0.280274956037388</v>
      </c>
      <c r="V13" s="16" t="n">
        <v>0.218929011764704</v>
      </c>
      <c r="W13" s="16" t="n">
        <v>0.191992165408148</v>
      </c>
      <c r="X13" s="16" t="n">
        <v>0.111767136113717</v>
      </c>
      <c r="Y13" s="16" t="n">
        <v>0.204064163863939</v>
      </c>
      <c r="Z13" s="16" t="n">
        <v>0.232600294373134</v>
      </c>
      <c r="AA13" s="16" t="n">
        <v>0.187285938809497</v>
      </c>
      <c r="AB13" s="16"/>
      <c r="AC13" s="16" t="n">
        <v>0.269586768453636</v>
      </c>
      <c r="AD13" s="16" t="n">
        <v>0.149972358174285</v>
      </c>
      <c r="AE13" s="16" t="n">
        <v>0.200698545296956</v>
      </c>
      <c r="AF13" s="16"/>
      <c r="AG13" s="16" t="n">
        <v>0.292739613574068</v>
      </c>
      <c r="AH13" s="16" t="n">
        <v>0.12897455083681</v>
      </c>
      <c r="AI13" s="16" t="n">
        <v>0.144365932992692</v>
      </c>
      <c r="AJ13" s="16" t="n">
        <v>0.172706593842299</v>
      </c>
      <c r="AK13" s="16" t="n">
        <v>0.180468068946175</v>
      </c>
      <c r="AL13" s="16"/>
      <c r="AM13" s="16" t="n">
        <v>0.288845239978347</v>
      </c>
      <c r="AN13" s="16" t="n">
        <v>0.157738288423204</v>
      </c>
      <c r="AO13" s="16" t="n">
        <v>0.154232937468823</v>
      </c>
      <c r="AP13" s="16" t="n">
        <v>0.300283848425536</v>
      </c>
      <c r="AQ13" s="16" t="n">
        <v>0.146928509207805</v>
      </c>
      <c r="AR13" s="16"/>
      <c r="AS13" s="16" t="n">
        <v>0.127003810572176</v>
      </c>
      <c r="AT13" s="16" t="n">
        <v>0.286361106474725</v>
      </c>
      <c r="AU13" s="16" t="n">
        <v>0.172065589939629</v>
      </c>
      <c r="AV13" s="16" t="n">
        <v>0.29699717789111</v>
      </c>
      <c r="AW13" s="16" t="n">
        <v>0.111569546079083</v>
      </c>
      <c r="AX13" s="16" t="n">
        <v>0.148934091560119</v>
      </c>
      <c r="AY13" s="16"/>
      <c r="AZ13" s="16" t="n">
        <v>0.266878224154027</v>
      </c>
      <c r="BA13" s="16" t="n">
        <v>0.199303551613226</v>
      </c>
      <c r="BB13" s="16" t="n">
        <v>0.134847322373978</v>
      </c>
      <c r="BC13" s="16" t="n">
        <v>0.153918766964908</v>
      </c>
      <c r="BD13" s="16" t="n">
        <v>0.0762843497995258</v>
      </c>
      <c r="BE13" s="16"/>
      <c r="BF13" s="16" t="n">
        <v>0.187606937399814</v>
      </c>
      <c r="BG13" s="16" t="n">
        <v>0.19479779936991</v>
      </c>
    </row>
    <row r="14">
      <c r="B14" s="17" t="s">
        <v>280</v>
      </c>
      <c r="C14" s="16" t="n">
        <v>0.160425996007694</v>
      </c>
      <c r="D14" s="16" t="n">
        <v>0.16563195727572</v>
      </c>
      <c r="E14" s="16" t="n">
        <v>0.152922249444141</v>
      </c>
      <c r="F14" s="16"/>
      <c r="G14" s="16" t="n">
        <v>0.248914851239802</v>
      </c>
      <c r="H14" s="16" t="n">
        <v>0.198917850510115</v>
      </c>
      <c r="I14" s="16" t="n">
        <v>0.187234111689865</v>
      </c>
      <c r="J14" s="16" t="n">
        <v>0.224692655447384</v>
      </c>
      <c r="K14" s="16" t="n">
        <v>0.0890962289309913</v>
      </c>
      <c r="L14" s="16" t="n">
        <v>0.0763415590231314</v>
      </c>
      <c r="M14" s="16"/>
      <c r="N14" s="16" t="n">
        <v>0.165604394143515</v>
      </c>
      <c r="O14" s="16" t="n">
        <v>0.202900206499198</v>
      </c>
      <c r="P14" s="16" t="n">
        <v>0.144514671347257</v>
      </c>
      <c r="Q14" s="16" t="n">
        <v>0.125084561024617</v>
      </c>
      <c r="R14" s="16"/>
      <c r="S14" s="16" t="n">
        <v>0.241805242624925</v>
      </c>
      <c r="T14" s="16" t="n">
        <v>0.112666477372273</v>
      </c>
      <c r="U14" s="16" t="n">
        <v>0.129021826620324</v>
      </c>
      <c r="V14" s="16" t="n">
        <v>0.106236676353921</v>
      </c>
      <c r="W14" s="16" t="n">
        <v>0.191630086268541</v>
      </c>
      <c r="X14" s="16" t="n">
        <v>0.203418899096933</v>
      </c>
      <c r="Y14" s="16" t="n">
        <v>0.174051433756508</v>
      </c>
      <c r="Z14" s="16" t="n">
        <v>0.124977438050193</v>
      </c>
      <c r="AA14" s="16" t="n">
        <v>0.140996526621839</v>
      </c>
      <c r="AB14" s="16"/>
      <c r="AC14" s="16" t="n">
        <v>0.130526295748765</v>
      </c>
      <c r="AD14" s="16" t="n">
        <v>0.181793130012417</v>
      </c>
      <c r="AE14" s="16" t="n">
        <v>0.122730919824773</v>
      </c>
      <c r="AF14" s="16"/>
      <c r="AG14" s="16" t="n">
        <v>0.111674001334875</v>
      </c>
      <c r="AH14" s="16" t="n">
        <v>0.234992911457214</v>
      </c>
      <c r="AI14" s="16" t="n">
        <v>0.146591538569573</v>
      </c>
      <c r="AJ14" s="16" t="n">
        <v>0.191890357952771</v>
      </c>
      <c r="AK14" s="16" t="n">
        <v>0.113610925992199</v>
      </c>
      <c r="AL14" s="16"/>
      <c r="AM14" s="16" t="n">
        <v>0.129194016936522</v>
      </c>
      <c r="AN14" s="16" t="n">
        <v>0.207287250008318</v>
      </c>
      <c r="AO14" s="16" t="n">
        <v>0.163409739986124</v>
      </c>
      <c r="AP14" s="16" t="n">
        <v>0.0935319849355587</v>
      </c>
      <c r="AQ14" s="16" t="n">
        <v>0.23623977598151</v>
      </c>
      <c r="AR14" s="16"/>
      <c r="AS14" s="16" t="n">
        <v>0.232735841131797</v>
      </c>
      <c r="AT14" s="16" t="n">
        <v>0.117029167965686</v>
      </c>
      <c r="AU14" s="16" t="n">
        <v>0.161607372004475</v>
      </c>
      <c r="AV14" s="16" t="n">
        <v>0.101230748156991</v>
      </c>
      <c r="AW14" s="16" t="n">
        <v>0.143177138633228</v>
      </c>
      <c r="AX14" s="16" t="n">
        <v>0.179877248756718</v>
      </c>
      <c r="AY14" s="16"/>
      <c r="AZ14" s="16" t="n">
        <v>0.121668568095154</v>
      </c>
      <c r="BA14" s="16" t="n">
        <v>0.107587731197943</v>
      </c>
      <c r="BB14" s="16" t="n">
        <v>0.212853813618619</v>
      </c>
      <c r="BC14" s="16" t="n">
        <v>0.258210504404262</v>
      </c>
      <c r="BD14" s="16" t="n">
        <v>0.191586497604846</v>
      </c>
      <c r="BE14" s="16"/>
      <c r="BF14" s="16" t="n">
        <v>0.176938671277896</v>
      </c>
      <c r="BG14" s="16" t="n">
        <v>0.150229291456076</v>
      </c>
    </row>
    <row r="15">
      <c r="B15" s="17" t="s">
        <v>281</v>
      </c>
      <c r="C15" s="16" t="n">
        <v>0.151198818152319</v>
      </c>
      <c r="D15" s="16" t="n">
        <v>0.143082672767223</v>
      </c>
      <c r="E15" s="16" t="n">
        <v>0.160243405122382</v>
      </c>
      <c r="F15" s="16"/>
      <c r="G15" s="16" t="n">
        <v>0.307581677465771</v>
      </c>
      <c r="H15" s="16" t="n">
        <v>0.15237308381639</v>
      </c>
      <c r="I15" s="16" t="n">
        <v>0.199469868371039</v>
      </c>
      <c r="J15" s="16" t="n">
        <v>0.0949977141594101</v>
      </c>
      <c r="K15" s="16" t="n">
        <v>0.136904947466765</v>
      </c>
      <c r="L15" s="16" t="n">
        <v>0.0957684195881848</v>
      </c>
      <c r="M15" s="16"/>
      <c r="N15" s="16" t="n">
        <v>0.15113562486214</v>
      </c>
      <c r="O15" s="16" t="n">
        <v>0.201698067302238</v>
      </c>
      <c r="P15" s="16" t="n">
        <v>0.139413215622668</v>
      </c>
      <c r="Q15" s="16" t="n">
        <v>0.109753217738886</v>
      </c>
      <c r="R15" s="16"/>
      <c r="S15" s="16" t="n">
        <v>0.165357782484011</v>
      </c>
      <c r="T15" s="16" t="n">
        <v>0.129443440909856</v>
      </c>
      <c r="U15" s="16" t="n">
        <v>0.100092478369743</v>
      </c>
      <c r="V15" s="16" t="n">
        <v>0.110193453967489</v>
      </c>
      <c r="W15" s="16" t="n">
        <v>0.207951633366417</v>
      </c>
      <c r="X15" s="16" t="n">
        <v>0.160645125241814</v>
      </c>
      <c r="Y15" s="16" t="n">
        <v>0.180166741167645</v>
      </c>
      <c r="Z15" s="16" t="n">
        <v>0.130537034468755</v>
      </c>
      <c r="AA15" s="16" t="n">
        <v>0.17705136010625</v>
      </c>
      <c r="AB15" s="16"/>
      <c r="AC15" s="16" t="n">
        <v>0.121504645343403</v>
      </c>
      <c r="AD15" s="16" t="n">
        <v>0.159270521160611</v>
      </c>
      <c r="AE15" s="16" t="n">
        <v>0.128574363688542</v>
      </c>
      <c r="AF15" s="16"/>
      <c r="AG15" s="16" t="n">
        <v>0.108259447831473</v>
      </c>
      <c r="AH15" s="16" t="n">
        <v>0.206567325561311</v>
      </c>
      <c r="AI15" s="16" t="n">
        <v>0.135118184594847</v>
      </c>
      <c r="AJ15" s="16" t="n">
        <v>0.150698901706609</v>
      </c>
      <c r="AK15" s="16" t="n">
        <v>0.119920565308573</v>
      </c>
      <c r="AL15" s="16"/>
      <c r="AM15" s="16" t="n">
        <v>0.113800837785846</v>
      </c>
      <c r="AN15" s="16" t="n">
        <v>0.205974828512414</v>
      </c>
      <c r="AO15" s="16" t="n">
        <v>0.147194319428216</v>
      </c>
      <c r="AP15" s="16" t="n">
        <v>0.118028154480825</v>
      </c>
      <c r="AQ15" s="16" t="n">
        <v>0.151503810005205</v>
      </c>
      <c r="AR15" s="16"/>
      <c r="AS15" s="16" t="n">
        <v>0.209993989616327</v>
      </c>
      <c r="AT15" s="16" t="n">
        <v>0.119461665846458</v>
      </c>
      <c r="AU15" s="16" t="n">
        <v>0.141148820331533</v>
      </c>
      <c r="AV15" s="16" t="n">
        <v>0.12299679010659</v>
      </c>
      <c r="AW15" s="16" t="n">
        <v>0.145526128009472</v>
      </c>
      <c r="AX15" s="16" t="n">
        <v>0.123163521699664</v>
      </c>
      <c r="AY15" s="16"/>
      <c r="AZ15" s="16" t="n">
        <v>0.140252309232531</v>
      </c>
      <c r="BA15" s="16" t="n">
        <v>0.117069610929912</v>
      </c>
      <c r="BB15" s="16" t="n">
        <v>0.180849542721627</v>
      </c>
      <c r="BC15" s="16" t="n">
        <v>0.190191594196559</v>
      </c>
      <c r="BD15" s="16" t="n">
        <v>0.370145399592615</v>
      </c>
      <c r="BE15" s="16"/>
      <c r="BF15" s="16" t="n">
        <v>0.152422310586071</v>
      </c>
      <c r="BG15" s="16" t="n">
        <v>0.150443302122119</v>
      </c>
    </row>
    <row r="16">
      <c r="B16" s="17" t="s">
        <v>282</v>
      </c>
      <c r="C16" s="16" t="n">
        <v>0.127175485504606</v>
      </c>
      <c r="D16" s="16" t="n">
        <v>0.113051406616206</v>
      </c>
      <c r="E16" s="16" t="n">
        <v>0.139187134241035</v>
      </c>
      <c r="F16" s="16"/>
      <c r="G16" s="16" t="n">
        <v>0.248733405363833</v>
      </c>
      <c r="H16" s="16" t="n">
        <v>0.164962516123448</v>
      </c>
      <c r="I16" s="16" t="n">
        <v>0.146615355902647</v>
      </c>
      <c r="J16" s="16" t="n">
        <v>0.117331526554522</v>
      </c>
      <c r="K16" s="16" t="n">
        <v>0.0563374849918132</v>
      </c>
      <c r="L16" s="16" t="n">
        <v>0.0863253982819398</v>
      </c>
      <c r="M16" s="16"/>
      <c r="N16" s="16" t="n">
        <v>0.130508805621791</v>
      </c>
      <c r="O16" s="16" t="n">
        <v>0.138950772269982</v>
      </c>
      <c r="P16" s="16" t="n">
        <v>0.147347832841364</v>
      </c>
      <c r="Q16" s="16" t="n">
        <v>0.0971175573754761</v>
      </c>
      <c r="R16" s="16"/>
      <c r="S16" s="16" t="n">
        <v>0.112205509707804</v>
      </c>
      <c r="T16" s="16" t="n">
        <v>0.110752058565343</v>
      </c>
      <c r="U16" s="16" t="n">
        <v>0.134098477259758</v>
      </c>
      <c r="V16" s="16" t="n">
        <v>0.0922520551402239</v>
      </c>
      <c r="W16" s="16" t="n">
        <v>0.110161694593608</v>
      </c>
      <c r="X16" s="16" t="n">
        <v>0.16561141026754</v>
      </c>
      <c r="Y16" s="16" t="n">
        <v>0.130352552636222</v>
      </c>
      <c r="Z16" s="16" t="n">
        <v>0.117060878689689</v>
      </c>
      <c r="AA16" s="16" t="n">
        <v>0.171587132388613</v>
      </c>
      <c r="AB16" s="16"/>
      <c r="AC16" s="16" t="n">
        <v>0.0918400476847396</v>
      </c>
      <c r="AD16" s="16" t="n">
        <v>0.138477174772284</v>
      </c>
      <c r="AE16" s="16" t="n">
        <v>0.127269780319082</v>
      </c>
      <c r="AF16" s="16"/>
      <c r="AG16" s="16" t="n">
        <v>0.0882015381829787</v>
      </c>
      <c r="AH16" s="16" t="n">
        <v>0.159869738304552</v>
      </c>
      <c r="AI16" s="16" t="n">
        <v>0.149944222949081</v>
      </c>
      <c r="AJ16" s="16" t="n">
        <v>0.120193794264177</v>
      </c>
      <c r="AK16" s="16" t="n">
        <v>0.0976544011457127</v>
      </c>
      <c r="AL16" s="16"/>
      <c r="AM16" s="16" t="n">
        <v>0.0838721300859019</v>
      </c>
      <c r="AN16" s="16" t="n">
        <v>0.157378358441507</v>
      </c>
      <c r="AO16" s="16" t="n">
        <v>0.125810143111774</v>
      </c>
      <c r="AP16" s="16" t="n">
        <v>0.126742851090299</v>
      </c>
      <c r="AQ16" s="16" t="n">
        <v>0.176084067045709</v>
      </c>
      <c r="AR16" s="16"/>
      <c r="AS16" s="16" t="n">
        <v>0.168474148949001</v>
      </c>
      <c r="AT16" s="16" t="n">
        <v>0.081743028318767</v>
      </c>
      <c r="AU16" s="16" t="n">
        <v>0.178550566954796</v>
      </c>
      <c r="AV16" s="16" t="n">
        <v>0.130150527893193</v>
      </c>
      <c r="AW16" s="16" t="n">
        <v>0.135288295461315</v>
      </c>
      <c r="AX16" s="16" t="n">
        <v>0.081805915089612</v>
      </c>
      <c r="AY16" s="16"/>
      <c r="AZ16" s="16" t="n">
        <v>0.0787813335600112</v>
      </c>
      <c r="BA16" s="16" t="n">
        <v>0.128630470672939</v>
      </c>
      <c r="BB16" s="16" t="n">
        <v>0.189249233676744</v>
      </c>
      <c r="BC16" s="16" t="n">
        <v>0.056660539649483</v>
      </c>
      <c r="BD16" s="16" t="n">
        <v>0.229817559193762</v>
      </c>
      <c r="BE16" s="16"/>
      <c r="BF16" s="16" t="n">
        <v>0.137468806787469</v>
      </c>
      <c r="BG16" s="16" t="n">
        <v>0.120819280089143</v>
      </c>
    </row>
    <row r="17">
      <c r="B17" s="17" t="s">
        <v>283</v>
      </c>
      <c r="C17" s="16" t="n">
        <v>0.12478294376897</v>
      </c>
      <c r="D17" s="16" t="n">
        <v>0.13144471461157</v>
      </c>
      <c r="E17" s="16" t="n">
        <v>0.117340897934166</v>
      </c>
      <c r="F17" s="16"/>
      <c r="G17" s="16" t="n">
        <v>0.174036996210519</v>
      </c>
      <c r="H17" s="16" t="n">
        <v>0.156601073252135</v>
      </c>
      <c r="I17" s="16" t="n">
        <v>0.209908639213113</v>
      </c>
      <c r="J17" s="16" t="n">
        <v>0.110963048262785</v>
      </c>
      <c r="K17" s="16" t="n">
        <v>0.0706135035177558</v>
      </c>
      <c r="L17" s="16" t="n">
        <v>0.0667683230409202</v>
      </c>
      <c r="M17" s="16"/>
      <c r="N17" s="16" t="n">
        <v>0.145385165748797</v>
      </c>
      <c r="O17" s="16" t="n">
        <v>0.119553678075263</v>
      </c>
      <c r="P17" s="16" t="n">
        <v>0.116968407610832</v>
      </c>
      <c r="Q17" s="16" t="n">
        <v>0.118337243716603</v>
      </c>
      <c r="R17" s="16"/>
      <c r="S17" s="16" t="n">
        <v>0.179591191607374</v>
      </c>
      <c r="T17" s="16" t="n">
        <v>0.129880372286453</v>
      </c>
      <c r="U17" s="16" t="n">
        <v>0.0735844074792164</v>
      </c>
      <c r="V17" s="16" t="n">
        <v>0.13553348935995</v>
      </c>
      <c r="W17" s="16" t="n">
        <v>0.104867774837559</v>
      </c>
      <c r="X17" s="16" t="n">
        <v>0.133821588397386</v>
      </c>
      <c r="Y17" s="16" t="n">
        <v>0.0897802871589296</v>
      </c>
      <c r="Z17" s="16" t="n">
        <v>0.154937796004706</v>
      </c>
      <c r="AA17" s="16" t="n">
        <v>0.10452268497013</v>
      </c>
      <c r="AB17" s="16"/>
      <c r="AC17" s="16" t="n">
        <v>0.0899832667354874</v>
      </c>
      <c r="AD17" s="16" t="n">
        <v>0.136072313633718</v>
      </c>
      <c r="AE17" s="16" t="n">
        <v>0.136904478239523</v>
      </c>
      <c r="AF17" s="16"/>
      <c r="AG17" s="16" t="n">
        <v>0.0810276175364633</v>
      </c>
      <c r="AH17" s="16" t="n">
        <v>0.165546538572994</v>
      </c>
      <c r="AI17" s="16" t="n">
        <v>0.110435527544993</v>
      </c>
      <c r="AJ17" s="16" t="n">
        <v>0.150698901706609</v>
      </c>
      <c r="AK17" s="16" t="n">
        <v>0.121339391627685</v>
      </c>
      <c r="AL17" s="16"/>
      <c r="AM17" s="16" t="n">
        <v>0.0912595719595239</v>
      </c>
      <c r="AN17" s="16" t="n">
        <v>0.152710268047033</v>
      </c>
      <c r="AO17" s="16" t="n">
        <v>0.108616371671424</v>
      </c>
      <c r="AP17" s="16" t="n">
        <v>0.0849470106473177</v>
      </c>
      <c r="AQ17" s="16" t="n">
        <v>0.205893988216732</v>
      </c>
      <c r="AR17" s="16"/>
      <c r="AS17" s="16" t="n">
        <v>0.171386542653129</v>
      </c>
      <c r="AT17" s="16" t="n">
        <v>0.0807082313514536</v>
      </c>
      <c r="AU17" s="16" t="n">
        <v>0.115328256989227</v>
      </c>
      <c r="AV17" s="16" t="n">
        <v>0.0841416733009475</v>
      </c>
      <c r="AW17" s="16" t="n">
        <v>0.193489453013087</v>
      </c>
      <c r="AX17" s="16" t="n">
        <v>0.0986972580671352</v>
      </c>
      <c r="AY17" s="16"/>
      <c r="AZ17" s="16" t="n">
        <v>0.10952311267931</v>
      </c>
      <c r="BA17" s="16" t="n">
        <v>0.118705440992948</v>
      </c>
      <c r="BB17" s="16" t="n">
        <v>0.102815539778341</v>
      </c>
      <c r="BC17" s="16" t="n">
        <v>0.165651714172631</v>
      </c>
      <c r="BD17" s="16" t="n">
        <v>0.489381793122001</v>
      </c>
      <c r="BE17" s="16"/>
      <c r="BF17" s="16" t="n">
        <v>0.117361406431846</v>
      </c>
      <c r="BG17" s="16" t="n">
        <v>0.129365800411347</v>
      </c>
    </row>
    <row r="18">
      <c r="B18" s="17" t="s">
        <v>284</v>
      </c>
      <c r="C18" s="16" t="n">
        <v>0.109779682142457</v>
      </c>
      <c r="D18" s="16" t="n">
        <v>0.125738960667485</v>
      </c>
      <c r="E18" s="16" t="n">
        <v>0.0941530445983716</v>
      </c>
      <c r="F18" s="16"/>
      <c r="G18" s="16" t="n">
        <v>0.231698239592807</v>
      </c>
      <c r="H18" s="16" t="n">
        <v>0.168002722677225</v>
      </c>
      <c r="I18" s="16" t="n">
        <v>0.137078899247535</v>
      </c>
      <c r="J18" s="16" t="n">
        <v>0.118645706884889</v>
      </c>
      <c r="K18" s="16" t="n">
        <v>0.0645069762298449</v>
      </c>
      <c r="L18" s="16" t="n">
        <v>0.0176662626500759</v>
      </c>
      <c r="M18" s="16"/>
      <c r="N18" s="16" t="n">
        <v>0.155029765313182</v>
      </c>
      <c r="O18" s="16" t="n">
        <v>0.0830049674473746</v>
      </c>
      <c r="P18" s="16" t="n">
        <v>0.101884275209809</v>
      </c>
      <c r="Q18" s="16" t="n">
        <v>0.0987787686096386</v>
      </c>
      <c r="R18" s="16"/>
      <c r="S18" s="16" t="n">
        <v>0.171948447500499</v>
      </c>
      <c r="T18" s="16" t="n">
        <v>0.0631175862999593</v>
      </c>
      <c r="U18" s="16" t="n">
        <v>0.0366902688857286</v>
      </c>
      <c r="V18" s="16" t="n">
        <v>0.121611296873154</v>
      </c>
      <c r="W18" s="16" t="n">
        <v>0.131559776064493</v>
      </c>
      <c r="X18" s="16" t="n">
        <v>0.0569546047447708</v>
      </c>
      <c r="Y18" s="16" t="n">
        <v>0.12191377102016</v>
      </c>
      <c r="Z18" s="16" t="n">
        <v>0.142605169951692</v>
      </c>
      <c r="AA18" s="16" t="n">
        <v>0.147453300475742</v>
      </c>
      <c r="AB18" s="16"/>
      <c r="AC18" s="16" t="n">
        <v>0.0756233105929684</v>
      </c>
      <c r="AD18" s="16" t="n">
        <v>0.137163543321118</v>
      </c>
      <c r="AE18" s="16" t="n">
        <v>0.0899612926475288</v>
      </c>
      <c r="AF18" s="16"/>
      <c r="AG18" s="16" t="n">
        <v>0.0523045638743245</v>
      </c>
      <c r="AH18" s="16" t="n">
        <v>0.188897315940224</v>
      </c>
      <c r="AI18" s="16" t="n">
        <v>0.0901820455801025</v>
      </c>
      <c r="AJ18" s="16" t="n">
        <v>0.116189485020215</v>
      </c>
      <c r="AK18" s="16" t="n">
        <v>0.110100845575072</v>
      </c>
      <c r="AL18" s="16"/>
      <c r="AM18" s="16" t="n">
        <v>0.0576211145752709</v>
      </c>
      <c r="AN18" s="16" t="n">
        <v>0.164153570144909</v>
      </c>
      <c r="AO18" s="16" t="n">
        <v>0.112666768746224</v>
      </c>
      <c r="AP18" s="16" t="n">
        <v>0.0599336953372306</v>
      </c>
      <c r="AQ18" s="16" t="n">
        <v>0.108751265829346</v>
      </c>
      <c r="AR18" s="16"/>
      <c r="AS18" s="16" t="n">
        <v>0.178430281219372</v>
      </c>
      <c r="AT18" s="16" t="n">
        <v>0.0535499364421661</v>
      </c>
      <c r="AU18" s="16" t="n">
        <v>0.093109381829292</v>
      </c>
      <c r="AV18" s="16" t="n">
        <v>0.0626370287413464</v>
      </c>
      <c r="AW18" s="16" t="n">
        <v>0.143719360933073</v>
      </c>
      <c r="AX18" s="16" t="n">
        <v>0.0916722453763981</v>
      </c>
      <c r="AY18" s="16"/>
      <c r="AZ18" s="16" t="n">
        <v>0.0646599150825232</v>
      </c>
      <c r="BA18" s="16" t="n">
        <v>0.100018142418772</v>
      </c>
      <c r="BB18" s="16" t="n">
        <v>0.129265306214003</v>
      </c>
      <c r="BC18" s="16" t="n">
        <v>0.205686799234414</v>
      </c>
      <c r="BD18" s="16" t="n">
        <v>0.166863841666844</v>
      </c>
      <c r="BE18" s="16"/>
      <c r="BF18" s="16" t="n">
        <v>0.120472244619785</v>
      </c>
      <c r="BG18" s="16" t="n">
        <v>0.103176942204987</v>
      </c>
    </row>
    <row r="19">
      <c r="B19" s="17" t="s">
        <v>285</v>
      </c>
      <c r="C19" s="16" t="n">
        <v>0.108886493299653</v>
      </c>
      <c r="D19" s="16" t="n">
        <v>0.111034801342493</v>
      </c>
      <c r="E19" s="16" t="n">
        <v>0.103389932343826</v>
      </c>
      <c r="F19" s="16"/>
      <c r="G19" s="16" t="n">
        <v>0.16624425030358</v>
      </c>
      <c r="H19" s="16" t="n">
        <v>0.148747350776022</v>
      </c>
      <c r="I19" s="16" t="n">
        <v>0.123492989698491</v>
      </c>
      <c r="J19" s="16" t="n">
        <v>0.0970082628829634</v>
      </c>
      <c r="K19" s="16" t="n">
        <v>0.0997472343343535</v>
      </c>
      <c r="L19" s="16" t="n">
        <v>0.0584269894416511</v>
      </c>
      <c r="M19" s="16"/>
      <c r="N19" s="16" t="n">
        <v>0.10848958592617</v>
      </c>
      <c r="O19" s="16" t="n">
        <v>0.122436698669252</v>
      </c>
      <c r="P19" s="16" t="n">
        <v>0.114035964592383</v>
      </c>
      <c r="Q19" s="16" t="n">
        <v>0.0937276510452817</v>
      </c>
      <c r="R19" s="16"/>
      <c r="S19" s="16" t="n">
        <v>0.15410021281063</v>
      </c>
      <c r="T19" s="16" t="n">
        <v>0.109012000102554</v>
      </c>
      <c r="U19" s="16" t="n">
        <v>0.0620562945800789</v>
      </c>
      <c r="V19" s="16" t="n">
        <v>0.128766973158913</v>
      </c>
      <c r="W19" s="16" t="n">
        <v>0.139897681723471</v>
      </c>
      <c r="X19" s="16" t="n">
        <v>0.0559607812028198</v>
      </c>
      <c r="Y19" s="16" t="n">
        <v>0.13136774572905</v>
      </c>
      <c r="Z19" s="16" t="n">
        <v>0.0746446019620364</v>
      </c>
      <c r="AA19" s="16" t="n">
        <v>0.0921790837798517</v>
      </c>
      <c r="AB19" s="16"/>
      <c r="AC19" s="16" t="n">
        <v>0.0877713726636057</v>
      </c>
      <c r="AD19" s="16" t="n">
        <v>0.113611010045628</v>
      </c>
      <c r="AE19" s="16" t="n">
        <v>0.0990540046698525</v>
      </c>
      <c r="AF19" s="16"/>
      <c r="AG19" s="16" t="n">
        <v>0.0823848054007036</v>
      </c>
      <c r="AH19" s="16" t="n">
        <v>0.138681669315868</v>
      </c>
      <c r="AI19" s="16" t="n">
        <v>0.0529650741314383</v>
      </c>
      <c r="AJ19" s="16" t="n">
        <v>0.132894793068524</v>
      </c>
      <c r="AK19" s="16" t="n">
        <v>0.113576180885587</v>
      </c>
      <c r="AL19" s="16"/>
      <c r="AM19" s="16" t="n">
        <v>0.0960701520158359</v>
      </c>
      <c r="AN19" s="16" t="n">
        <v>0.107161143834428</v>
      </c>
      <c r="AO19" s="16" t="n">
        <v>0.0725782571710718</v>
      </c>
      <c r="AP19" s="16" t="n">
        <v>0.0868284578814003</v>
      </c>
      <c r="AQ19" s="16" t="n">
        <v>0.187663943172858</v>
      </c>
      <c r="AR19" s="16"/>
      <c r="AS19" s="16" t="n">
        <v>0.125309563919527</v>
      </c>
      <c r="AT19" s="16" t="n">
        <v>0.0984906444934079</v>
      </c>
      <c r="AU19" s="16" t="n">
        <v>0.0939421828416735</v>
      </c>
      <c r="AV19" s="16" t="n">
        <v>0.0823947983305106</v>
      </c>
      <c r="AW19" s="16" t="n">
        <v>0.176859396849957</v>
      </c>
      <c r="AX19" s="16" t="n">
        <v>0.0883665300945375</v>
      </c>
      <c r="AY19" s="16"/>
      <c r="AZ19" s="16" t="n">
        <v>0.0695307124540327</v>
      </c>
      <c r="BA19" s="16" t="n">
        <v>0.0995779692377208</v>
      </c>
      <c r="BB19" s="16" t="n">
        <v>0.127513162879474</v>
      </c>
      <c r="BC19" s="16" t="n">
        <v>0.100146675977952</v>
      </c>
      <c r="BD19" s="16" t="n">
        <v>0.179231334651882</v>
      </c>
      <c r="BE19" s="16"/>
      <c r="BF19" s="16" t="n">
        <v>0.122078699324975</v>
      </c>
      <c r="BG19" s="16" t="n">
        <v>0.100740204159757</v>
      </c>
    </row>
    <row r="20">
      <c r="B20" s="17" t="s">
        <v>286</v>
      </c>
      <c r="C20" s="16" t="n">
        <v>0.103211175929482</v>
      </c>
      <c r="D20" s="16" t="n">
        <v>0.113654739985539</v>
      </c>
      <c r="E20" s="16" t="n">
        <v>0.0905916839629523</v>
      </c>
      <c r="F20" s="16"/>
      <c r="G20" s="16" t="n">
        <v>0.136938458396782</v>
      </c>
      <c r="H20" s="16" t="n">
        <v>0.159561885469426</v>
      </c>
      <c r="I20" s="16" t="n">
        <v>0.128352919830888</v>
      </c>
      <c r="J20" s="16" t="n">
        <v>0.130369607211498</v>
      </c>
      <c r="K20" s="16" t="n">
        <v>0.0669871159911446</v>
      </c>
      <c r="L20" s="16" t="n">
        <v>0.0346780263633579</v>
      </c>
      <c r="M20" s="16"/>
      <c r="N20" s="16" t="n">
        <v>0.114013854073505</v>
      </c>
      <c r="O20" s="16" t="n">
        <v>0.148412165573674</v>
      </c>
      <c r="P20" s="16" t="n">
        <v>0.0657640268502205</v>
      </c>
      <c r="Q20" s="16" t="n">
        <v>0.0803956942715489</v>
      </c>
      <c r="R20" s="16"/>
      <c r="S20" s="16" t="n">
        <v>0.140882936070038</v>
      </c>
      <c r="T20" s="16" t="n">
        <v>0.1309629610068</v>
      </c>
      <c r="U20" s="16" t="n">
        <v>0.0558338987524236</v>
      </c>
      <c r="V20" s="16" t="n">
        <v>0.0400124366462946</v>
      </c>
      <c r="W20" s="16" t="n">
        <v>0.129406294468542</v>
      </c>
      <c r="X20" s="16" t="n">
        <v>0.112367246964281</v>
      </c>
      <c r="Y20" s="16" t="n">
        <v>0.0901180966702804</v>
      </c>
      <c r="Z20" s="16" t="n">
        <v>0.07874425964229</v>
      </c>
      <c r="AA20" s="16" t="n">
        <v>0.108271689727836</v>
      </c>
      <c r="AB20" s="16"/>
      <c r="AC20" s="16" t="n">
        <v>0.0850483289353307</v>
      </c>
      <c r="AD20" s="16" t="n">
        <v>0.111869261115715</v>
      </c>
      <c r="AE20" s="16" t="n">
        <v>0.105826847210332</v>
      </c>
      <c r="AF20" s="16"/>
      <c r="AG20" s="16" t="n">
        <v>0.0691541583338772</v>
      </c>
      <c r="AH20" s="16" t="n">
        <v>0.150432305807176</v>
      </c>
      <c r="AI20" s="16" t="n">
        <v>0.103383179016525</v>
      </c>
      <c r="AJ20" s="16" t="n">
        <v>0.211698520580549</v>
      </c>
      <c r="AK20" s="16" t="n">
        <v>0.058625792185321</v>
      </c>
      <c r="AL20" s="16"/>
      <c r="AM20" s="16" t="n">
        <v>0.0805033866373417</v>
      </c>
      <c r="AN20" s="16" t="n">
        <v>0.138042319167724</v>
      </c>
      <c r="AO20" s="16" t="n">
        <v>0.1220083999154</v>
      </c>
      <c r="AP20" s="16" t="n">
        <v>0.0658500551738416</v>
      </c>
      <c r="AQ20" s="16" t="n">
        <v>0.103598424438669</v>
      </c>
      <c r="AR20" s="16"/>
      <c r="AS20" s="16" t="n">
        <v>0.146452209681412</v>
      </c>
      <c r="AT20" s="16" t="n">
        <v>0.0940751341071134</v>
      </c>
      <c r="AU20" s="16" t="n">
        <v>0.120816600769405</v>
      </c>
      <c r="AV20" s="16" t="n">
        <v>0.0812543702721614</v>
      </c>
      <c r="AW20" s="16" t="n">
        <v>0.123623474994559</v>
      </c>
      <c r="AX20" s="16" t="n">
        <v>0.0282478392051201</v>
      </c>
      <c r="AY20" s="16"/>
      <c r="AZ20" s="16" t="n">
        <v>0.0688509672743061</v>
      </c>
      <c r="BA20" s="16" t="n">
        <v>0.0833075008641338</v>
      </c>
      <c r="BB20" s="16" t="n">
        <v>0.131262888500391</v>
      </c>
      <c r="BC20" s="16" t="n">
        <v>0.127841413350804</v>
      </c>
      <c r="BD20" s="16" t="n">
        <v>0.352465490281048</v>
      </c>
      <c r="BE20" s="16"/>
      <c r="BF20" s="16" t="n">
        <v>0.123002794284964</v>
      </c>
      <c r="BG20" s="16" t="n">
        <v>0.0909896986905148</v>
      </c>
    </row>
    <row r="21">
      <c r="B21" s="17" t="s">
        <v>78</v>
      </c>
      <c r="C21" s="16" t="n">
        <v>0.055569424557255</v>
      </c>
      <c r="D21" s="16" t="n">
        <v>0.0576029444091381</v>
      </c>
      <c r="E21" s="16" t="n">
        <v>0.0542041964592795</v>
      </c>
      <c r="F21" s="16"/>
      <c r="G21" s="16" t="n">
        <v>0.0275393117040503</v>
      </c>
      <c r="H21" s="16" t="n">
        <v>0.0629238161995887</v>
      </c>
      <c r="I21" s="16" t="n">
        <v>0.0659685687601714</v>
      </c>
      <c r="J21" s="16" t="n">
        <v>0.0354446276957656</v>
      </c>
      <c r="K21" s="16" t="n">
        <v>0.0626827703249997</v>
      </c>
      <c r="L21" s="16" t="n">
        <v>0.0651887759570264</v>
      </c>
      <c r="M21" s="16"/>
      <c r="N21" s="16" t="n">
        <v>0.0281242910269547</v>
      </c>
      <c r="O21" s="16" t="n">
        <v>0.04230843874966</v>
      </c>
      <c r="P21" s="16" t="n">
        <v>0.0638067265283125</v>
      </c>
      <c r="Q21" s="16" t="n">
        <v>0.0932877142735528</v>
      </c>
      <c r="R21" s="16"/>
      <c r="S21" s="16" t="n">
        <v>0.0405085602934548</v>
      </c>
      <c r="T21" s="16" t="n">
        <v>0.0453580551380987</v>
      </c>
      <c r="U21" s="16" t="n">
        <v>0.0386590003786162</v>
      </c>
      <c r="V21" s="16" t="n">
        <v>0.0723976381818731</v>
      </c>
      <c r="W21" s="16" t="n">
        <v>0.0416761383339158</v>
      </c>
      <c r="X21" s="16" t="n">
        <v>0.118468131939003</v>
      </c>
      <c r="Y21" s="16" t="n">
        <v>0.042902992927232</v>
      </c>
      <c r="Z21" s="16" t="n">
        <v>0.0408333134390833</v>
      </c>
      <c r="AA21" s="16" t="n">
        <v>0.0588793729685067</v>
      </c>
      <c r="AB21" s="16"/>
      <c r="AC21" s="16" t="n">
        <v>0.0557209195103994</v>
      </c>
      <c r="AD21" s="16" t="n">
        <v>0.0336691568186846</v>
      </c>
      <c r="AE21" s="16" t="n">
        <v>0.121174797029137</v>
      </c>
      <c r="AF21" s="16"/>
      <c r="AG21" s="16" t="n">
        <v>0.0418713078894073</v>
      </c>
      <c r="AH21" s="16" t="n">
        <v>0.0444734806014971</v>
      </c>
      <c r="AI21" s="16" t="n">
        <v>0.0511220471381531</v>
      </c>
      <c r="AJ21" s="16" t="n">
        <v>0.100850645589904</v>
      </c>
      <c r="AK21" s="16" t="n">
        <v>0.10300590749791</v>
      </c>
      <c r="AL21" s="16"/>
      <c r="AM21" s="16" t="n">
        <v>0.0451703894120179</v>
      </c>
      <c r="AN21" s="16" t="n">
        <v>0.0358173457080265</v>
      </c>
      <c r="AO21" s="16" t="n">
        <v>0.0615551263523879</v>
      </c>
      <c r="AP21" s="16" t="n">
        <v>0.0406077092656927</v>
      </c>
      <c r="AQ21" s="16" t="n">
        <v>0.0471952613852581</v>
      </c>
      <c r="AR21" s="16"/>
      <c r="AS21" s="16" t="n">
        <v>0.0300199060992225</v>
      </c>
      <c r="AT21" s="16" t="n">
        <v>0.0500944584234952</v>
      </c>
      <c r="AU21" s="16" t="n">
        <v>0.0504774795818542</v>
      </c>
      <c r="AV21" s="16" t="n">
        <v>0.0508278308255075</v>
      </c>
      <c r="AW21" s="16" t="n">
        <v>0.064719584629282</v>
      </c>
      <c r="AX21" s="16" t="n">
        <v>0.0931871944509984</v>
      </c>
      <c r="AY21" s="16"/>
      <c r="AZ21" s="16" t="n">
        <v>0.0627416418605681</v>
      </c>
      <c r="BA21" s="16" t="n">
        <v>0.0571647791876967</v>
      </c>
      <c r="BB21" s="16" t="n">
        <v>0.039015352326034</v>
      </c>
      <c r="BC21" s="16" t="n">
        <v>0.0252712637152536</v>
      </c>
      <c r="BD21" s="16" t="n">
        <v>0</v>
      </c>
      <c r="BE21" s="16"/>
      <c r="BF21" s="16" t="n">
        <v>0.0626919535276983</v>
      </c>
      <c r="BG21" s="16" t="n">
        <v>0.0511712078913577</v>
      </c>
    </row>
    <row r="22">
      <c r="B22" s="17" t="s">
        <v>188</v>
      </c>
      <c r="C22" s="25" t="n">
        <v>0.0110892546165195</v>
      </c>
      <c r="D22" s="25" t="n">
        <v>0.00447913974766801</v>
      </c>
      <c r="E22" s="25" t="n">
        <v>0.0135234696049964</v>
      </c>
      <c r="F22" s="25"/>
      <c r="G22" s="25" t="n">
        <v>0.0317297586963833</v>
      </c>
      <c r="H22" s="25" t="n">
        <v>0.00607254898512405</v>
      </c>
      <c r="I22" s="25" t="n">
        <v>0.014045230306206</v>
      </c>
      <c r="J22" s="25" t="n">
        <v>0</v>
      </c>
      <c r="K22" s="25" t="n">
        <v>0.012046831607907</v>
      </c>
      <c r="L22" s="25" t="n">
        <v>0.0106011970900581</v>
      </c>
      <c r="M22" s="25"/>
      <c r="N22" s="25" t="n">
        <v>0.0143110190388986</v>
      </c>
      <c r="O22" s="25" t="n">
        <v>0.00245638321567028</v>
      </c>
      <c r="P22" s="25" t="n">
        <v>0.0171847608967352</v>
      </c>
      <c r="Q22" s="25" t="n">
        <v>0.00731942687171835</v>
      </c>
      <c r="R22" s="25"/>
      <c r="S22" s="25" t="n">
        <v>0.018630913272118</v>
      </c>
      <c r="T22" s="25" t="n">
        <v>0</v>
      </c>
      <c r="U22" s="25" t="n">
        <v>0.0167978679148325</v>
      </c>
      <c r="V22" s="25" t="n">
        <v>0.0151738635044942</v>
      </c>
      <c r="W22" s="25" t="n">
        <v>0.00952638267484339</v>
      </c>
      <c r="X22" s="25" t="n">
        <v>0</v>
      </c>
      <c r="Y22" s="25" t="n">
        <v>0.0285386219964167</v>
      </c>
      <c r="Z22" s="25" t="n">
        <v>0</v>
      </c>
      <c r="AA22" s="25" t="n">
        <v>0.00897587057705947</v>
      </c>
      <c r="AB22" s="25"/>
      <c r="AC22" s="25" t="n">
        <v>0.0121022049350418</v>
      </c>
      <c r="AD22" s="25" t="n">
        <v>0.00825548075207781</v>
      </c>
      <c r="AE22" s="25" t="n">
        <v>0</v>
      </c>
      <c r="AF22" s="25"/>
      <c r="AG22" s="25" t="n">
        <v>0.0125336302003676</v>
      </c>
      <c r="AH22" s="25" t="n">
        <v>0.00394051232992388</v>
      </c>
      <c r="AI22" s="25" t="n">
        <v>0</v>
      </c>
      <c r="AJ22" s="25" t="n">
        <v>0.058806335232243</v>
      </c>
      <c r="AK22" s="25" t="n">
        <v>0.00434242031834062</v>
      </c>
      <c r="AL22" s="25"/>
      <c r="AM22" s="25" t="n">
        <v>0.0105745036085482</v>
      </c>
      <c r="AN22" s="25" t="n">
        <v>0.00608961127589666</v>
      </c>
      <c r="AO22" s="25" t="n">
        <v>0.00970034759037644</v>
      </c>
      <c r="AP22" s="25" t="n">
        <v>0.0183435545232</v>
      </c>
      <c r="AQ22" s="25" t="n">
        <v>0.0266490952826951</v>
      </c>
      <c r="AR22" s="25"/>
      <c r="AS22" s="25" t="n">
        <v>0.00658953452185704</v>
      </c>
      <c r="AT22" s="25" t="n">
        <v>0.00712036587764495</v>
      </c>
      <c r="AU22" s="25" t="n">
        <v>0</v>
      </c>
      <c r="AV22" s="25" t="n">
        <v>0.0190547362776905</v>
      </c>
      <c r="AW22" s="25" t="n">
        <v>0.0275308013325887</v>
      </c>
      <c r="AX22" s="25" t="n">
        <v>0.0214712975525137</v>
      </c>
      <c r="AY22" s="25"/>
      <c r="AZ22" s="25" t="n">
        <v>0.00782346997379356</v>
      </c>
      <c r="BA22" s="25" t="n">
        <v>0.00997958300414515</v>
      </c>
      <c r="BB22" s="25" t="n">
        <v>0.0210820926207197</v>
      </c>
      <c r="BC22" s="25" t="n">
        <v>0</v>
      </c>
      <c r="BD22" s="25" t="n">
        <v>0</v>
      </c>
      <c r="BE22" s="25"/>
      <c r="BF22" s="25" t="n">
        <v>0.0139920376649309</v>
      </c>
      <c r="BG22" s="25" t="n">
        <v>0.00929676365804282</v>
      </c>
    </row>
    <row r="23">
      <c r="B23" s="18"/>
    </row>
    <row r="24">
      <c r="B24" t="s">
        <v>83</v>
      </c>
    </row>
    <row r="25">
      <c r="B25" t="s">
        <v>84</v>
      </c>
    </row>
    <row r="27">
      <c r="B27"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s>
  <sheetData>
    <row r="2" ht="40" customHeight="1">
      <c r="D2" s="15" t="s">
        <v>299</v>
      </c>
    </row>
    <row r="6" ht="50" customHeight="1">
      <c r="B6" s="19" t="s">
        <v>15</v>
      </c>
      <c r="C6" s="19" t="s">
        <v>288</v>
      </c>
      <c r="D6" s="19" t="s">
        <v>289</v>
      </c>
      <c r="E6" s="19" t="s">
        <v>290</v>
      </c>
      <c r="F6" s="19" t="s">
        <v>291</v>
      </c>
      <c r="G6" s="19" t="s">
        <v>292</v>
      </c>
      <c r="H6" s="19" t="s">
        <v>293</v>
      </c>
      <c r="I6" s="19" t="s">
        <v>294</v>
      </c>
    </row>
    <row r="7">
      <c r="B7" s="17" t="s">
        <v>295</v>
      </c>
      <c r="C7" s="16" t="n">
        <v>0.293874790108632</v>
      </c>
      <c r="D7" s="16" t="n">
        <v>0.321433096050594</v>
      </c>
      <c r="E7" s="16" t="n">
        <v>0.314342732154917</v>
      </c>
      <c r="F7" s="16" t="n">
        <v>0.250942223983881</v>
      </c>
      <c r="G7" s="16" t="n">
        <v>0.382371691375948</v>
      </c>
      <c r="H7" s="16" t="n">
        <v>0.312045165151413</v>
      </c>
      <c r="I7" s="16" t="n">
        <v>0.244633333567513</v>
      </c>
    </row>
    <row r="8">
      <c r="B8" s="17" t="s">
        <v>296</v>
      </c>
      <c r="C8" s="16" t="n">
        <v>0.445893570349303</v>
      </c>
      <c r="D8" s="16" t="n">
        <v>0.481091973880973</v>
      </c>
      <c r="E8" s="16" t="n">
        <v>0.498641351626976</v>
      </c>
      <c r="F8" s="16" t="n">
        <v>0.457139657928386</v>
      </c>
      <c r="G8" s="16" t="n">
        <v>0.481643628482366</v>
      </c>
      <c r="H8" s="16" t="n">
        <v>0.469147510226303</v>
      </c>
      <c r="I8" s="16" t="n">
        <v>0.470524570706121</v>
      </c>
    </row>
    <row r="9">
      <c r="B9" s="17" t="s">
        <v>297</v>
      </c>
      <c r="C9" s="16" t="n">
        <v>0.150006587365778</v>
      </c>
      <c r="D9" s="16" t="n">
        <v>0.113582583321169</v>
      </c>
      <c r="E9" s="16" t="n">
        <v>0.0932601305328699</v>
      </c>
      <c r="F9" s="16" t="n">
        <v>0.143196443127051</v>
      </c>
      <c r="G9" s="16" t="n">
        <v>0.0685694005950369</v>
      </c>
      <c r="H9" s="16" t="n">
        <v>0.105789892674672</v>
      </c>
      <c r="I9" s="16" t="n">
        <v>0.14062870543375</v>
      </c>
    </row>
    <row r="10">
      <c r="B10" s="17" t="s">
        <v>298</v>
      </c>
      <c r="C10" s="16" t="n">
        <v>0.0394100278666729</v>
      </c>
      <c r="D10" s="16" t="n">
        <v>0.021246349612593</v>
      </c>
      <c r="E10" s="16" t="n">
        <v>0.0283845380796335</v>
      </c>
      <c r="F10" s="16" t="n">
        <v>0.0351558597645739</v>
      </c>
      <c r="G10" s="16" t="n">
        <v>0.0220360559088039</v>
      </c>
      <c r="H10" s="16" t="n">
        <v>0.0283019049483233</v>
      </c>
      <c r="I10" s="16" t="n">
        <v>0.035620021592674</v>
      </c>
    </row>
    <row r="11">
      <c r="B11" s="17" t="s">
        <v>78</v>
      </c>
      <c r="C11" s="16" t="n">
        <v>0.0708150243096138</v>
      </c>
      <c r="D11" s="16" t="n">
        <v>0.0626459971346706</v>
      </c>
      <c r="E11" s="16" t="n">
        <v>0.0653712476056029</v>
      </c>
      <c r="F11" s="16" t="n">
        <v>0.113565815196108</v>
      </c>
      <c r="G11" s="16" t="n">
        <v>0.045379223637845</v>
      </c>
      <c r="H11" s="16" t="n">
        <v>0.0847155269992889</v>
      </c>
      <c r="I11" s="16" t="n">
        <v>0.108593368699942</v>
      </c>
    </row>
    <row r="12">
      <c r="B12" s="18"/>
      <c r="C12" s="18"/>
      <c r="D12" s="18"/>
      <c r="E12" s="18"/>
      <c r="F12" s="18"/>
      <c r="G12" s="18"/>
      <c r="H12" s="18"/>
      <c r="I12" s="18"/>
    </row>
    <row r="13">
      <c r="B13" t="s">
        <v>83</v>
      </c>
    </row>
    <row r="14">
      <c r="B14" t="s">
        <v>84</v>
      </c>
    </row>
    <row r="18">
      <c r="B18" s="9" t="str">
        <f>=HYPERLINK("#'Contents'!A1", "Return to Contents")</f>
      </c>
    </row>
  </sheetData>
  <mergeCells count="1">
    <mergeCell ref="D2:J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300</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0.293874790108632</v>
      </c>
      <c r="D9" s="16" t="n">
        <v>0.270838697031205</v>
      </c>
      <c r="E9" s="16" t="n">
        <v>0.318242001014013</v>
      </c>
      <c r="F9" s="16"/>
      <c r="G9" s="16" t="n">
        <v>0.214372883980601</v>
      </c>
      <c r="H9" s="16" t="n">
        <v>0.319246540991788</v>
      </c>
      <c r="I9" s="16" t="n">
        <v>0.279478689197941</v>
      </c>
      <c r="J9" s="16" t="n">
        <v>0.286821250294693</v>
      </c>
      <c r="K9" s="16" t="n">
        <v>0.347593127337857</v>
      </c>
      <c r="L9" s="16" t="n">
        <v>0.289905566674055</v>
      </c>
      <c r="M9" s="16"/>
      <c r="N9" s="16" t="n">
        <v>0.329386786363672</v>
      </c>
      <c r="O9" s="16" t="n">
        <v>0.253159717530034</v>
      </c>
      <c r="P9" s="16" t="n">
        <v>0.297955390646425</v>
      </c>
      <c r="Q9" s="16" t="n">
        <v>0.297471600121997</v>
      </c>
      <c r="R9" s="16"/>
      <c r="S9" s="16" t="n">
        <v>0.27574238965467</v>
      </c>
      <c r="T9" s="16" t="n">
        <v>0.250711842873545</v>
      </c>
      <c r="U9" s="16" t="n">
        <v>0.351581336371124</v>
      </c>
      <c r="V9" s="16" t="n">
        <v>0.290116313339712</v>
      </c>
      <c r="W9" s="16" t="n">
        <v>0.29468791548634</v>
      </c>
      <c r="X9" s="16" t="n">
        <v>0.269306084902871</v>
      </c>
      <c r="Y9" s="16" t="n">
        <v>0.319618360061479</v>
      </c>
      <c r="Z9" s="16" t="n">
        <v>0.254821391588583</v>
      </c>
      <c r="AA9" s="16" t="n">
        <v>0.342115715040009</v>
      </c>
      <c r="AB9" s="16"/>
      <c r="AC9" s="16" t="n">
        <v>0.288683371893173</v>
      </c>
      <c r="AD9" s="16" t="n">
        <v>0.338343213376912</v>
      </c>
      <c r="AE9" s="16" t="n">
        <v>0.245880333134071</v>
      </c>
      <c r="AF9" s="16"/>
      <c r="AG9" s="16" t="n">
        <v>0.31514633216447</v>
      </c>
      <c r="AH9" s="16" t="n">
        <v>0.310689227739121</v>
      </c>
      <c r="AI9" s="16" t="n">
        <v>0.279708384154366</v>
      </c>
      <c r="AJ9" s="16" t="n">
        <v>0.400100042594181</v>
      </c>
      <c r="AK9" s="16" t="n">
        <v>0.237099128787338</v>
      </c>
      <c r="AL9" s="16"/>
      <c r="AM9" s="16" t="n">
        <v>0.336591230441411</v>
      </c>
      <c r="AN9" s="16" t="n">
        <v>0.314188368701947</v>
      </c>
      <c r="AO9" s="16" t="n">
        <v>0.232189638305966</v>
      </c>
      <c r="AP9" s="16" t="n">
        <v>0.275087259292898</v>
      </c>
      <c r="AQ9" s="16" t="n">
        <v>0.282174530649698</v>
      </c>
      <c r="AR9" s="16"/>
      <c r="AS9" s="16" t="n">
        <v>0.332347317970983</v>
      </c>
      <c r="AT9" s="16" t="n">
        <v>0.303122896880075</v>
      </c>
      <c r="AU9" s="16" t="n">
        <v>0.300110988008706</v>
      </c>
      <c r="AV9" s="16" t="n">
        <v>0.351660990445608</v>
      </c>
      <c r="AW9" s="16" t="n">
        <v>0.276365039996986</v>
      </c>
      <c r="AX9" s="16" t="n">
        <v>0.20460316366257</v>
      </c>
      <c r="AY9" s="16"/>
      <c r="AZ9" s="16" t="n">
        <v>0.322999714361449</v>
      </c>
      <c r="BA9" s="16" t="n">
        <v>0.239469779372479</v>
      </c>
      <c r="BB9" s="16" t="n">
        <v>0.307180151131606</v>
      </c>
      <c r="BC9" s="16" t="n">
        <v>0.352538743338362</v>
      </c>
      <c r="BD9" s="16" t="n">
        <v>0.32641379412552</v>
      </c>
      <c r="BE9" s="16"/>
      <c r="BF9" s="16" t="n">
        <v>0.266527370954887</v>
      </c>
      <c r="BG9" s="16" t="n">
        <v>0.310762032714512</v>
      </c>
    </row>
    <row r="10">
      <c r="B10" s="17" t="s">
        <v>296</v>
      </c>
      <c r="C10" s="16" t="n">
        <v>0.445893570349303</v>
      </c>
      <c r="D10" s="16" t="n">
        <v>0.438537474234794</v>
      </c>
      <c r="E10" s="16" t="n">
        <v>0.455634355643134</v>
      </c>
      <c r="F10" s="16"/>
      <c r="G10" s="16" t="n">
        <v>0.38261324622744</v>
      </c>
      <c r="H10" s="16" t="n">
        <v>0.402826576679012</v>
      </c>
      <c r="I10" s="16" t="n">
        <v>0.469770979893072</v>
      </c>
      <c r="J10" s="16" t="n">
        <v>0.499671446736682</v>
      </c>
      <c r="K10" s="16" t="n">
        <v>0.417692565131318</v>
      </c>
      <c r="L10" s="16" t="n">
        <v>0.470072728074428</v>
      </c>
      <c r="M10" s="16"/>
      <c r="N10" s="16" t="n">
        <v>0.427862433554846</v>
      </c>
      <c r="O10" s="16" t="n">
        <v>0.480331350674707</v>
      </c>
      <c r="P10" s="16" t="n">
        <v>0.436949425647309</v>
      </c>
      <c r="Q10" s="16" t="n">
        <v>0.439063439414152</v>
      </c>
      <c r="R10" s="16"/>
      <c r="S10" s="16" t="n">
        <v>0.427231578448971</v>
      </c>
      <c r="T10" s="16" t="n">
        <v>0.490990526591141</v>
      </c>
      <c r="U10" s="16" t="n">
        <v>0.411909242312596</v>
      </c>
      <c r="V10" s="16" t="n">
        <v>0.462673918926675</v>
      </c>
      <c r="W10" s="16" t="n">
        <v>0.438060367534591</v>
      </c>
      <c r="X10" s="16" t="n">
        <v>0.39866806453794</v>
      </c>
      <c r="Y10" s="16" t="n">
        <v>0.507320432642278</v>
      </c>
      <c r="Z10" s="16" t="n">
        <v>0.458213104692631</v>
      </c>
      <c r="AA10" s="16" t="n">
        <v>0.416619196875596</v>
      </c>
      <c r="AB10" s="16"/>
      <c r="AC10" s="16" t="n">
        <v>0.4732409393833</v>
      </c>
      <c r="AD10" s="16" t="n">
        <v>0.442460123658125</v>
      </c>
      <c r="AE10" s="16" t="n">
        <v>0.423046678985319</v>
      </c>
      <c r="AF10" s="16"/>
      <c r="AG10" s="16" t="n">
        <v>0.493876715848635</v>
      </c>
      <c r="AH10" s="16" t="n">
        <v>0.428843140379976</v>
      </c>
      <c r="AI10" s="16" t="n">
        <v>0.449489894832775</v>
      </c>
      <c r="AJ10" s="16" t="n">
        <v>0.388758496313317</v>
      </c>
      <c r="AK10" s="16" t="n">
        <v>0.45956979465457</v>
      </c>
      <c r="AL10" s="16"/>
      <c r="AM10" s="16" t="n">
        <v>0.469811964721162</v>
      </c>
      <c r="AN10" s="16" t="n">
        <v>0.439307119033068</v>
      </c>
      <c r="AO10" s="16" t="n">
        <v>0.4324651223381</v>
      </c>
      <c r="AP10" s="16" t="n">
        <v>0.493392619258005</v>
      </c>
      <c r="AQ10" s="16" t="n">
        <v>0.362043898690923</v>
      </c>
      <c r="AR10" s="16"/>
      <c r="AS10" s="16" t="n">
        <v>0.433931580472252</v>
      </c>
      <c r="AT10" s="16" t="n">
        <v>0.484109464353513</v>
      </c>
      <c r="AU10" s="16" t="n">
        <v>0.423927253880198</v>
      </c>
      <c r="AV10" s="16" t="n">
        <v>0.442326187785907</v>
      </c>
      <c r="AW10" s="16" t="n">
        <v>0.40299418496797</v>
      </c>
      <c r="AX10" s="16" t="n">
        <v>0.438009812717959</v>
      </c>
      <c r="AY10" s="16"/>
      <c r="AZ10" s="16" t="n">
        <v>0.407980264997548</v>
      </c>
      <c r="BA10" s="16" t="n">
        <v>0.473030709353583</v>
      </c>
      <c r="BB10" s="16" t="n">
        <v>0.445138988695286</v>
      </c>
      <c r="BC10" s="16" t="n">
        <v>0.422469392696225</v>
      </c>
      <c r="BD10" s="16" t="n">
        <v>0.510775751150743</v>
      </c>
      <c r="BE10" s="16"/>
      <c r="BF10" s="16" t="n">
        <v>0.436422458198449</v>
      </c>
      <c r="BG10" s="16" t="n">
        <v>0.451742055273595</v>
      </c>
    </row>
    <row r="11">
      <c r="B11" s="17" t="s">
        <v>297</v>
      </c>
      <c r="C11" s="16" t="n">
        <v>0.150006587365778</v>
      </c>
      <c r="D11" s="16" t="n">
        <v>0.160984372207191</v>
      </c>
      <c r="E11" s="16" t="n">
        <v>0.137303998399301</v>
      </c>
      <c r="F11" s="16"/>
      <c r="G11" s="16" t="n">
        <v>0.280750950280774</v>
      </c>
      <c r="H11" s="16" t="n">
        <v>0.159747535482346</v>
      </c>
      <c r="I11" s="16" t="n">
        <v>0.137405905651233</v>
      </c>
      <c r="J11" s="16" t="n">
        <v>0.106654263366935</v>
      </c>
      <c r="K11" s="16" t="n">
        <v>0.149896517798258</v>
      </c>
      <c r="L11" s="16" t="n">
        <v>0.123513626941564</v>
      </c>
      <c r="M11" s="16"/>
      <c r="N11" s="16" t="n">
        <v>0.14403512380828</v>
      </c>
      <c r="O11" s="16" t="n">
        <v>0.153772648852167</v>
      </c>
      <c r="P11" s="16" t="n">
        <v>0.15831581189842</v>
      </c>
      <c r="Q11" s="16" t="n">
        <v>0.141127049759476</v>
      </c>
      <c r="R11" s="16"/>
      <c r="S11" s="16" t="n">
        <v>0.16987941246826</v>
      </c>
      <c r="T11" s="16" t="n">
        <v>0.156278203197284</v>
      </c>
      <c r="U11" s="16" t="n">
        <v>0.139647025979485</v>
      </c>
      <c r="V11" s="16" t="n">
        <v>0.134629433789134</v>
      </c>
      <c r="W11" s="16" t="n">
        <v>0.129232111971519</v>
      </c>
      <c r="X11" s="16" t="n">
        <v>0.193460140956718</v>
      </c>
      <c r="Y11" s="16" t="n">
        <v>0.073720148992711</v>
      </c>
      <c r="Z11" s="16" t="n">
        <v>0.11417226551512</v>
      </c>
      <c r="AA11" s="16" t="n">
        <v>0.188788563351947</v>
      </c>
      <c r="AB11" s="16"/>
      <c r="AC11" s="16" t="n">
        <v>0.133294371754513</v>
      </c>
      <c r="AD11" s="16" t="n">
        <v>0.125315690262703</v>
      </c>
      <c r="AE11" s="16" t="n">
        <v>0.199213128620445</v>
      </c>
      <c r="AF11" s="16"/>
      <c r="AG11" s="16" t="n">
        <v>0.126087122365504</v>
      </c>
      <c r="AH11" s="16" t="n">
        <v>0.126662378757233</v>
      </c>
      <c r="AI11" s="16" t="n">
        <v>0.207780094277879</v>
      </c>
      <c r="AJ11" s="16" t="n">
        <v>0.058806335232243</v>
      </c>
      <c r="AK11" s="16" t="n">
        <v>0.179069411857593</v>
      </c>
      <c r="AL11" s="16"/>
      <c r="AM11" s="16" t="n">
        <v>0.115719027175115</v>
      </c>
      <c r="AN11" s="16" t="n">
        <v>0.131279144430388</v>
      </c>
      <c r="AO11" s="16" t="n">
        <v>0.225499978466739</v>
      </c>
      <c r="AP11" s="16" t="n">
        <v>0.163464671419575</v>
      </c>
      <c r="AQ11" s="16" t="n">
        <v>0.183433521052616</v>
      </c>
      <c r="AR11" s="16"/>
      <c r="AS11" s="16" t="n">
        <v>0.13520133265242</v>
      </c>
      <c r="AT11" s="16" t="n">
        <v>0.128499540036228</v>
      </c>
      <c r="AU11" s="16" t="n">
        <v>0.204537291120378</v>
      </c>
      <c r="AV11" s="16" t="n">
        <v>0.15646837146038</v>
      </c>
      <c r="AW11" s="16" t="n">
        <v>0.14322186908062</v>
      </c>
      <c r="AX11" s="16" t="n">
        <v>0.149716062351673</v>
      </c>
      <c r="AY11" s="16"/>
      <c r="AZ11" s="16" t="n">
        <v>0.16283468436289</v>
      </c>
      <c r="BA11" s="16" t="n">
        <v>0.169636186095828</v>
      </c>
      <c r="BB11" s="16" t="n">
        <v>0.118927025942761</v>
      </c>
      <c r="BC11" s="16" t="n">
        <v>0.166994032389628</v>
      </c>
      <c r="BD11" s="16" t="n">
        <v>0.135560285532761</v>
      </c>
      <c r="BE11" s="16"/>
      <c r="BF11" s="16" t="n">
        <v>0.176454398997459</v>
      </c>
      <c r="BG11" s="16" t="n">
        <v>0.133674859354887</v>
      </c>
    </row>
    <row r="12">
      <c r="B12" s="17" t="s">
        <v>298</v>
      </c>
      <c r="C12" s="16" t="n">
        <v>0.0394100278666729</v>
      </c>
      <c r="D12" s="16" t="n">
        <v>0.0540633966260842</v>
      </c>
      <c r="E12" s="16" t="n">
        <v>0.021772560006898</v>
      </c>
      <c r="F12" s="16"/>
      <c r="G12" s="16" t="n">
        <v>0.0720682798981875</v>
      </c>
      <c r="H12" s="16" t="n">
        <v>0.0360190935129903</v>
      </c>
      <c r="I12" s="16" t="n">
        <v>0.0620523256237769</v>
      </c>
      <c r="J12" s="16" t="n">
        <v>0.0367197999654986</v>
      </c>
      <c r="K12" s="16" t="n">
        <v>0.00695917455502695</v>
      </c>
      <c r="L12" s="16" t="n">
        <v>0.0353273664543969</v>
      </c>
      <c r="M12" s="16"/>
      <c r="N12" s="16" t="n">
        <v>0.0548623163258507</v>
      </c>
      <c r="O12" s="16" t="n">
        <v>0.0262980691796674</v>
      </c>
      <c r="P12" s="16" t="n">
        <v>0.0420564168737274</v>
      </c>
      <c r="Q12" s="16" t="n">
        <v>0.0351298257526445</v>
      </c>
      <c r="R12" s="16"/>
      <c r="S12" s="16" t="n">
        <v>0.0463367744589425</v>
      </c>
      <c r="T12" s="16" t="n">
        <v>0.0346264161787753</v>
      </c>
      <c r="U12" s="16" t="n">
        <v>0.0505362903176718</v>
      </c>
      <c r="V12" s="16" t="n">
        <v>0.0506357435084042</v>
      </c>
      <c r="W12" s="16" t="n">
        <v>0.0539282460858486</v>
      </c>
      <c r="X12" s="16" t="n">
        <v>0.0373110933682309</v>
      </c>
      <c r="Y12" s="16" t="n">
        <v>0.034896601051215</v>
      </c>
      <c r="Z12" s="16" t="n">
        <v>0.0360361600091805</v>
      </c>
      <c r="AA12" s="16" t="n">
        <v>0.0156330812834972</v>
      </c>
      <c r="AB12" s="16"/>
      <c r="AC12" s="16" t="n">
        <v>0.0297776838537484</v>
      </c>
      <c r="AD12" s="16" t="n">
        <v>0.0372705043059074</v>
      </c>
      <c r="AE12" s="16" t="n">
        <v>0.0390582020085461</v>
      </c>
      <c r="AF12" s="16"/>
      <c r="AG12" s="16" t="n">
        <v>0.0169386554682633</v>
      </c>
      <c r="AH12" s="16" t="n">
        <v>0.0581139122545158</v>
      </c>
      <c r="AI12" s="16" t="n">
        <v>0.0338615551143269</v>
      </c>
      <c r="AJ12" s="16" t="n">
        <v>0</v>
      </c>
      <c r="AK12" s="16" t="n">
        <v>0.0315053393718794</v>
      </c>
      <c r="AL12" s="16"/>
      <c r="AM12" s="16" t="n">
        <v>0.0334334867751554</v>
      </c>
      <c r="AN12" s="16" t="n">
        <v>0.0383617068008466</v>
      </c>
      <c r="AO12" s="16" t="n">
        <v>0.0368556442216898</v>
      </c>
      <c r="AP12" s="16" t="n">
        <v>0.0137909113761897</v>
      </c>
      <c r="AQ12" s="16" t="n">
        <v>0.0819000368630997</v>
      </c>
      <c r="AR12" s="16"/>
      <c r="AS12" s="16" t="n">
        <v>0.0371637677049831</v>
      </c>
      <c r="AT12" s="16" t="n">
        <v>0.0333993462287333</v>
      </c>
      <c r="AU12" s="16" t="n">
        <v>0.0168489063607939</v>
      </c>
      <c r="AV12" s="16" t="n">
        <v>0.0224025191205989</v>
      </c>
      <c r="AW12" s="16" t="n">
        <v>0.0744070429886165</v>
      </c>
      <c r="AX12" s="16" t="n">
        <v>0.0369288078640535</v>
      </c>
      <c r="AY12" s="16"/>
      <c r="AZ12" s="16" t="n">
        <v>0.0258939328048343</v>
      </c>
      <c r="BA12" s="16" t="n">
        <v>0.0500935423903215</v>
      </c>
      <c r="BB12" s="16" t="n">
        <v>0.0428727461164882</v>
      </c>
      <c r="BC12" s="16" t="n">
        <v>0.0384527380787562</v>
      </c>
      <c r="BD12" s="16" t="n">
        <v>0.0272501691909753</v>
      </c>
      <c r="BE12" s="16"/>
      <c r="BF12" s="16" t="n">
        <v>0.0338897245542341</v>
      </c>
      <c r="BG12" s="16" t="n">
        <v>0.0428188578104092</v>
      </c>
    </row>
    <row r="13">
      <c r="B13" s="17" t="s">
        <v>78</v>
      </c>
      <c r="C13" s="25" t="n">
        <v>0.0708150243096138</v>
      </c>
      <c r="D13" s="25" t="n">
        <v>0.0755760599007265</v>
      </c>
      <c r="E13" s="25" t="n">
        <v>0.0670470849366537</v>
      </c>
      <c r="F13" s="25"/>
      <c r="G13" s="25" t="n">
        <v>0.0501946396129976</v>
      </c>
      <c r="H13" s="25" t="n">
        <v>0.082160253333864</v>
      </c>
      <c r="I13" s="25" t="n">
        <v>0.0512920996339772</v>
      </c>
      <c r="J13" s="25" t="n">
        <v>0.0701332396361909</v>
      </c>
      <c r="K13" s="25" t="n">
        <v>0.0778586151775404</v>
      </c>
      <c r="L13" s="25" t="n">
        <v>0.0811807118555562</v>
      </c>
      <c r="M13" s="25"/>
      <c r="N13" s="25" t="n">
        <v>0.0438533399473514</v>
      </c>
      <c r="O13" s="25" t="n">
        <v>0.0864382137634245</v>
      </c>
      <c r="P13" s="25" t="n">
        <v>0.0647229549341173</v>
      </c>
      <c r="Q13" s="25" t="n">
        <v>0.0872080849517297</v>
      </c>
      <c r="R13" s="25"/>
      <c r="S13" s="25" t="n">
        <v>0.0808098449691562</v>
      </c>
      <c r="T13" s="25" t="n">
        <v>0.0673930111592552</v>
      </c>
      <c r="U13" s="25" t="n">
        <v>0.0463261050191233</v>
      </c>
      <c r="V13" s="25" t="n">
        <v>0.0619445904360749</v>
      </c>
      <c r="W13" s="25" t="n">
        <v>0.0840913589217016</v>
      </c>
      <c r="X13" s="25" t="n">
        <v>0.10125461623424</v>
      </c>
      <c r="Y13" s="25" t="n">
        <v>0.0644444572523171</v>
      </c>
      <c r="Z13" s="25" t="n">
        <v>0.136757078194485</v>
      </c>
      <c r="AA13" s="25" t="n">
        <v>0.0368434434489513</v>
      </c>
      <c r="AB13" s="25"/>
      <c r="AC13" s="25" t="n">
        <v>0.0750036331152647</v>
      </c>
      <c r="AD13" s="25" t="n">
        <v>0.0566104683963529</v>
      </c>
      <c r="AE13" s="25" t="n">
        <v>0.0928016572516195</v>
      </c>
      <c r="AF13" s="25"/>
      <c r="AG13" s="25" t="n">
        <v>0.0479511741531278</v>
      </c>
      <c r="AH13" s="25" t="n">
        <v>0.0756913408691538</v>
      </c>
      <c r="AI13" s="25" t="n">
        <v>0.029160071620653</v>
      </c>
      <c r="AJ13" s="25" t="n">
        <v>0.152335125860259</v>
      </c>
      <c r="AK13" s="25" t="n">
        <v>0.0927563253286201</v>
      </c>
      <c r="AL13" s="25"/>
      <c r="AM13" s="25" t="n">
        <v>0.0444442908871569</v>
      </c>
      <c r="AN13" s="25" t="n">
        <v>0.0768636610337497</v>
      </c>
      <c r="AO13" s="25" t="n">
        <v>0.0729896166675059</v>
      </c>
      <c r="AP13" s="25" t="n">
        <v>0.054264538653332</v>
      </c>
      <c r="AQ13" s="25" t="n">
        <v>0.0904480127436637</v>
      </c>
      <c r="AR13" s="25"/>
      <c r="AS13" s="25" t="n">
        <v>0.0613560011993625</v>
      </c>
      <c r="AT13" s="25" t="n">
        <v>0.0508687525014504</v>
      </c>
      <c r="AU13" s="25" t="n">
        <v>0.0545755606299233</v>
      </c>
      <c r="AV13" s="25" t="n">
        <v>0.0271419311875061</v>
      </c>
      <c r="AW13" s="25" t="n">
        <v>0.103011862965809</v>
      </c>
      <c r="AX13" s="25" t="n">
        <v>0.170742153403744</v>
      </c>
      <c r="AY13" s="25"/>
      <c r="AZ13" s="25" t="n">
        <v>0.0802914034732786</v>
      </c>
      <c r="BA13" s="25" t="n">
        <v>0.0677697827877887</v>
      </c>
      <c r="BB13" s="25" t="n">
        <v>0.0858810881138579</v>
      </c>
      <c r="BC13" s="25" t="n">
        <v>0.0195450934970291</v>
      </c>
      <c r="BD13" s="25" t="n">
        <v>0</v>
      </c>
      <c r="BE13" s="25"/>
      <c r="BF13" s="25" t="n">
        <v>0.0867060472949709</v>
      </c>
      <c r="BG13" s="25" t="n">
        <v>0.0610021948465973</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301</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0.321433096050594</v>
      </c>
      <c r="D9" s="16" t="n">
        <v>0.314248157315875</v>
      </c>
      <c r="E9" s="16" t="n">
        <v>0.331248306001224</v>
      </c>
      <c r="F9" s="16"/>
      <c r="G9" s="16" t="n">
        <v>0.181980848687327</v>
      </c>
      <c r="H9" s="16" t="n">
        <v>0.3654201808483</v>
      </c>
      <c r="I9" s="16" t="n">
        <v>0.322341371314656</v>
      </c>
      <c r="J9" s="16" t="n">
        <v>0.308634385956947</v>
      </c>
      <c r="K9" s="16" t="n">
        <v>0.389664704864262</v>
      </c>
      <c r="L9" s="16" t="n">
        <v>0.314622958231418</v>
      </c>
      <c r="M9" s="16"/>
      <c r="N9" s="16" t="n">
        <v>0.366183421267069</v>
      </c>
      <c r="O9" s="16" t="n">
        <v>0.270025312094751</v>
      </c>
      <c r="P9" s="16" t="n">
        <v>0.317463780928124</v>
      </c>
      <c r="Q9" s="16" t="n">
        <v>0.327010218775715</v>
      </c>
      <c r="R9" s="16"/>
      <c r="S9" s="16" t="n">
        <v>0.379423510555008</v>
      </c>
      <c r="T9" s="16" t="n">
        <v>0.285772827594836</v>
      </c>
      <c r="U9" s="16" t="n">
        <v>0.307259205531458</v>
      </c>
      <c r="V9" s="16" t="n">
        <v>0.330740580612226</v>
      </c>
      <c r="W9" s="16" t="n">
        <v>0.282242497419216</v>
      </c>
      <c r="X9" s="16" t="n">
        <v>0.279501724460675</v>
      </c>
      <c r="Y9" s="16" t="n">
        <v>0.330640406888551</v>
      </c>
      <c r="Z9" s="16" t="n">
        <v>0.231788839211777</v>
      </c>
      <c r="AA9" s="16" t="n">
        <v>0.385647927025287</v>
      </c>
      <c r="AB9" s="16"/>
      <c r="AC9" s="16" t="n">
        <v>0.376289240416339</v>
      </c>
      <c r="AD9" s="16" t="n">
        <v>0.311613752659562</v>
      </c>
      <c r="AE9" s="16" t="n">
        <v>0.285216333803794</v>
      </c>
      <c r="AF9" s="16"/>
      <c r="AG9" s="16" t="n">
        <v>0.38691795246784</v>
      </c>
      <c r="AH9" s="16" t="n">
        <v>0.32760891345697</v>
      </c>
      <c r="AI9" s="16" t="n">
        <v>0.201127807952234</v>
      </c>
      <c r="AJ9" s="16" t="n">
        <v>0.35986721607473</v>
      </c>
      <c r="AK9" s="16" t="n">
        <v>0.28174963672007</v>
      </c>
      <c r="AL9" s="16"/>
      <c r="AM9" s="16" t="n">
        <v>0.407762390332214</v>
      </c>
      <c r="AN9" s="16" t="n">
        <v>0.341052717538742</v>
      </c>
      <c r="AO9" s="16" t="n">
        <v>0.207157118174495</v>
      </c>
      <c r="AP9" s="16" t="n">
        <v>0.285864962372127</v>
      </c>
      <c r="AQ9" s="16" t="n">
        <v>0.21390256604391</v>
      </c>
      <c r="AR9" s="16"/>
      <c r="AS9" s="16" t="n">
        <v>0.351620150269006</v>
      </c>
      <c r="AT9" s="16" t="n">
        <v>0.379656395022558</v>
      </c>
      <c r="AU9" s="16" t="n">
        <v>0.238371107649701</v>
      </c>
      <c r="AV9" s="16" t="n">
        <v>0.354567852684215</v>
      </c>
      <c r="AW9" s="16" t="n">
        <v>0.26662112183386</v>
      </c>
      <c r="AX9" s="16" t="n">
        <v>0.214495731197637</v>
      </c>
      <c r="AY9" s="16"/>
      <c r="AZ9" s="16" t="n">
        <v>0.389418126530529</v>
      </c>
      <c r="BA9" s="16" t="n">
        <v>0.273991348531331</v>
      </c>
      <c r="BB9" s="16" t="n">
        <v>0.299844502585045</v>
      </c>
      <c r="BC9" s="16" t="n">
        <v>0.367959464356063</v>
      </c>
      <c r="BD9" s="16" t="n">
        <v>0.281572483236476</v>
      </c>
      <c r="BE9" s="16"/>
      <c r="BF9" s="16" t="n">
        <v>0.243752510825915</v>
      </c>
      <c r="BG9" s="16" t="n">
        <v>0.36940145756511</v>
      </c>
    </row>
    <row r="10">
      <c r="B10" s="17" t="s">
        <v>296</v>
      </c>
      <c r="C10" s="16" t="n">
        <v>0.481091973880973</v>
      </c>
      <c r="D10" s="16" t="n">
        <v>0.489219726730414</v>
      </c>
      <c r="E10" s="16" t="n">
        <v>0.476697768706604</v>
      </c>
      <c r="F10" s="16"/>
      <c r="G10" s="16" t="n">
        <v>0.486234704335293</v>
      </c>
      <c r="H10" s="16" t="n">
        <v>0.444493772297393</v>
      </c>
      <c r="I10" s="16" t="n">
        <v>0.434051308219417</v>
      </c>
      <c r="J10" s="16" t="n">
        <v>0.527074398427461</v>
      </c>
      <c r="K10" s="16" t="n">
        <v>0.417618177161464</v>
      </c>
      <c r="L10" s="16" t="n">
        <v>0.548533845636596</v>
      </c>
      <c r="M10" s="16"/>
      <c r="N10" s="16" t="n">
        <v>0.447836737270769</v>
      </c>
      <c r="O10" s="16" t="n">
        <v>0.525420899498665</v>
      </c>
      <c r="P10" s="16" t="n">
        <v>0.481149693193806</v>
      </c>
      <c r="Q10" s="16" t="n">
        <v>0.468401509233179</v>
      </c>
      <c r="R10" s="16"/>
      <c r="S10" s="16" t="n">
        <v>0.434018387142295</v>
      </c>
      <c r="T10" s="16" t="n">
        <v>0.50876163950557</v>
      </c>
      <c r="U10" s="16" t="n">
        <v>0.531921371365394</v>
      </c>
      <c r="V10" s="16" t="n">
        <v>0.482930499993341</v>
      </c>
      <c r="W10" s="16" t="n">
        <v>0.520917144646263</v>
      </c>
      <c r="X10" s="16" t="n">
        <v>0.445256816441214</v>
      </c>
      <c r="Y10" s="16" t="n">
        <v>0.475049926699557</v>
      </c>
      <c r="Z10" s="16" t="n">
        <v>0.54198134371649</v>
      </c>
      <c r="AA10" s="16" t="n">
        <v>0.446097721814976</v>
      </c>
      <c r="AB10" s="16"/>
      <c r="AC10" s="16" t="n">
        <v>0.462069446576706</v>
      </c>
      <c r="AD10" s="16" t="n">
        <v>0.510400074140576</v>
      </c>
      <c r="AE10" s="16" t="n">
        <v>0.451510934502531</v>
      </c>
      <c r="AF10" s="16"/>
      <c r="AG10" s="16" t="n">
        <v>0.483535406361385</v>
      </c>
      <c r="AH10" s="16" t="n">
        <v>0.450080685660663</v>
      </c>
      <c r="AI10" s="16" t="n">
        <v>0.564786953869043</v>
      </c>
      <c r="AJ10" s="16" t="n">
        <v>0.430802348435033</v>
      </c>
      <c r="AK10" s="16" t="n">
        <v>0.479521272829191</v>
      </c>
      <c r="AL10" s="16"/>
      <c r="AM10" s="16" t="n">
        <v>0.443712683582368</v>
      </c>
      <c r="AN10" s="16" t="n">
        <v>0.462771494977145</v>
      </c>
      <c r="AO10" s="16" t="n">
        <v>0.558431705240677</v>
      </c>
      <c r="AP10" s="16" t="n">
        <v>0.5873294587198</v>
      </c>
      <c r="AQ10" s="16" t="n">
        <v>0.550058985810895</v>
      </c>
      <c r="AR10" s="16"/>
      <c r="AS10" s="16" t="n">
        <v>0.472365844090532</v>
      </c>
      <c r="AT10" s="16" t="n">
        <v>0.466062249811408</v>
      </c>
      <c r="AU10" s="16" t="n">
        <v>0.519331126293104</v>
      </c>
      <c r="AV10" s="16" t="n">
        <v>0.501125501102805</v>
      </c>
      <c r="AW10" s="16" t="n">
        <v>0.469070816391479</v>
      </c>
      <c r="AX10" s="16" t="n">
        <v>0.527240980338849</v>
      </c>
      <c r="AY10" s="16"/>
      <c r="AZ10" s="16" t="n">
        <v>0.459885721139401</v>
      </c>
      <c r="BA10" s="16" t="n">
        <v>0.492088572907586</v>
      </c>
      <c r="BB10" s="16" t="n">
        <v>0.502221430804717</v>
      </c>
      <c r="BC10" s="16" t="n">
        <v>0.434214678621196</v>
      </c>
      <c r="BD10" s="16" t="n">
        <v>0.561934516079025</v>
      </c>
      <c r="BE10" s="16"/>
      <c r="BF10" s="16" t="n">
        <v>0.526708550763776</v>
      </c>
      <c r="BG10" s="16" t="n">
        <v>0.452923385235044</v>
      </c>
    </row>
    <row r="11">
      <c r="B11" s="17" t="s">
        <v>297</v>
      </c>
      <c r="C11" s="16" t="n">
        <v>0.113582583321169</v>
      </c>
      <c r="D11" s="16" t="n">
        <v>0.108366684556609</v>
      </c>
      <c r="E11" s="16" t="n">
        <v>0.113764877652248</v>
      </c>
      <c r="F11" s="16"/>
      <c r="G11" s="16" t="n">
        <v>0.208216458267423</v>
      </c>
      <c r="H11" s="16" t="n">
        <v>0.0927326313446888</v>
      </c>
      <c r="I11" s="16" t="n">
        <v>0.172117585746672</v>
      </c>
      <c r="J11" s="16" t="n">
        <v>0.098696197400469</v>
      </c>
      <c r="K11" s="16" t="n">
        <v>0.113331331943582</v>
      </c>
      <c r="L11" s="16" t="n">
        <v>0.05594992215846</v>
      </c>
      <c r="M11" s="16"/>
      <c r="N11" s="16" t="n">
        <v>0.10145524630302</v>
      </c>
      <c r="O11" s="16" t="n">
        <v>0.127463212978658</v>
      </c>
      <c r="P11" s="16" t="n">
        <v>0.120472864714068</v>
      </c>
      <c r="Q11" s="16" t="n">
        <v>0.109343499204562</v>
      </c>
      <c r="R11" s="16"/>
      <c r="S11" s="16" t="n">
        <v>0.104884600671609</v>
      </c>
      <c r="T11" s="16" t="n">
        <v>0.149045682978377</v>
      </c>
      <c r="U11" s="16" t="n">
        <v>0.0970851673839059</v>
      </c>
      <c r="V11" s="16" t="n">
        <v>0.0992284632091678</v>
      </c>
      <c r="W11" s="16" t="n">
        <v>0.119318526379047</v>
      </c>
      <c r="X11" s="16" t="n">
        <v>0.114958286267889</v>
      </c>
      <c r="Y11" s="16" t="n">
        <v>0.106411544212388</v>
      </c>
      <c r="Z11" s="16" t="n">
        <v>0.0910419480722707</v>
      </c>
      <c r="AA11" s="16" t="n">
        <v>0.113572210662362</v>
      </c>
      <c r="AB11" s="16"/>
      <c r="AC11" s="16" t="n">
        <v>0.0793935240974409</v>
      </c>
      <c r="AD11" s="16" t="n">
        <v>0.118875115836079</v>
      </c>
      <c r="AE11" s="16" t="n">
        <v>0.136387903050212</v>
      </c>
      <c r="AF11" s="16"/>
      <c r="AG11" s="16" t="n">
        <v>0.073477378073152</v>
      </c>
      <c r="AH11" s="16" t="n">
        <v>0.128063758273178</v>
      </c>
      <c r="AI11" s="16" t="n">
        <v>0.122798239971359</v>
      </c>
      <c r="AJ11" s="16" t="n">
        <v>0.0608303995438868</v>
      </c>
      <c r="AK11" s="16" t="n">
        <v>0.152204421296146</v>
      </c>
      <c r="AL11" s="16"/>
      <c r="AM11" s="16" t="n">
        <v>0.100653561461761</v>
      </c>
      <c r="AN11" s="16" t="n">
        <v>0.121444872597973</v>
      </c>
      <c r="AO11" s="16" t="n">
        <v>0.113516616048284</v>
      </c>
      <c r="AP11" s="16" t="n">
        <v>0.0681314874221789</v>
      </c>
      <c r="AQ11" s="16" t="n">
        <v>0.123959314431165</v>
      </c>
      <c r="AR11" s="16"/>
      <c r="AS11" s="16" t="n">
        <v>0.116952446704963</v>
      </c>
      <c r="AT11" s="16" t="n">
        <v>0.105291684885719</v>
      </c>
      <c r="AU11" s="16" t="n">
        <v>0.125690200812348</v>
      </c>
      <c r="AV11" s="16" t="n">
        <v>0.0837929496994333</v>
      </c>
      <c r="AW11" s="16" t="n">
        <v>0.130342836300682</v>
      </c>
      <c r="AX11" s="16" t="n">
        <v>0.136802675372616</v>
      </c>
      <c r="AY11" s="16"/>
      <c r="AZ11" s="16" t="n">
        <v>0.084182217816578</v>
      </c>
      <c r="BA11" s="16" t="n">
        <v>0.137176453612107</v>
      </c>
      <c r="BB11" s="16" t="n">
        <v>0.106972201699054</v>
      </c>
      <c r="BC11" s="16" t="n">
        <v>0.125045448099864</v>
      </c>
      <c r="BD11" s="16" t="n">
        <v>0.110560651636056</v>
      </c>
      <c r="BE11" s="16"/>
      <c r="BF11" s="16" t="n">
        <v>0.126593809043325</v>
      </c>
      <c r="BG11" s="16" t="n">
        <v>0.105548050916681</v>
      </c>
    </row>
    <row r="12">
      <c r="B12" s="17" t="s">
        <v>298</v>
      </c>
      <c r="C12" s="16" t="n">
        <v>0.021246349612593</v>
      </c>
      <c r="D12" s="16" t="n">
        <v>0.0299283277763974</v>
      </c>
      <c r="E12" s="16" t="n">
        <v>0.0133352511454744</v>
      </c>
      <c r="F12" s="16"/>
      <c r="G12" s="16" t="n">
        <v>0.0509744190201861</v>
      </c>
      <c r="H12" s="16" t="n">
        <v>0.0170597574335616</v>
      </c>
      <c r="I12" s="16" t="n">
        <v>0.0102234905916343</v>
      </c>
      <c r="J12" s="16" t="n">
        <v>0.0381031351938556</v>
      </c>
      <c r="K12" s="16" t="n">
        <v>0.00695917455502695</v>
      </c>
      <c r="L12" s="16" t="n">
        <v>0.0162007230316076</v>
      </c>
      <c r="M12" s="16"/>
      <c r="N12" s="16" t="n">
        <v>0.0302214681318652</v>
      </c>
      <c r="O12" s="16" t="n">
        <v>0.0167132101757065</v>
      </c>
      <c r="P12" s="16" t="n">
        <v>0.0130259519120731</v>
      </c>
      <c r="Q12" s="16" t="n">
        <v>0.0241002325345356</v>
      </c>
      <c r="R12" s="16"/>
      <c r="S12" s="16" t="n">
        <v>0.0376070741384719</v>
      </c>
      <c r="T12" s="16" t="n">
        <v>0.00804281270462699</v>
      </c>
      <c r="U12" s="16" t="n">
        <v>0.0237350119794721</v>
      </c>
      <c r="V12" s="16" t="n">
        <v>0.00610034224789614</v>
      </c>
      <c r="W12" s="16" t="n">
        <v>0.0497539999650952</v>
      </c>
      <c r="X12" s="16" t="n">
        <v>0.0256015297571073</v>
      </c>
      <c r="Y12" s="16" t="n">
        <v>0.0234378504967239</v>
      </c>
      <c r="Z12" s="16" t="n">
        <v>0</v>
      </c>
      <c r="AA12" s="16" t="n">
        <v>0.013015714371466</v>
      </c>
      <c r="AB12" s="16"/>
      <c r="AC12" s="16" t="n">
        <v>0.0306703523143305</v>
      </c>
      <c r="AD12" s="16" t="n">
        <v>0.0106133151284936</v>
      </c>
      <c r="AE12" s="16" t="n">
        <v>0.0187079569990563</v>
      </c>
      <c r="AF12" s="16"/>
      <c r="AG12" s="16" t="n">
        <v>0.0142810304946722</v>
      </c>
      <c r="AH12" s="16" t="n">
        <v>0.0268659429215726</v>
      </c>
      <c r="AI12" s="16" t="n">
        <v>0.0420096241203094</v>
      </c>
      <c r="AJ12" s="16" t="n">
        <v>0</v>
      </c>
      <c r="AK12" s="16" t="n">
        <v>0.0194428533180457</v>
      </c>
      <c r="AL12" s="16"/>
      <c r="AM12" s="16" t="n">
        <v>0.0176051107110713</v>
      </c>
      <c r="AN12" s="16" t="n">
        <v>0.0186475416791485</v>
      </c>
      <c r="AO12" s="16" t="n">
        <v>0.0336896459865869</v>
      </c>
      <c r="AP12" s="16" t="n">
        <v>0.0226465590962265</v>
      </c>
      <c r="AQ12" s="16" t="n">
        <v>0.0132911025789245</v>
      </c>
      <c r="AR12" s="16"/>
      <c r="AS12" s="16" t="n">
        <v>0.0172218643922334</v>
      </c>
      <c r="AT12" s="16" t="n">
        <v>0.0174234595089037</v>
      </c>
      <c r="AU12" s="16" t="n">
        <v>0.0327705378328552</v>
      </c>
      <c r="AV12" s="16" t="n">
        <v>0.0239777851227057</v>
      </c>
      <c r="AW12" s="16" t="n">
        <v>0.0189299432685962</v>
      </c>
      <c r="AX12" s="16" t="n">
        <v>0.010959258026539</v>
      </c>
      <c r="AY12" s="16"/>
      <c r="AZ12" s="16" t="n">
        <v>0.0115782962521387</v>
      </c>
      <c r="BA12" s="16" t="n">
        <v>0.020418994038656</v>
      </c>
      <c r="BB12" s="16" t="n">
        <v>0.0253666969295975</v>
      </c>
      <c r="BC12" s="16" t="n">
        <v>0.0532353154258478</v>
      </c>
      <c r="BD12" s="16" t="n">
        <v>0</v>
      </c>
      <c r="BE12" s="16"/>
      <c r="BF12" s="16" t="n">
        <v>0.0204331417213346</v>
      </c>
      <c r="BG12" s="16" t="n">
        <v>0.0217485117680597</v>
      </c>
    </row>
    <row r="13">
      <c r="B13" s="17" t="s">
        <v>78</v>
      </c>
      <c r="C13" s="25" t="n">
        <v>0.0626459971346706</v>
      </c>
      <c r="D13" s="25" t="n">
        <v>0.0582371036207041</v>
      </c>
      <c r="E13" s="25" t="n">
        <v>0.06495379649445</v>
      </c>
      <c r="F13" s="25"/>
      <c r="G13" s="25" t="n">
        <v>0.0725935696897705</v>
      </c>
      <c r="H13" s="25" t="n">
        <v>0.080293658076056</v>
      </c>
      <c r="I13" s="25" t="n">
        <v>0.0612662441276207</v>
      </c>
      <c r="J13" s="25" t="n">
        <v>0.0274918830212674</v>
      </c>
      <c r="K13" s="25" t="n">
        <v>0.0724266114756647</v>
      </c>
      <c r="L13" s="25" t="n">
        <v>0.0646925509419182</v>
      </c>
      <c r="M13" s="25"/>
      <c r="N13" s="25" t="n">
        <v>0.0543031270272772</v>
      </c>
      <c r="O13" s="25" t="n">
        <v>0.0603773652522198</v>
      </c>
      <c r="P13" s="25" t="n">
        <v>0.0678877092519292</v>
      </c>
      <c r="Q13" s="25" t="n">
        <v>0.0711445402520086</v>
      </c>
      <c r="R13" s="25"/>
      <c r="S13" s="25" t="n">
        <v>0.0440664274926157</v>
      </c>
      <c r="T13" s="25" t="n">
        <v>0.04837703721659</v>
      </c>
      <c r="U13" s="25" t="n">
        <v>0.0399992437397701</v>
      </c>
      <c r="V13" s="25" t="n">
        <v>0.0810001139373686</v>
      </c>
      <c r="W13" s="25" t="n">
        <v>0.0277678315903786</v>
      </c>
      <c r="X13" s="25" t="n">
        <v>0.134681643073114</v>
      </c>
      <c r="Y13" s="25" t="n">
        <v>0.0644602717027805</v>
      </c>
      <c r="Z13" s="25" t="n">
        <v>0.135187868999462</v>
      </c>
      <c r="AA13" s="25" t="n">
        <v>0.0416664261259093</v>
      </c>
      <c r="AB13" s="25"/>
      <c r="AC13" s="25" t="n">
        <v>0.0515774365951838</v>
      </c>
      <c r="AD13" s="25" t="n">
        <v>0.0484977422352901</v>
      </c>
      <c r="AE13" s="25" t="n">
        <v>0.108176871644408</v>
      </c>
      <c r="AF13" s="25"/>
      <c r="AG13" s="25" t="n">
        <v>0.0417882326029507</v>
      </c>
      <c r="AH13" s="25" t="n">
        <v>0.0673806996876167</v>
      </c>
      <c r="AI13" s="25" t="n">
        <v>0.0692773740870551</v>
      </c>
      <c r="AJ13" s="25" t="n">
        <v>0.148500035946351</v>
      </c>
      <c r="AK13" s="25" t="n">
        <v>0.0670818158365472</v>
      </c>
      <c r="AL13" s="25"/>
      <c r="AM13" s="25" t="n">
        <v>0.0302662539125862</v>
      </c>
      <c r="AN13" s="25" t="n">
        <v>0.056083373206991</v>
      </c>
      <c r="AO13" s="25" t="n">
        <v>0.0872049145499579</v>
      </c>
      <c r="AP13" s="25" t="n">
        <v>0.0360275323896668</v>
      </c>
      <c r="AQ13" s="25" t="n">
        <v>0.0987880311351061</v>
      </c>
      <c r="AR13" s="25"/>
      <c r="AS13" s="25" t="n">
        <v>0.0418396945432659</v>
      </c>
      <c r="AT13" s="25" t="n">
        <v>0.0315662107714117</v>
      </c>
      <c r="AU13" s="25" t="n">
        <v>0.0838370274119917</v>
      </c>
      <c r="AV13" s="25" t="n">
        <v>0.0365359113908415</v>
      </c>
      <c r="AW13" s="25" t="n">
        <v>0.115035282205382</v>
      </c>
      <c r="AX13" s="25" t="n">
        <v>0.110501355064358</v>
      </c>
      <c r="AY13" s="25"/>
      <c r="AZ13" s="25" t="n">
        <v>0.0549356382613531</v>
      </c>
      <c r="BA13" s="25" t="n">
        <v>0.0763246309103204</v>
      </c>
      <c r="BB13" s="25" t="n">
        <v>0.0655951679815871</v>
      </c>
      <c r="BC13" s="25" t="n">
        <v>0.0195450934970291</v>
      </c>
      <c r="BD13" s="25" t="n">
        <v>0.0459323490484425</v>
      </c>
      <c r="BE13" s="25"/>
      <c r="BF13" s="25" t="n">
        <v>0.0825119876456498</v>
      </c>
      <c r="BG13" s="25" t="n">
        <v>0.0503785945151053</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302</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0.314342732154917</v>
      </c>
      <c r="D9" s="16" t="n">
        <v>0.311977987091063</v>
      </c>
      <c r="E9" s="16" t="n">
        <v>0.31958366754772</v>
      </c>
      <c r="F9" s="16"/>
      <c r="G9" s="16" t="n">
        <v>0.233514180219747</v>
      </c>
      <c r="H9" s="16" t="n">
        <v>0.373032438481819</v>
      </c>
      <c r="I9" s="16" t="n">
        <v>0.28066610851545</v>
      </c>
      <c r="J9" s="16" t="n">
        <v>0.338521355224617</v>
      </c>
      <c r="K9" s="16" t="n">
        <v>0.333809374165223</v>
      </c>
      <c r="L9" s="16" t="n">
        <v>0.301161515506254</v>
      </c>
      <c r="M9" s="16"/>
      <c r="N9" s="16" t="n">
        <v>0.368262504625642</v>
      </c>
      <c r="O9" s="16" t="n">
        <v>0.240890156373558</v>
      </c>
      <c r="P9" s="16" t="n">
        <v>0.353647382772032</v>
      </c>
      <c r="Q9" s="16" t="n">
        <v>0.299644898470842</v>
      </c>
      <c r="R9" s="16"/>
      <c r="S9" s="16" t="n">
        <v>0.380208450564863</v>
      </c>
      <c r="T9" s="16" t="n">
        <v>0.248520741350507</v>
      </c>
      <c r="U9" s="16" t="n">
        <v>0.269700944308185</v>
      </c>
      <c r="V9" s="16" t="n">
        <v>0.360972513264807</v>
      </c>
      <c r="W9" s="16" t="n">
        <v>0.372698020126269</v>
      </c>
      <c r="X9" s="16" t="n">
        <v>0.191830039152226</v>
      </c>
      <c r="Y9" s="16" t="n">
        <v>0.355638357586399</v>
      </c>
      <c r="Z9" s="16" t="n">
        <v>0.225765196307614</v>
      </c>
      <c r="AA9" s="16" t="n">
        <v>0.37488496727405</v>
      </c>
      <c r="AB9" s="16"/>
      <c r="AC9" s="16" t="n">
        <v>0.353189283586169</v>
      </c>
      <c r="AD9" s="16" t="n">
        <v>0.297626204368752</v>
      </c>
      <c r="AE9" s="16" t="n">
        <v>0.306146881822719</v>
      </c>
      <c r="AF9" s="16"/>
      <c r="AG9" s="16" t="n">
        <v>0.35173452545083</v>
      </c>
      <c r="AH9" s="16" t="n">
        <v>0.328203838533194</v>
      </c>
      <c r="AI9" s="16" t="n">
        <v>0.194138533836243</v>
      </c>
      <c r="AJ9" s="16" t="n">
        <v>0.509739092634729</v>
      </c>
      <c r="AK9" s="16" t="n">
        <v>0.291386620470222</v>
      </c>
      <c r="AL9" s="16"/>
      <c r="AM9" s="16" t="n">
        <v>0.364764609295085</v>
      </c>
      <c r="AN9" s="16" t="n">
        <v>0.341349599457338</v>
      </c>
      <c r="AO9" s="16" t="n">
        <v>0.18531261781884</v>
      </c>
      <c r="AP9" s="16" t="n">
        <v>0.306163011383253</v>
      </c>
      <c r="AQ9" s="16" t="n">
        <v>0.219318470793953</v>
      </c>
      <c r="AR9" s="16"/>
      <c r="AS9" s="16" t="n">
        <v>0.358640030716875</v>
      </c>
      <c r="AT9" s="16" t="n">
        <v>0.342926227552567</v>
      </c>
      <c r="AU9" s="16" t="n">
        <v>0.238028574387454</v>
      </c>
      <c r="AV9" s="16" t="n">
        <v>0.355041727983063</v>
      </c>
      <c r="AW9" s="16" t="n">
        <v>0.214581147602967</v>
      </c>
      <c r="AX9" s="16" t="n">
        <v>0.245015935712314</v>
      </c>
      <c r="AY9" s="16"/>
      <c r="AZ9" s="16" t="n">
        <v>0.331854379030318</v>
      </c>
      <c r="BA9" s="16" t="n">
        <v>0.287181444685241</v>
      </c>
      <c r="BB9" s="16" t="n">
        <v>0.305159693510881</v>
      </c>
      <c r="BC9" s="16" t="n">
        <v>0.414612633486946</v>
      </c>
      <c r="BD9" s="16" t="n">
        <v>0.412495626084093</v>
      </c>
      <c r="BE9" s="16"/>
      <c r="BF9" s="16" t="n">
        <v>0.253980505225322</v>
      </c>
      <c r="BG9" s="16" t="n">
        <v>0.351616873625471</v>
      </c>
    </row>
    <row r="10">
      <c r="B10" s="17" t="s">
        <v>296</v>
      </c>
      <c r="C10" s="16" t="n">
        <v>0.498641351626976</v>
      </c>
      <c r="D10" s="16" t="n">
        <v>0.501053294653339</v>
      </c>
      <c r="E10" s="16" t="n">
        <v>0.495737169387877</v>
      </c>
      <c r="F10" s="16"/>
      <c r="G10" s="16" t="n">
        <v>0.466415055955024</v>
      </c>
      <c r="H10" s="16" t="n">
        <v>0.415426356535859</v>
      </c>
      <c r="I10" s="16" t="n">
        <v>0.536218708161017</v>
      </c>
      <c r="J10" s="16" t="n">
        <v>0.529672724435063</v>
      </c>
      <c r="K10" s="16" t="n">
        <v>0.460752417597043</v>
      </c>
      <c r="L10" s="16" t="n">
        <v>0.551274283366827</v>
      </c>
      <c r="M10" s="16"/>
      <c r="N10" s="16" t="n">
        <v>0.467583668771412</v>
      </c>
      <c r="O10" s="16" t="n">
        <v>0.560567766854665</v>
      </c>
      <c r="P10" s="16" t="n">
        <v>0.459810027166445</v>
      </c>
      <c r="Q10" s="16" t="n">
        <v>0.495008448755943</v>
      </c>
      <c r="R10" s="16"/>
      <c r="S10" s="16" t="n">
        <v>0.478805123630499</v>
      </c>
      <c r="T10" s="16" t="n">
        <v>0.577072549660498</v>
      </c>
      <c r="U10" s="16" t="n">
        <v>0.594608102851393</v>
      </c>
      <c r="V10" s="16" t="n">
        <v>0.469807465030317</v>
      </c>
      <c r="W10" s="16" t="n">
        <v>0.459516506024695</v>
      </c>
      <c r="X10" s="16" t="n">
        <v>0.543202074235472</v>
      </c>
      <c r="Y10" s="16" t="n">
        <v>0.38931072936518</v>
      </c>
      <c r="Z10" s="16" t="n">
        <v>0.524966797061955</v>
      </c>
      <c r="AA10" s="16" t="n">
        <v>0.436125635832053</v>
      </c>
      <c r="AB10" s="16"/>
      <c r="AC10" s="16" t="n">
        <v>0.487273100565348</v>
      </c>
      <c r="AD10" s="16" t="n">
        <v>0.532650391021966</v>
      </c>
      <c r="AE10" s="16" t="n">
        <v>0.450673756849244</v>
      </c>
      <c r="AF10" s="16"/>
      <c r="AG10" s="16" t="n">
        <v>0.517903128466513</v>
      </c>
      <c r="AH10" s="16" t="n">
        <v>0.47552138562768</v>
      </c>
      <c r="AI10" s="16" t="n">
        <v>0.573345196747752</v>
      </c>
      <c r="AJ10" s="16" t="n">
        <v>0.433265597735292</v>
      </c>
      <c r="AK10" s="16" t="n">
        <v>0.487852514200331</v>
      </c>
      <c r="AL10" s="16"/>
      <c r="AM10" s="16" t="n">
        <v>0.506899620378668</v>
      </c>
      <c r="AN10" s="16" t="n">
        <v>0.458857449226768</v>
      </c>
      <c r="AO10" s="16" t="n">
        <v>0.601568707127519</v>
      </c>
      <c r="AP10" s="16" t="n">
        <v>0.572753399369744</v>
      </c>
      <c r="AQ10" s="16" t="n">
        <v>0.551278655731167</v>
      </c>
      <c r="AR10" s="16"/>
      <c r="AS10" s="16" t="n">
        <v>0.462311798751864</v>
      </c>
      <c r="AT10" s="16" t="n">
        <v>0.528455397099992</v>
      </c>
      <c r="AU10" s="16" t="n">
        <v>0.540511323020561</v>
      </c>
      <c r="AV10" s="16" t="n">
        <v>0.518763865391054</v>
      </c>
      <c r="AW10" s="16" t="n">
        <v>0.564253484072911</v>
      </c>
      <c r="AX10" s="16" t="n">
        <v>0.447786085341676</v>
      </c>
      <c r="AY10" s="16"/>
      <c r="AZ10" s="16" t="n">
        <v>0.525508448315403</v>
      </c>
      <c r="BA10" s="16" t="n">
        <v>0.496251635862642</v>
      </c>
      <c r="BB10" s="16" t="n">
        <v>0.501499849713816</v>
      </c>
      <c r="BC10" s="16" t="n">
        <v>0.393222148922185</v>
      </c>
      <c r="BD10" s="16" t="n">
        <v>0.440362769024945</v>
      </c>
      <c r="BE10" s="16"/>
      <c r="BF10" s="16" t="n">
        <v>0.53367100216109</v>
      </c>
      <c r="BG10" s="16" t="n">
        <v>0.477010271792968</v>
      </c>
    </row>
    <row r="11">
      <c r="B11" s="17" t="s">
        <v>297</v>
      </c>
      <c r="C11" s="16" t="n">
        <v>0.0932601305328699</v>
      </c>
      <c r="D11" s="16" t="n">
        <v>0.0975052039579623</v>
      </c>
      <c r="E11" s="16" t="n">
        <v>0.0884246876482613</v>
      </c>
      <c r="F11" s="16"/>
      <c r="G11" s="16" t="n">
        <v>0.163895708832836</v>
      </c>
      <c r="H11" s="16" t="n">
        <v>0.109781579235305</v>
      </c>
      <c r="I11" s="16" t="n">
        <v>0.121396119528681</v>
      </c>
      <c r="J11" s="16" t="n">
        <v>0.061132225909719</v>
      </c>
      <c r="K11" s="16" t="n">
        <v>0.0816600240212631</v>
      </c>
      <c r="L11" s="16" t="n">
        <v>0.0604855512402885</v>
      </c>
      <c r="M11" s="16"/>
      <c r="N11" s="16" t="n">
        <v>0.0797181842920834</v>
      </c>
      <c r="O11" s="16" t="n">
        <v>0.0952202814414307</v>
      </c>
      <c r="P11" s="16" t="n">
        <v>0.105673467419579</v>
      </c>
      <c r="Q11" s="16" t="n">
        <v>0.0975140807555242</v>
      </c>
      <c r="R11" s="16"/>
      <c r="S11" s="16" t="n">
        <v>0.0772364498610945</v>
      </c>
      <c r="T11" s="16" t="n">
        <v>0.100644411406802</v>
      </c>
      <c r="U11" s="16" t="n">
        <v>0.0669131058237669</v>
      </c>
      <c r="V11" s="16" t="n">
        <v>0.0732900960663627</v>
      </c>
      <c r="W11" s="16" t="n">
        <v>0.0985487197661827</v>
      </c>
      <c r="X11" s="16" t="n">
        <v>0.137564715781136</v>
      </c>
      <c r="Y11" s="16" t="n">
        <v>0.0895174587204494</v>
      </c>
      <c r="Z11" s="16" t="n">
        <v>0.0846712245128086</v>
      </c>
      <c r="AA11" s="16" t="n">
        <v>0.10763363011431</v>
      </c>
      <c r="AB11" s="16"/>
      <c r="AC11" s="16" t="n">
        <v>0.0857033809654517</v>
      </c>
      <c r="AD11" s="16" t="n">
        <v>0.077526194690563</v>
      </c>
      <c r="AE11" s="16" t="n">
        <v>0.11016747404641</v>
      </c>
      <c r="AF11" s="16"/>
      <c r="AG11" s="16" t="n">
        <v>0.0747402427181076</v>
      </c>
      <c r="AH11" s="16" t="n">
        <v>0.101573636010299</v>
      </c>
      <c r="AI11" s="16" t="n">
        <v>0.0776391779026148</v>
      </c>
      <c r="AJ11" s="16" t="n">
        <v>0.0569953096299786</v>
      </c>
      <c r="AK11" s="16" t="n">
        <v>0.117886299036127</v>
      </c>
      <c r="AL11" s="16"/>
      <c r="AM11" s="16" t="n">
        <v>0.064774452491391</v>
      </c>
      <c r="AN11" s="16" t="n">
        <v>0.109029545760834</v>
      </c>
      <c r="AO11" s="16" t="n">
        <v>0.0767555576240968</v>
      </c>
      <c r="AP11" s="16" t="n">
        <v>0.0546487470121518</v>
      </c>
      <c r="AQ11" s="16" t="n">
        <v>0.0940638209045561</v>
      </c>
      <c r="AR11" s="16"/>
      <c r="AS11" s="16" t="n">
        <v>0.10072092168273</v>
      </c>
      <c r="AT11" s="16" t="n">
        <v>0.0681652465578567</v>
      </c>
      <c r="AU11" s="16" t="n">
        <v>0.0921663251802056</v>
      </c>
      <c r="AV11" s="16" t="n">
        <v>0.0633935274209017</v>
      </c>
      <c r="AW11" s="16" t="n">
        <v>0.086914101312754</v>
      </c>
      <c r="AX11" s="16" t="n">
        <v>0.138295238350319</v>
      </c>
      <c r="AY11" s="16"/>
      <c r="AZ11" s="16" t="n">
        <v>0.0790401899342238</v>
      </c>
      <c r="BA11" s="16" t="n">
        <v>0.127575534217397</v>
      </c>
      <c r="BB11" s="16" t="n">
        <v>0.0897966849876492</v>
      </c>
      <c r="BC11" s="16" t="n">
        <v>0.0834697570085825</v>
      </c>
      <c r="BD11" s="16" t="n">
        <v>0.0676213141189505</v>
      </c>
      <c r="BE11" s="16"/>
      <c r="BF11" s="16" t="n">
        <v>0.10908968488493</v>
      </c>
      <c r="BG11" s="16" t="n">
        <v>0.0834852584258035</v>
      </c>
    </row>
    <row r="12">
      <c r="B12" s="17" t="s">
        <v>298</v>
      </c>
      <c r="C12" s="16" t="n">
        <v>0.0283845380796335</v>
      </c>
      <c r="D12" s="16" t="n">
        <v>0.0356824167948245</v>
      </c>
      <c r="E12" s="16" t="n">
        <v>0.0218361114706903</v>
      </c>
      <c r="F12" s="16"/>
      <c r="G12" s="16" t="n">
        <v>0.0508786793926862</v>
      </c>
      <c r="H12" s="16" t="n">
        <v>0.0196808363921598</v>
      </c>
      <c r="I12" s="16" t="n">
        <v>0.0305008330601395</v>
      </c>
      <c r="J12" s="16" t="n">
        <v>0.0437192170867506</v>
      </c>
      <c r="K12" s="16" t="n">
        <v>0.0121949035707646</v>
      </c>
      <c r="L12" s="16" t="n">
        <v>0.0231337766347472</v>
      </c>
      <c r="M12" s="16"/>
      <c r="N12" s="16" t="n">
        <v>0.0400244915863475</v>
      </c>
      <c r="O12" s="16" t="n">
        <v>0.0163751734171902</v>
      </c>
      <c r="P12" s="16" t="n">
        <v>0.0321927661128229</v>
      </c>
      <c r="Q12" s="16" t="n">
        <v>0.0257434629712701</v>
      </c>
      <c r="R12" s="16"/>
      <c r="S12" s="16" t="n">
        <v>0.0210245758118173</v>
      </c>
      <c r="T12" s="16" t="n">
        <v>0.0189629831257142</v>
      </c>
      <c r="U12" s="16" t="n">
        <v>0.0195109513109142</v>
      </c>
      <c r="V12" s="16" t="n">
        <v>0.0306244548341228</v>
      </c>
      <c r="W12" s="16" t="n">
        <v>0.0470841127476014</v>
      </c>
      <c r="X12" s="16" t="n">
        <v>0.0238305474955564</v>
      </c>
      <c r="Y12" s="16" t="n">
        <v>0.0761744096251006</v>
      </c>
      <c r="Z12" s="16" t="n">
        <v>0</v>
      </c>
      <c r="AA12" s="16" t="n">
        <v>0.020033032708925</v>
      </c>
      <c r="AB12" s="16"/>
      <c r="AC12" s="16" t="n">
        <v>0.0253890212225508</v>
      </c>
      <c r="AD12" s="16" t="n">
        <v>0.025208919582798</v>
      </c>
      <c r="AE12" s="16" t="n">
        <v>0.0364614824233164</v>
      </c>
      <c r="AF12" s="16"/>
      <c r="AG12" s="16" t="n">
        <v>0.0151280259421545</v>
      </c>
      <c r="AH12" s="16" t="n">
        <v>0.0328077854766743</v>
      </c>
      <c r="AI12" s="16" t="n">
        <v>0.0430611014785602</v>
      </c>
      <c r="AJ12" s="16" t="n">
        <v>0</v>
      </c>
      <c r="AK12" s="16" t="n">
        <v>0.0242904134578864</v>
      </c>
      <c r="AL12" s="16"/>
      <c r="AM12" s="16" t="n">
        <v>0.0284518611240137</v>
      </c>
      <c r="AN12" s="16" t="n">
        <v>0.0323821064356172</v>
      </c>
      <c r="AO12" s="16" t="n">
        <v>0.0207288958203133</v>
      </c>
      <c r="AP12" s="16" t="n">
        <v>0.0193712463780438</v>
      </c>
      <c r="AQ12" s="16" t="n">
        <v>0</v>
      </c>
      <c r="AR12" s="16"/>
      <c r="AS12" s="16" t="n">
        <v>0.0267798536227256</v>
      </c>
      <c r="AT12" s="16" t="n">
        <v>0.0286764699241662</v>
      </c>
      <c r="AU12" s="16" t="n">
        <v>0.0287524580752184</v>
      </c>
      <c r="AV12" s="16" t="n">
        <v>0.0309557825244318</v>
      </c>
      <c r="AW12" s="16" t="n">
        <v>0.00923369373717988</v>
      </c>
      <c r="AX12" s="16" t="n">
        <v>0.0305935727375016</v>
      </c>
      <c r="AY12" s="16"/>
      <c r="AZ12" s="16" t="n">
        <v>0.00880760593878735</v>
      </c>
      <c r="BA12" s="16" t="n">
        <v>0.0201606969949418</v>
      </c>
      <c r="BB12" s="16" t="n">
        <v>0.0338877302246379</v>
      </c>
      <c r="BC12" s="16" t="n">
        <v>0.0611926254022814</v>
      </c>
      <c r="BD12" s="16" t="n">
        <v>0.0795202907720114</v>
      </c>
      <c r="BE12" s="16"/>
      <c r="BF12" s="16" t="n">
        <v>0.0255238848994514</v>
      </c>
      <c r="BG12" s="16" t="n">
        <v>0.030151013518995</v>
      </c>
    </row>
    <row r="13">
      <c r="B13" s="17" t="s">
        <v>78</v>
      </c>
      <c r="C13" s="25" t="n">
        <v>0.0653712476056029</v>
      </c>
      <c r="D13" s="25" t="n">
        <v>0.0537810975028114</v>
      </c>
      <c r="E13" s="25" t="n">
        <v>0.0744183639454516</v>
      </c>
      <c r="F13" s="25"/>
      <c r="G13" s="25" t="n">
        <v>0.0852963755997061</v>
      </c>
      <c r="H13" s="25" t="n">
        <v>0.0820787893548566</v>
      </c>
      <c r="I13" s="25" t="n">
        <v>0.0312182307347124</v>
      </c>
      <c r="J13" s="25" t="n">
        <v>0.026954477343851</v>
      </c>
      <c r="K13" s="25" t="n">
        <v>0.111583280645706</v>
      </c>
      <c r="L13" s="25" t="n">
        <v>0.0639448732518834</v>
      </c>
      <c r="M13" s="25"/>
      <c r="N13" s="25" t="n">
        <v>0.044411150724515</v>
      </c>
      <c r="O13" s="25" t="n">
        <v>0.0869466219131554</v>
      </c>
      <c r="P13" s="25" t="n">
        <v>0.0486763565291215</v>
      </c>
      <c r="Q13" s="25" t="n">
        <v>0.0820891090464206</v>
      </c>
      <c r="R13" s="25"/>
      <c r="S13" s="25" t="n">
        <v>0.0427254001317265</v>
      </c>
      <c r="T13" s="25" t="n">
        <v>0.0547993144564794</v>
      </c>
      <c r="U13" s="25" t="n">
        <v>0.0492668957057408</v>
      </c>
      <c r="V13" s="25" t="n">
        <v>0.0653054708043906</v>
      </c>
      <c r="W13" s="25" t="n">
        <v>0.022152641335252</v>
      </c>
      <c r="X13" s="25" t="n">
        <v>0.10357262333561</v>
      </c>
      <c r="Y13" s="25" t="n">
        <v>0.0893590447028706</v>
      </c>
      <c r="Z13" s="25" t="n">
        <v>0.164596782117622</v>
      </c>
      <c r="AA13" s="25" t="n">
        <v>0.0613227340706627</v>
      </c>
      <c r="AB13" s="25"/>
      <c r="AC13" s="25" t="n">
        <v>0.0484452136604805</v>
      </c>
      <c r="AD13" s="25" t="n">
        <v>0.0669882903359211</v>
      </c>
      <c r="AE13" s="25" t="n">
        <v>0.0965504048583103</v>
      </c>
      <c r="AF13" s="25"/>
      <c r="AG13" s="25" t="n">
        <v>0.0404940774223956</v>
      </c>
      <c r="AH13" s="25" t="n">
        <v>0.0618933543521523</v>
      </c>
      <c r="AI13" s="25" t="n">
        <v>0.111815990034831</v>
      </c>
      <c r="AJ13" s="25" t="n">
        <v>0</v>
      </c>
      <c r="AK13" s="25" t="n">
        <v>0.0785841528354344</v>
      </c>
      <c r="AL13" s="25"/>
      <c r="AM13" s="25" t="n">
        <v>0.0351094567108427</v>
      </c>
      <c r="AN13" s="25" t="n">
        <v>0.0583812991194423</v>
      </c>
      <c r="AO13" s="25" t="n">
        <v>0.115634221609231</v>
      </c>
      <c r="AP13" s="25" t="n">
        <v>0.0470635958568078</v>
      </c>
      <c r="AQ13" s="25" t="n">
        <v>0.135339052570324</v>
      </c>
      <c r="AR13" s="25"/>
      <c r="AS13" s="25" t="n">
        <v>0.0515473952258065</v>
      </c>
      <c r="AT13" s="25" t="n">
        <v>0.031776658865418</v>
      </c>
      <c r="AU13" s="25" t="n">
        <v>0.100541319336561</v>
      </c>
      <c r="AV13" s="25" t="n">
        <v>0.0318450966805489</v>
      </c>
      <c r="AW13" s="25" t="n">
        <v>0.125017573274188</v>
      </c>
      <c r="AX13" s="25" t="n">
        <v>0.13830916785819</v>
      </c>
      <c r="AY13" s="25"/>
      <c r="AZ13" s="25" t="n">
        <v>0.0547893767812676</v>
      </c>
      <c r="BA13" s="25" t="n">
        <v>0.0688306882397776</v>
      </c>
      <c r="BB13" s="25" t="n">
        <v>0.0696560415630161</v>
      </c>
      <c r="BC13" s="25" t="n">
        <v>0.0475028351800048</v>
      </c>
      <c r="BD13" s="25" t="n">
        <v>0</v>
      </c>
      <c r="BE13" s="25"/>
      <c r="BF13" s="25" t="n">
        <v>0.0777349228292063</v>
      </c>
      <c r="BG13" s="25" t="n">
        <v>0.0577365826367625</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303</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0.250942223983881</v>
      </c>
      <c r="D9" s="16" t="n">
        <v>0.252881208097178</v>
      </c>
      <c r="E9" s="16" t="n">
        <v>0.251548827515428</v>
      </c>
      <c r="F9" s="16"/>
      <c r="G9" s="16" t="n">
        <v>0.251044280562421</v>
      </c>
      <c r="H9" s="16" t="n">
        <v>0.295196818422605</v>
      </c>
      <c r="I9" s="16" t="n">
        <v>0.276187353180478</v>
      </c>
      <c r="J9" s="16" t="n">
        <v>0.260210299985443</v>
      </c>
      <c r="K9" s="16" t="n">
        <v>0.255085902192421</v>
      </c>
      <c r="L9" s="16" t="n">
        <v>0.191666607926472</v>
      </c>
      <c r="M9" s="16"/>
      <c r="N9" s="16" t="n">
        <v>0.247004261035403</v>
      </c>
      <c r="O9" s="16" t="n">
        <v>0.196682663125879</v>
      </c>
      <c r="P9" s="16" t="n">
        <v>0.318550423432951</v>
      </c>
      <c r="Q9" s="16" t="n">
        <v>0.252065830756173</v>
      </c>
      <c r="R9" s="16"/>
      <c r="S9" s="16" t="n">
        <v>0.325763064880843</v>
      </c>
      <c r="T9" s="16" t="n">
        <v>0.193943399852038</v>
      </c>
      <c r="U9" s="16" t="n">
        <v>0.224463484207095</v>
      </c>
      <c r="V9" s="16" t="n">
        <v>0.307011331979771</v>
      </c>
      <c r="W9" s="16" t="n">
        <v>0.243915464252321</v>
      </c>
      <c r="X9" s="16" t="n">
        <v>0.172237533013991</v>
      </c>
      <c r="Y9" s="16" t="n">
        <v>0.239333247178399</v>
      </c>
      <c r="Z9" s="16" t="n">
        <v>0.158780356390254</v>
      </c>
      <c r="AA9" s="16" t="n">
        <v>0.316467562608998</v>
      </c>
      <c r="AB9" s="16"/>
      <c r="AC9" s="16" t="n">
        <v>0.248156718944469</v>
      </c>
      <c r="AD9" s="16" t="n">
        <v>0.264263334180912</v>
      </c>
      <c r="AE9" s="16" t="n">
        <v>0.237300952635181</v>
      </c>
      <c r="AF9" s="16"/>
      <c r="AG9" s="16" t="n">
        <v>0.278028160038933</v>
      </c>
      <c r="AH9" s="16" t="n">
        <v>0.273437824957284</v>
      </c>
      <c r="AI9" s="16" t="n">
        <v>0.147221963785303</v>
      </c>
      <c r="AJ9" s="16" t="n">
        <v>0.509029790230481</v>
      </c>
      <c r="AK9" s="16" t="n">
        <v>0.223615105697264</v>
      </c>
      <c r="AL9" s="16"/>
      <c r="AM9" s="16" t="n">
        <v>0.273504365765062</v>
      </c>
      <c r="AN9" s="16" t="n">
        <v>0.271277240200325</v>
      </c>
      <c r="AO9" s="16" t="n">
        <v>0.170398512202177</v>
      </c>
      <c r="AP9" s="16" t="n">
        <v>0.302834018122081</v>
      </c>
      <c r="AQ9" s="16" t="n">
        <v>0.162036423890905</v>
      </c>
      <c r="AR9" s="16"/>
      <c r="AS9" s="16" t="n">
        <v>0.308554469719392</v>
      </c>
      <c r="AT9" s="16" t="n">
        <v>0.257937594556062</v>
      </c>
      <c r="AU9" s="16" t="n">
        <v>0.180419749522015</v>
      </c>
      <c r="AV9" s="16" t="n">
        <v>0.309494072878636</v>
      </c>
      <c r="AW9" s="16" t="n">
        <v>0.156299006589977</v>
      </c>
      <c r="AX9" s="16" t="n">
        <v>0.124379927765146</v>
      </c>
      <c r="AY9" s="16"/>
      <c r="AZ9" s="16" t="n">
        <v>0.28772658035171</v>
      </c>
      <c r="BA9" s="16" t="n">
        <v>0.186357486787752</v>
      </c>
      <c r="BB9" s="16" t="n">
        <v>0.263488894664307</v>
      </c>
      <c r="BC9" s="16" t="n">
        <v>0.297001292857922</v>
      </c>
      <c r="BD9" s="16" t="n">
        <v>0.32430564953745</v>
      </c>
      <c r="BE9" s="16"/>
      <c r="BF9" s="16" t="n">
        <v>0.234203495735642</v>
      </c>
      <c r="BG9" s="16" t="n">
        <v>0.261278517995858</v>
      </c>
    </row>
    <row r="10">
      <c r="B10" s="17" t="s">
        <v>296</v>
      </c>
      <c r="C10" s="16" t="n">
        <v>0.457139657928386</v>
      </c>
      <c r="D10" s="16" t="n">
        <v>0.452138571136046</v>
      </c>
      <c r="E10" s="16" t="n">
        <v>0.462666937835436</v>
      </c>
      <c r="F10" s="16"/>
      <c r="G10" s="16" t="n">
        <v>0.414507181222589</v>
      </c>
      <c r="H10" s="16" t="n">
        <v>0.4339655545505</v>
      </c>
      <c r="I10" s="16" t="n">
        <v>0.427209605047427</v>
      </c>
      <c r="J10" s="16" t="n">
        <v>0.509682188436592</v>
      </c>
      <c r="K10" s="16" t="n">
        <v>0.402157794798455</v>
      </c>
      <c r="L10" s="16" t="n">
        <v>0.514063844188033</v>
      </c>
      <c r="M10" s="16"/>
      <c r="N10" s="16" t="n">
        <v>0.465338033842617</v>
      </c>
      <c r="O10" s="16" t="n">
        <v>0.494385395126795</v>
      </c>
      <c r="P10" s="16" t="n">
        <v>0.404905988281749</v>
      </c>
      <c r="Q10" s="16" t="n">
        <v>0.455489554265128</v>
      </c>
      <c r="R10" s="16"/>
      <c r="S10" s="16" t="n">
        <v>0.437784522729401</v>
      </c>
      <c r="T10" s="16" t="n">
        <v>0.517836304475743</v>
      </c>
      <c r="U10" s="16" t="n">
        <v>0.510741151937331</v>
      </c>
      <c r="V10" s="16" t="n">
        <v>0.36199494299437</v>
      </c>
      <c r="W10" s="16" t="n">
        <v>0.503498641593442</v>
      </c>
      <c r="X10" s="16" t="n">
        <v>0.535162429309152</v>
      </c>
      <c r="Y10" s="16" t="n">
        <v>0.440937195168017</v>
      </c>
      <c r="Z10" s="16" t="n">
        <v>0.42984474033017</v>
      </c>
      <c r="AA10" s="16" t="n">
        <v>0.372370781628658</v>
      </c>
      <c r="AB10" s="16"/>
      <c r="AC10" s="16" t="n">
        <v>0.490667856744779</v>
      </c>
      <c r="AD10" s="16" t="n">
        <v>0.453993786256414</v>
      </c>
      <c r="AE10" s="16" t="n">
        <v>0.403355618003841</v>
      </c>
      <c r="AF10" s="16"/>
      <c r="AG10" s="16" t="n">
        <v>0.499433513027814</v>
      </c>
      <c r="AH10" s="16" t="n">
        <v>0.396385148300534</v>
      </c>
      <c r="AI10" s="16" t="n">
        <v>0.512247351692488</v>
      </c>
      <c r="AJ10" s="16" t="n">
        <v>0.433265597735292</v>
      </c>
      <c r="AK10" s="16" t="n">
        <v>0.440297152907084</v>
      </c>
      <c r="AL10" s="16"/>
      <c r="AM10" s="16" t="n">
        <v>0.484389374397475</v>
      </c>
      <c r="AN10" s="16" t="n">
        <v>0.455012225802005</v>
      </c>
      <c r="AO10" s="16" t="n">
        <v>0.508987036038462</v>
      </c>
      <c r="AP10" s="16" t="n">
        <v>0.445318317836919</v>
      </c>
      <c r="AQ10" s="16" t="n">
        <v>0.501287251819914</v>
      </c>
      <c r="AR10" s="16"/>
      <c r="AS10" s="16" t="n">
        <v>0.440225906834711</v>
      </c>
      <c r="AT10" s="16" t="n">
        <v>0.493061564314949</v>
      </c>
      <c r="AU10" s="16" t="n">
        <v>0.499255576873478</v>
      </c>
      <c r="AV10" s="16" t="n">
        <v>0.455020462959556</v>
      </c>
      <c r="AW10" s="16" t="n">
        <v>0.489663931065243</v>
      </c>
      <c r="AX10" s="16" t="n">
        <v>0.451171636699474</v>
      </c>
      <c r="AY10" s="16"/>
      <c r="AZ10" s="16" t="n">
        <v>0.464398470507404</v>
      </c>
      <c r="BA10" s="16" t="n">
        <v>0.480283264552138</v>
      </c>
      <c r="BB10" s="16" t="n">
        <v>0.422706128305181</v>
      </c>
      <c r="BC10" s="16" t="n">
        <v>0.42516294720026</v>
      </c>
      <c r="BD10" s="16" t="n">
        <v>0.440840643414606</v>
      </c>
      <c r="BE10" s="16"/>
      <c r="BF10" s="16" t="n">
        <v>0.446696045611641</v>
      </c>
      <c r="BG10" s="16" t="n">
        <v>0.463588669218377</v>
      </c>
    </row>
    <row r="11">
      <c r="B11" s="17" t="s">
        <v>297</v>
      </c>
      <c r="C11" s="16" t="n">
        <v>0.143196443127051</v>
      </c>
      <c r="D11" s="16" t="n">
        <v>0.149810378310395</v>
      </c>
      <c r="E11" s="16" t="n">
        <v>0.134210422684583</v>
      </c>
      <c r="F11" s="16"/>
      <c r="G11" s="16" t="n">
        <v>0.201684017733801</v>
      </c>
      <c r="H11" s="16" t="n">
        <v>0.137132981120431</v>
      </c>
      <c r="I11" s="16" t="n">
        <v>0.168793153820105</v>
      </c>
      <c r="J11" s="16" t="n">
        <v>0.0909179418926011</v>
      </c>
      <c r="K11" s="16" t="n">
        <v>0.151935256059874</v>
      </c>
      <c r="L11" s="16" t="n">
        <v>0.134673381623825</v>
      </c>
      <c r="M11" s="16"/>
      <c r="N11" s="16" t="n">
        <v>0.146802383519579</v>
      </c>
      <c r="O11" s="16" t="n">
        <v>0.148717349491801</v>
      </c>
      <c r="P11" s="16" t="n">
        <v>0.147082110019581</v>
      </c>
      <c r="Q11" s="16" t="n">
        <v>0.129884982867649</v>
      </c>
      <c r="R11" s="16"/>
      <c r="S11" s="16" t="n">
        <v>0.141404980983138</v>
      </c>
      <c r="T11" s="16" t="n">
        <v>0.171296660547951</v>
      </c>
      <c r="U11" s="16" t="n">
        <v>0.107935309885382</v>
      </c>
      <c r="V11" s="16" t="n">
        <v>0.144343960925496</v>
      </c>
      <c r="W11" s="16" t="n">
        <v>0.109349210435468</v>
      </c>
      <c r="X11" s="16" t="n">
        <v>0.117009218819696</v>
      </c>
      <c r="Y11" s="16" t="n">
        <v>0.177623719910538</v>
      </c>
      <c r="Z11" s="16" t="n">
        <v>0.134121485765617</v>
      </c>
      <c r="AA11" s="16" t="n">
        <v>0.157673245061484</v>
      </c>
      <c r="AB11" s="16"/>
      <c r="AC11" s="16" t="n">
        <v>0.115209195452161</v>
      </c>
      <c r="AD11" s="16" t="n">
        <v>0.145400925671799</v>
      </c>
      <c r="AE11" s="16" t="n">
        <v>0.175083719726021</v>
      </c>
      <c r="AF11" s="16"/>
      <c r="AG11" s="16" t="n">
        <v>0.105485108382121</v>
      </c>
      <c r="AH11" s="16" t="n">
        <v>0.153812082856906</v>
      </c>
      <c r="AI11" s="16" t="n">
        <v>0.121508989255962</v>
      </c>
      <c r="AJ11" s="16" t="n">
        <v>0.0577046120342263</v>
      </c>
      <c r="AK11" s="16" t="n">
        <v>0.17254984874738</v>
      </c>
      <c r="AL11" s="16"/>
      <c r="AM11" s="16" t="n">
        <v>0.129379705791825</v>
      </c>
      <c r="AN11" s="16" t="n">
        <v>0.141471292569295</v>
      </c>
      <c r="AO11" s="16" t="n">
        <v>0.105791829105886</v>
      </c>
      <c r="AP11" s="16" t="n">
        <v>0.127739230573049</v>
      </c>
      <c r="AQ11" s="16" t="n">
        <v>0.165117105586963</v>
      </c>
      <c r="AR11" s="16"/>
      <c r="AS11" s="16" t="n">
        <v>0.130367158956367</v>
      </c>
      <c r="AT11" s="16" t="n">
        <v>0.127191333973602</v>
      </c>
      <c r="AU11" s="16" t="n">
        <v>0.0852327194352768</v>
      </c>
      <c r="AV11" s="16" t="n">
        <v>0.127383826580054</v>
      </c>
      <c r="AW11" s="16" t="n">
        <v>0.190642050441112</v>
      </c>
      <c r="AX11" s="16" t="n">
        <v>0.241030954313709</v>
      </c>
      <c r="AY11" s="16"/>
      <c r="AZ11" s="16" t="n">
        <v>0.123715651085129</v>
      </c>
      <c r="BA11" s="16" t="n">
        <v>0.144757216765506</v>
      </c>
      <c r="BB11" s="16" t="n">
        <v>0.185060773241263</v>
      </c>
      <c r="BC11" s="16" t="n">
        <v>0.147169088814364</v>
      </c>
      <c r="BD11" s="16" t="n">
        <v>0.0749700484181287</v>
      </c>
      <c r="BE11" s="16"/>
      <c r="BF11" s="16" t="n">
        <v>0.147217589732162</v>
      </c>
      <c r="BG11" s="16" t="n">
        <v>0.140713354032152</v>
      </c>
    </row>
    <row r="12">
      <c r="B12" s="17" t="s">
        <v>298</v>
      </c>
      <c r="C12" s="16" t="n">
        <v>0.0351558597645739</v>
      </c>
      <c r="D12" s="16" t="n">
        <v>0.0312743785429779</v>
      </c>
      <c r="E12" s="16" t="n">
        <v>0.0391231859680103</v>
      </c>
      <c r="F12" s="16"/>
      <c r="G12" s="16" t="n">
        <v>0.0396237775912392</v>
      </c>
      <c r="H12" s="16" t="n">
        <v>0.0217951266206013</v>
      </c>
      <c r="I12" s="16" t="n">
        <v>0.0411562433025698</v>
      </c>
      <c r="J12" s="16" t="n">
        <v>0.0500349928679517</v>
      </c>
      <c r="K12" s="16" t="n">
        <v>0.0255732947592402</v>
      </c>
      <c r="L12" s="16" t="n">
        <v>0.0345810911317117</v>
      </c>
      <c r="M12" s="16"/>
      <c r="N12" s="16" t="n">
        <v>0.0465346153698751</v>
      </c>
      <c r="O12" s="16" t="n">
        <v>0.0179728657223325</v>
      </c>
      <c r="P12" s="16" t="n">
        <v>0.0401853957617337</v>
      </c>
      <c r="Q12" s="16" t="n">
        <v>0.0372900519516977</v>
      </c>
      <c r="R12" s="16"/>
      <c r="S12" s="16" t="n">
        <v>0.0343991168437018</v>
      </c>
      <c r="T12" s="16" t="n">
        <v>0.0106778386031052</v>
      </c>
      <c r="U12" s="16" t="n">
        <v>0.0511405876504732</v>
      </c>
      <c r="V12" s="16" t="n">
        <v>0.0368939374218928</v>
      </c>
      <c r="W12" s="16" t="n">
        <v>0.044952786326705</v>
      </c>
      <c r="X12" s="16" t="n">
        <v>0.0522332325832983</v>
      </c>
      <c r="Y12" s="16" t="n">
        <v>0.0337038332821593</v>
      </c>
      <c r="Z12" s="16" t="n">
        <v>0.0221635635513971</v>
      </c>
      <c r="AA12" s="16" t="n">
        <v>0.0384464864703156</v>
      </c>
      <c r="AB12" s="16"/>
      <c r="AC12" s="16" t="n">
        <v>0.0350032333023121</v>
      </c>
      <c r="AD12" s="16" t="n">
        <v>0.0306644694565595</v>
      </c>
      <c r="AE12" s="16" t="n">
        <v>0.0460927326124074</v>
      </c>
      <c r="AF12" s="16"/>
      <c r="AG12" s="16" t="n">
        <v>0.018174834898218</v>
      </c>
      <c r="AH12" s="16" t="n">
        <v>0.0562661509383201</v>
      </c>
      <c r="AI12" s="16" t="n">
        <v>0.0821801356582306</v>
      </c>
      <c r="AJ12" s="16" t="n">
        <v>0</v>
      </c>
      <c r="AK12" s="16" t="n">
        <v>0.0221240821978461</v>
      </c>
      <c r="AL12" s="16"/>
      <c r="AM12" s="16" t="n">
        <v>0.0238951201446842</v>
      </c>
      <c r="AN12" s="16" t="n">
        <v>0.0353086571983346</v>
      </c>
      <c r="AO12" s="16" t="n">
        <v>0.0887705711537585</v>
      </c>
      <c r="AP12" s="16" t="n">
        <v>0.0226465590962265</v>
      </c>
      <c r="AQ12" s="16" t="n">
        <v>0</v>
      </c>
      <c r="AR12" s="16"/>
      <c r="AS12" s="16" t="n">
        <v>0.0411350376550728</v>
      </c>
      <c r="AT12" s="16" t="n">
        <v>0.0233867611678122</v>
      </c>
      <c r="AU12" s="16" t="n">
        <v>0.0863487660747937</v>
      </c>
      <c r="AV12" s="16" t="n">
        <v>0.0309210489145932</v>
      </c>
      <c r="AW12" s="16" t="n">
        <v>0</v>
      </c>
      <c r="AX12" s="16" t="n">
        <v>0.0207849220943614</v>
      </c>
      <c r="AY12" s="16"/>
      <c r="AZ12" s="16" t="n">
        <v>0.0257190991418522</v>
      </c>
      <c r="BA12" s="16" t="n">
        <v>0.0402129318548297</v>
      </c>
      <c r="BB12" s="16" t="n">
        <v>0.035541564220535</v>
      </c>
      <c r="BC12" s="16" t="n">
        <v>0.0451711875372439</v>
      </c>
      <c r="BD12" s="16" t="n">
        <v>0.0422240477005481</v>
      </c>
      <c r="BE12" s="16"/>
      <c r="BF12" s="16" t="n">
        <v>0.0283118168724686</v>
      </c>
      <c r="BG12" s="16" t="n">
        <v>0.0393821091255926</v>
      </c>
    </row>
    <row r="13">
      <c r="B13" s="17" t="s">
        <v>78</v>
      </c>
      <c r="C13" s="25" t="n">
        <v>0.113565815196108</v>
      </c>
      <c r="D13" s="25" t="n">
        <v>0.113895463913404</v>
      </c>
      <c r="E13" s="25" t="n">
        <v>0.112450625996543</v>
      </c>
      <c r="F13" s="25"/>
      <c r="G13" s="25" t="n">
        <v>0.0931407428899505</v>
      </c>
      <c r="H13" s="25" t="n">
        <v>0.111909519285863</v>
      </c>
      <c r="I13" s="25" t="n">
        <v>0.0866536446494207</v>
      </c>
      <c r="J13" s="25" t="n">
        <v>0.0891545768174129</v>
      </c>
      <c r="K13" s="25" t="n">
        <v>0.16524775219001</v>
      </c>
      <c r="L13" s="25" t="n">
        <v>0.12501507512996</v>
      </c>
      <c r="M13" s="25"/>
      <c r="N13" s="25" t="n">
        <v>0.0943207062325254</v>
      </c>
      <c r="O13" s="25" t="n">
        <v>0.142241726533192</v>
      </c>
      <c r="P13" s="25" t="n">
        <v>0.0892760825039856</v>
      </c>
      <c r="Q13" s="25" t="n">
        <v>0.125269580159352</v>
      </c>
      <c r="R13" s="25"/>
      <c r="S13" s="25" t="n">
        <v>0.0606483145629167</v>
      </c>
      <c r="T13" s="25" t="n">
        <v>0.106245796521162</v>
      </c>
      <c r="U13" s="25" t="n">
        <v>0.105719466319718</v>
      </c>
      <c r="V13" s="25" t="n">
        <v>0.149755826678471</v>
      </c>
      <c r="W13" s="25" t="n">
        <v>0.0982838973920632</v>
      </c>
      <c r="X13" s="25" t="n">
        <v>0.123357586273862</v>
      </c>
      <c r="Y13" s="25" t="n">
        <v>0.108402004460887</v>
      </c>
      <c r="Z13" s="25" t="n">
        <v>0.255089853962561</v>
      </c>
      <c r="AA13" s="25" t="n">
        <v>0.115041924230544</v>
      </c>
      <c r="AB13" s="25"/>
      <c r="AC13" s="25" t="n">
        <v>0.11096299555628</v>
      </c>
      <c r="AD13" s="25" t="n">
        <v>0.105677484434315</v>
      </c>
      <c r="AE13" s="25" t="n">
        <v>0.138166977022549</v>
      </c>
      <c r="AF13" s="25"/>
      <c r="AG13" s="25" t="n">
        <v>0.0988783836529138</v>
      </c>
      <c r="AH13" s="25" t="n">
        <v>0.120098792946956</v>
      </c>
      <c r="AI13" s="25" t="n">
        <v>0.136841559608016</v>
      </c>
      <c r="AJ13" s="25" t="n">
        <v>0</v>
      </c>
      <c r="AK13" s="25" t="n">
        <v>0.141413810450426</v>
      </c>
      <c r="AL13" s="25"/>
      <c r="AM13" s="25" t="n">
        <v>0.088831433900953</v>
      </c>
      <c r="AN13" s="25" t="n">
        <v>0.0969305842300401</v>
      </c>
      <c r="AO13" s="25" t="n">
        <v>0.126052051499717</v>
      </c>
      <c r="AP13" s="25" t="n">
        <v>0.101461874371725</v>
      </c>
      <c r="AQ13" s="25" t="n">
        <v>0.171559218702218</v>
      </c>
      <c r="AR13" s="25"/>
      <c r="AS13" s="25" t="n">
        <v>0.0797174268344563</v>
      </c>
      <c r="AT13" s="25" t="n">
        <v>0.0984227459875745</v>
      </c>
      <c r="AU13" s="25" t="n">
        <v>0.148743188094437</v>
      </c>
      <c r="AV13" s="25" t="n">
        <v>0.0771805886671616</v>
      </c>
      <c r="AW13" s="25" t="n">
        <v>0.163395011903668</v>
      </c>
      <c r="AX13" s="25" t="n">
        <v>0.162632559127309</v>
      </c>
      <c r="AY13" s="25"/>
      <c r="AZ13" s="25" t="n">
        <v>0.0984401989139052</v>
      </c>
      <c r="BA13" s="25" t="n">
        <v>0.148389100039774</v>
      </c>
      <c r="BB13" s="25" t="n">
        <v>0.0932026395687133</v>
      </c>
      <c r="BC13" s="25" t="n">
        <v>0.0854954835902099</v>
      </c>
      <c r="BD13" s="25" t="n">
        <v>0.117659610929268</v>
      </c>
      <c r="BE13" s="25"/>
      <c r="BF13" s="25" t="n">
        <v>0.143571052048087</v>
      </c>
      <c r="BG13" s="25" t="n">
        <v>0.0950373496280201</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304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0.382371691375948</v>
      </c>
      <c r="D9" s="16" t="n">
        <v>0.379798524641992</v>
      </c>
      <c r="E9" s="16" t="n">
        <v>0.388463281582887</v>
      </c>
      <c r="F9" s="16"/>
      <c r="G9" s="16" t="n">
        <v>0.247681610750242</v>
      </c>
      <c r="H9" s="16" t="n">
        <v>0.383739849304598</v>
      </c>
      <c r="I9" s="16" t="n">
        <v>0.388221661403698</v>
      </c>
      <c r="J9" s="16" t="n">
        <v>0.410824356948584</v>
      </c>
      <c r="K9" s="16" t="n">
        <v>0.423146607066808</v>
      </c>
      <c r="L9" s="16" t="n">
        <v>0.390228650727174</v>
      </c>
      <c r="M9" s="16"/>
      <c r="N9" s="16" t="n">
        <v>0.416826323897013</v>
      </c>
      <c r="O9" s="16" t="n">
        <v>0.354165115005115</v>
      </c>
      <c r="P9" s="16" t="n">
        <v>0.375658628964057</v>
      </c>
      <c r="Q9" s="16" t="n">
        <v>0.374805001443031</v>
      </c>
      <c r="R9" s="16"/>
      <c r="S9" s="16" t="n">
        <v>0.444277565920757</v>
      </c>
      <c r="T9" s="16" t="n">
        <v>0.343431250608372</v>
      </c>
      <c r="U9" s="16" t="n">
        <v>0.390620956278957</v>
      </c>
      <c r="V9" s="16" t="n">
        <v>0.406664875017154</v>
      </c>
      <c r="W9" s="16" t="n">
        <v>0.362908490271053</v>
      </c>
      <c r="X9" s="16" t="n">
        <v>0.319761272868137</v>
      </c>
      <c r="Y9" s="16" t="n">
        <v>0.332148018613019</v>
      </c>
      <c r="Z9" s="16" t="n">
        <v>0.306678572707383</v>
      </c>
      <c r="AA9" s="16" t="n">
        <v>0.458764922151474</v>
      </c>
      <c r="AB9" s="16"/>
      <c r="AC9" s="16" t="n">
        <v>0.434707949858188</v>
      </c>
      <c r="AD9" s="16" t="n">
        <v>0.364755687033487</v>
      </c>
      <c r="AE9" s="16" t="n">
        <v>0.36533115445278</v>
      </c>
      <c r="AF9" s="16"/>
      <c r="AG9" s="16" t="n">
        <v>0.451356146406077</v>
      </c>
      <c r="AH9" s="16" t="n">
        <v>0.398521617718141</v>
      </c>
      <c r="AI9" s="16" t="n">
        <v>0.249580591210823</v>
      </c>
      <c r="AJ9" s="16" t="n">
        <v>0.451682747585318</v>
      </c>
      <c r="AK9" s="16" t="n">
        <v>0.37439758242046</v>
      </c>
      <c r="AL9" s="16"/>
      <c r="AM9" s="16" t="n">
        <v>0.490332383660024</v>
      </c>
      <c r="AN9" s="16" t="n">
        <v>0.397588618980671</v>
      </c>
      <c r="AO9" s="16" t="n">
        <v>0.250723766546474</v>
      </c>
      <c r="AP9" s="16" t="n">
        <v>0.333655475929987</v>
      </c>
      <c r="AQ9" s="16" t="n">
        <v>0.240755904766493</v>
      </c>
      <c r="AR9" s="16"/>
      <c r="AS9" s="16" t="n">
        <v>0.410159803347701</v>
      </c>
      <c r="AT9" s="16" t="n">
        <v>0.470241579983854</v>
      </c>
      <c r="AU9" s="16" t="n">
        <v>0.285634855669462</v>
      </c>
      <c r="AV9" s="16" t="n">
        <v>0.411643243470976</v>
      </c>
      <c r="AW9" s="16" t="n">
        <v>0.276228283604178</v>
      </c>
      <c r="AX9" s="16" t="n">
        <v>0.284663431111955</v>
      </c>
      <c r="AY9" s="16"/>
      <c r="AZ9" s="16" t="n">
        <v>0.447991491113346</v>
      </c>
      <c r="BA9" s="16" t="n">
        <v>0.336010299620272</v>
      </c>
      <c r="BB9" s="16" t="n">
        <v>0.365418334206634</v>
      </c>
      <c r="BC9" s="16" t="n">
        <v>0.379556618214622</v>
      </c>
      <c r="BD9" s="16" t="n">
        <v>0.396963553897817</v>
      </c>
      <c r="BE9" s="16"/>
      <c r="BF9" s="16" t="n">
        <v>0.347344805430245</v>
      </c>
      <c r="BG9" s="16" t="n">
        <v>0.404001064055255</v>
      </c>
    </row>
    <row r="10">
      <c r="B10" s="17" t="s">
        <v>296</v>
      </c>
      <c r="C10" s="16" t="n">
        <v>0.481643628482366</v>
      </c>
      <c r="D10" s="16" t="n">
        <v>0.483703404707121</v>
      </c>
      <c r="E10" s="16" t="n">
        <v>0.476487221820243</v>
      </c>
      <c r="F10" s="16"/>
      <c r="G10" s="16" t="n">
        <v>0.535177477203442</v>
      </c>
      <c r="H10" s="16" t="n">
        <v>0.485054458790719</v>
      </c>
      <c r="I10" s="16" t="n">
        <v>0.455251620888398</v>
      </c>
      <c r="J10" s="16" t="n">
        <v>0.489665838892696</v>
      </c>
      <c r="K10" s="16" t="n">
        <v>0.426538101376676</v>
      </c>
      <c r="L10" s="16" t="n">
        <v>0.50507317035828</v>
      </c>
      <c r="M10" s="16"/>
      <c r="N10" s="16" t="n">
        <v>0.458006000655547</v>
      </c>
      <c r="O10" s="16" t="n">
        <v>0.505536870389183</v>
      </c>
      <c r="P10" s="16" t="n">
        <v>0.481101539220521</v>
      </c>
      <c r="Q10" s="16" t="n">
        <v>0.484612182088077</v>
      </c>
      <c r="R10" s="16"/>
      <c r="S10" s="16" t="n">
        <v>0.456247334380589</v>
      </c>
      <c r="T10" s="16" t="n">
        <v>0.560775007045148</v>
      </c>
      <c r="U10" s="16" t="n">
        <v>0.486777745590198</v>
      </c>
      <c r="V10" s="16" t="n">
        <v>0.439811250268329</v>
      </c>
      <c r="W10" s="16" t="n">
        <v>0.476177148623811</v>
      </c>
      <c r="X10" s="16" t="n">
        <v>0.506671212934363</v>
      </c>
      <c r="Y10" s="16" t="n">
        <v>0.481755279676009</v>
      </c>
      <c r="Z10" s="16" t="n">
        <v>0.47260775301868</v>
      </c>
      <c r="AA10" s="16" t="n">
        <v>0.431387623262311</v>
      </c>
      <c r="AB10" s="16"/>
      <c r="AC10" s="16" t="n">
        <v>0.448747374845032</v>
      </c>
      <c r="AD10" s="16" t="n">
        <v>0.503147633090224</v>
      </c>
      <c r="AE10" s="16" t="n">
        <v>0.492168970466816</v>
      </c>
      <c r="AF10" s="16"/>
      <c r="AG10" s="16" t="n">
        <v>0.45120938641253</v>
      </c>
      <c r="AH10" s="16" t="n">
        <v>0.449554452984212</v>
      </c>
      <c r="AI10" s="16" t="n">
        <v>0.581430027397867</v>
      </c>
      <c r="AJ10" s="16" t="n">
        <v>0.342112604434105</v>
      </c>
      <c r="AK10" s="16" t="n">
        <v>0.492746997441697</v>
      </c>
      <c r="AL10" s="16"/>
      <c r="AM10" s="16" t="n">
        <v>0.422384507024192</v>
      </c>
      <c r="AN10" s="16" t="n">
        <v>0.465635637952818</v>
      </c>
      <c r="AO10" s="16" t="n">
        <v>0.590009938860741</v>
      </c>
      <c r="AP10" s="16" t="n">
        <v>0.53220220417925</v>
      </c>
      <c r="AQ10" s="16" t="n">
        <v>0.604106137263006</v>
      </c>
      <c r="AR10" s="16"/>
      <c r="AS10" s="16" t="n">
        <v>0.471883343862626</v>
      </c>
      <c r="AT10" s="16" t="n">
        <v>0.439007339964733</v>
      </c>
      <c r="AU10" s="16" t="n">
        <v>0.536495508205959</v>
      </c>
      <c r="AV10" s="16" t="n">
        <v>0.489271886043579</v>
      </c>
      <c r="AW10" s="16" t="n">
        <v>0.536083324582905</v>
      </c>
      <c r="AX10" s="16" t="n">
        <v>0.486145543335366</v>
      </c>
      <c r="AY10" s="16"/>
      <c r="AZ10" s="16" t="n">
        <v>0.450985435838974</v>
      </c>
      <c r="BA10" s="16" t="n">
        <v>0.507598265286977</v>
      </c>
      <c r="BB10" s="16" t="n">
        <v>0.487177083969557</v>
      </c>
      <c r="BC10" s="16" t="n">
        <v>0.499113653191343</v>
      </c>
      <c r="BD10" s="16" t="n">
        <v>0.477583806281729</v>
      </c>
      <c r="BE10" s="16"/>
      <c r="BF10" s="16" t="n">
        <v>0.502327109312838</v>
      </c>
      <c r="BG10" s="16" t="n">
        <v>0.468871419274814</v>
      </c>
    </row>
    <row r="11">
      <c r="B11" s="17" t="s">
        <v>297</v>
      </c>
      <c r="C11" s="16" t="n">
        <v>0.0685694005950369</v>
      </c>
      <c r="D11" s="16" t="n">
        <v>0.0616576082234315</v>
      </c>
      <c r="E11" s="16" t="n">
        <v>0.0739253782152026</v>
      </c>
      <c r="F11" s="16"/>
      <c r="G11" s="16" t="n">
        <v>0.127861738468598</v>
      </c>
      <c r="H11" s="16" t="n">
        <v>0.0603879463311018</v>
      </c>
      <c r="I11" s="16" t="n">
        <v>0.0956023486673092</v>
      </c>
      <c r="J11" s="16" t="n">
        <v>0.049117844331748</v>
      </c>
      <c r="K11" s="16" t="n">
        <v>0.0662727713838449</v>
      </c>
      <c r="L11" s="16" t="n">
        <v>0.0443024412233928</v>
      </c>
      <c r="M11" s="16"/>
      <c r="N11" s="16" t="n">
        <v>0.0707671426810639</v>
      </c>
      <c r="O11" s="16" t="n">
        <v>0.0797599480892641</v>
      </c>
      <c r="P11" s="16" t="n">
        <v>0.0577099757196841</v>
      </c>
      <c r="Q11" s="16" t="n">
        <v>0.0660339332656012</v>
      </c>
      <c r="R11" s="16"/>
      <c r="S11" s="16" t="n">
        <v>0.0474458859632462</v>
      </c>
      <c r="T11" s="16" t="n">
        <v>0.0544050674520529</v>
      </c>
      <c r="U11" s="16" t="n">
        <v>0.0590059907762156</v>
      </c>
      <c r="V11" s="16" t="n">
        <v>0.0729827425342752</v>
      </c>
      <c r="W11" s="16" t="n">
        <v>0.0794345711712041</v>
      </c>
      <c r="X11" s="16" t="n">
        <v>0.0822534278713118</v>
      </c>
      <c r="Y11" s="16" t="n">
        <v>0.0945505113500707</v>
      </c>
      <c r="Z11" s="16" t="n">
        <v>0.0904697333463862</v>
      </c>
      <c r="AA11" s="16" t="n">
        <v>0.0695210479432418</v>
      </c>
      <c r="AB11" s="16"/>
      <c r="AC11" s="16" t="n">
        <v>0.0425035886528486</v>
      </c>
      <c r="AD11" s="16" t="n">
        <v>0.0809300411599176</v>
      </c>
      <c r="AE11" s="16" t="n">
        <v>0.0670062448512427</v>
      </c>
      <c r="AF11" s="16"/>
      <c r="AG11" s="16" t="n">
        <v>0.052666162795169</v>
      </c>
      <c r="AH11" s="16" t="n">
        <v>0.0690784528009455</v>
      </c>
      <c r="AI11" s="16" t="n">
        <v>0.0677446040758033</v>
      </c>
      <c r="AJ11" s="16" t="n">
        <v>0.114699921664205</v>
      </c>
      <c r="AK11" s="16" t="n">
        <v>0.0691131763250415</v>
      </c>
      <c r="AL11" s="16"/>
      <c r="AM11" s="16" t="n">
        <v>0.0406984921567576</v>
      </c>
      <c r="AN11" s="16" t="n">
        <v>0.0618996726317126</v>
      </c>
      <c r="AO11" s="16" t="n">
        <v>0.0710842927754906</v>
      </c>
      <c r="AP11" s="16" t="n">
        <v>0.0833694710232985</v>
      </c>
      <c r="AQ11" s="16" t="n">
        <v>0.121826846368112</v>
      </c>
      <c r="AR11" s="16"/>
      <c r="AS11" s="16" t="n">
        <v>0.0511910970078005</v>
      </c>
      <c r="AT11" s="16" t="n">
        <v>0.0501750451678428</v>
      </c>
      <c r="AU11" s="16" t="n">
        <v>0.0946022665924626</v>
      </c>
      <c r="AV11" s="16" t="n">
        <v>0.0589719123600822</v>
      </c>
      <c r="AW11" s="16" t="n">
        <v>0.131320916812865</v>
      </c>
      <c r="AX11" s="16" t="n">
        <v>0.103134325204175</v>
      </c>
      <c r="AY11" s="16"/>
      <c r="AZ11" s="16" t="n">
        <v>0.0571321001874509</v>
      </c>
      <c r="BA11" s="16" t="n">
        <v>0.076400220256291</v>
      </c>
      <c r="BB11" s="16" t="n">
        <v>0.0862158268069119</v>
      </c>
      <c r="BC11" s="16" t="n">
        <v>0.0525372698036051</v>
      </c>
      <c r="BD11" s="16" t="n">
        <v>0.0459323490484425</v>
      </c>
      <c r="BE11" s="16"/>
      <c r="BF11" s="16" t="n">
        <v>0.0781179600329043</v>
      </c>
      <c r="BG11" s="16" t="n">
        <v>0.0626730913726786</v>
      </c>
    </row>
    <row r="12">
      <c r="B12" s="17" t="s">
        <v>298</v>
      </c>
      <c r="C12" s="16" t="n">
        <v>0.0220360559088039</v>
      </c>
      <c r="D12" s="16" t="n">
        <v>0.0274151239520894</v>
      </c>
      <c r="E12" s="16" t="n">
        <v>0.017220133611412</v>
      </c>
      <c r="F12" s="16"/>
      <c r="G12" s="16" t="n">
        <v>0.00635725302595629</v>
      </c>
      <c r="H12" s="16" t="n">
        <v>0.0240835492628765</v>
      </c>
      <c r="I12" s="16" t="n">
        <v>0.0197291436432736</v>
      </c>
      <c r="J12" s="16" t="n">
        <v>0.0434048580356801</v>
      </c>
      <c r="K12" s="16" t="n">
        <v>0.0187996526049786</v>
      </c>
      <c r="L12" s="16" t="n">
        <v>0.0162007230316076</v>
      </c>
      <c r="M12" s="16"/>
      <c r="N12" s="16" t="n">
        <v>0.0204385070638558</v>
      </c>
      <c r="O12" s="16" t="n">
        <v>0.0115818269880955</v>
      </c>
      <c r="P12" s="16" t="n">
        <v>0.0361827094895235</v>
      </c>
      <c r="Q12" s="16" t="n">
        <v>0.0227903644160087</v>
      </c>
      <c r="R12" s="16"/>
      <c r="S12" s="16" t="n">
        <v>0.0275450945345632</v>
      </c>
      <c r="T12" s="16" t="n">
        <v>0.0105764767508742</v>
      </c>
      <c r="U12" s="16" t="n">
        <v>0.034678442390736</v>
      </c>
      <c r="V12" s="16" t="n">
        <v>0.0200888576209835</v>
      </c>
      <c r="W12" s="16" t="n">
        <v>0.0470841127476014</v>
      </c>
      <c r="X12" s="16" t="n">
        <v>0.0167117654576703</v>
      </c>
      <c r="Y12" s="16" t="n">
        <v>0.0249915423748749</v>
      </c>
      <c r="Z12" s="16" t="n">
        <v>0</v>
      </c>
      <c r="AA12" s="16" t="n">
        <v>0.0152749104806672</v>
      </c>
      <c r="AB12" s="16"/>
      <c r="AC12" s="16" t="n">
        <v>0.0341708002754594</v>
      </c>
      <c r="AD12" s="16" t="n">
        <v>0.0170712232451439</v>
      </c>
      <c r="AE12" s="16" t="n">
        <v>0.00714336139858021</v>
      </c>
      <c r="AF12" s="16"/>
      <c r="AG12" s="16" t="n">
        <v>0.0114250384054145</v>
      </c>
      <c r="AH12" s="16" t="n">
        <v>0.0366472783905711</v>
      </c>
      <c r="AI12" s="16" t="n">
        <v>0.0584479311470543</v>
      </c>
      <c r="AJ12" s="16" t="n">
        <v>0</v>
      </c>
      <c r="AK12" s="16" t="n">
        <v>0.0182927520007584</v>
      </c>
      <c r="AL12" s="16"/>
      <c r="AM12" s="16" t="n">
        <v>0.013790668079392</v>
      </c>
      <c r="AN12" s="16" t="n">
        <v>0.0269372504067408</v>
      </c>
      <c r="AO12" s="16" t="n">
        <v>0.0336896459865869</v>
      </c>
      <c r="AP12" s="16" t="n">
        <v>0.0226465590962265</v>
      </c>
      <c r="AQ12" s="16" t="n">
        <v>0</v>
      </c>
      <c r="AR12" s="16"/>
      <c r="AS12" s="16" t="n">
        <v>0.0216250862191811</v>
      </c>
      <c r="AT12" s="16" t="n">
        <v>0.0176816803034741</v>
      </c>
      <c r="AU12" s="16" t="n">
        <v>0.0327705378328552</v>
      </c>
      <c r="AV12" s="16" t="n">
        <v>0.0178852743694354</v>
      </c>
      <c r="AW12" s="16" t="n">
        <v>0</v>
      </c>
      <c r="AX12" s="16" t="n">
        <v>0.01964656595426</v>
      </c>
      <c r="AY12" s="16"/>
      <c r="AZ12" s="16" t="n">
        <v>0.0154520721941638</v>
      </c>
      <c r="BA12" s="16" t="n">
        <v>0.0180920042817123</v>
      </c>
      <c r="BB12" s="16" t="n">
        <v>0.0173150504290836</v>
      </c>
      <c r="BC12" s="16" t="n">
        <v>0.0447588698896803</v>
      </c>
      <c r="BD12" s="16" t="n">
        <v>0.0795202907720114</v>
      </c>
      <c r="BE12" s="16"/>
      <c r="BF12" s="16" t="n">
        <v>0.0173045981976746</v>
      </c>
      <c r="BG12" s="16" t="n">
        <v>0.0249577675993331</v>
      </c>
    </row>
    <row r="13">
      <c r="B13" s="17" t="s">
        <v>78</v>
      </c>
      <c r="C13" s="25" t="n">
        <v>0.045379223637845</v>
      </c>
      <c r="D13" s="25" t="n">
        <v>0.0474253384753663</v>
      </c>
      <c r="E13" s="25" t="n">
        <v>0.043903984770256</v>
      </c>
      <c r="F13" s="25"/>
      <c r="G13" s="25" t="n">
        <v>0.0829219205517616</v>
      </c>
      <c r="H13" s="25" t="n">
        <v>0.0467341963107046</v>
      </c>
      <c r="I13" s="25" t="n">
        <v>0.0411952253973215</v>
      </c>
      <c r="J13" s="25" t="n">
        <v>0.00698710179129219</v>
      </c>
      <c r="K13" s="25" t="n">
        <v>0.0652428675676921</v>
      </c>
      <c r="L13" s="25" t="n">
        <v>0.0441950146595462</v>
      </c>
      <c r="M13" s="25"/>
      <c r="N13" s="25" t="n">
        <v>0.0339620257025209</v>
      </c>
      <c r="O13" s="25" t="n">
        <v>0.0489562395283419</v>
      </c>
      <c r="P13" s="25" t="n">
        <v>0.049347146606214</v>
      </c>
      <c r="Q13" s="25" t="n">
        <v>0.0517585187872814</v>
      </c>
      <c r="R13" s="25"/>
      <c r="S13" s="25" t="n">
        <v>0.0244841192008452</v>
      </c>
      <c r="T13" s="25" t="n">
        <v>0.0308121981435529</v>
      </c>
      <c r="U13" s="25" t="n">
        <v>0.0289168649638931</v>
      </c>
      <c r="V13" s="25" t="n">
        <v>0.0604522745592589</v>
      </c>
      <c r="W13" s="25" t="n">
        <v>0.0343956771863305</v>
      </c>
      <c r="X13" s="25" t="n">
        <v>0.0746023208685176</v>
      </c>
      <c r="Y13" s="25" t="n">
        <v>0.0665546479860266</v>
      </c>
      <c r="Z13" s="25" t="n">
        <v>0.13024394092755</v>
      </c>
      <c r="AA13" s="25" t="n">
        <v>0.0250514961623063</v>
      </c>
      <c r="AB13" s="25"/>
      <c r="AC13" s="25" t="n">
        <v>0.0398702863684728</v>
      </c>
      <c r="AD13" s="25" t="n">
        <v>0.0340954154712273</v>
      </c>
      <c r="AE13" s="25" t="n">
        <v>0.0683502688305813</v>
      </c>
      <c r="AF13" s="25"/>
      <c r="AG13" s="25" t="n">
        <v>0.0333432659808102</v>
      </c>
      <c r="AH13" s="25" t="n">
        <v>0.0461981981061304</v>
      </c>
      <c r="AI13" s="25" t="n">
        <v>0.0427968461684515</v>
      </c>
      <c r="AJ13" s="25" t="n">
        <v>0.0915047263163724</v>
      </c>
      <c r="AK13" s="25" t="n">
        <v>0.0454494918120433</v>
      </c>
      <c r="AL13" s="25"/>
      <c r="AM13" s="25" t="n">
        <v>0.032793949079635</v>
      </c>
      <c r="AN13" s="25" t="n">
        <v>0.0479388200280581</v>
      </c>
      <c r="AO13" s="25" t="n">
        <v>0.0544923558307072</v>
      </c>
      <c r="AP13" s="25" t="n">
        <v>0.0281262897712373</v>
      </c>
      <c r="AQ13" s="25" t="n">
        <v>0.0333111116023902</v>
      </c>
      <c r="AR13" s="25"/>
      <c r="AS13" s="25" t="n">
        <v>0.0451406695626911</v>
      </c>
      <c r="AT13" s="25" t="n">
        <v>0.0228943545800965</v>
      </c>
      <c r="AU13" s="25" t="n">
        <v>0.050496831699261</v>
      </c>
      <c r="AV13" s="25" t="n">
        <v>0.022227683755927</v>
      </c>
      <c r="AW13" s="25" t="n">
        <v>0.0563674750000519</v>
      </c>
      <c r="AX13" s="25" t="n">
        <v>0.106410134394244</v>
      </c>
      <c r="AY13" s="25"/>
      <c r="AZ13" s="25" t="n">
        <v>0.0284389006660658</v>
      </c>
      <c r="BA13" s="25" t="n">
        <v>0.0618992105547477</v>
      </c>
      <c r="BB13" s="25" t="n">
        <v>0.0438737045878135</v>
      </c>
      <c r="BC13" s="25" t="n">
        <v>0.0240335889007495</v>
      </c>
      <c r="BD13" s="25" t="n">
        <v>0</v>
      </c>
      <c r="BE13" s="25"/>
      <c r="BF13" s="25" t="n">
        <v>0.0549055270263373</v>
      </c>
      <c r="BG13" s="25" t="n">
        <v>0.0394966576979198</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305</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0.312045165151413</v>
      </c>
      <c r="D9" s="16" t="n">
        <v>0.306056622737182</v>
      </c>
      <c r="E9" s="16" t="n">
        <v>0.320651480010349</v>
      </c>
      <c r="F9" s="16"/>
      <c r="G9" s="16" t="n">
        <v>0.224875973125327</v>
      </c>
      <c r="H9" s="16" t="n">
        <v>0.32129338264971</v>
      </c>
      <c r="I9" s="16" t="n">
        <v>0.322277697242791</v>
      </c>
      <c r="J9" s="16" t="n">
        <v>0.319870884766652</v>
      </c>
      <c r="K9" s="16" t="n">
        <v>0.336096098246444</v>
      </c>
      <c r="L9" s="16" t="n">
        <v>0.315701748349195</v>
      </c>
      <c r="M9" s="16"/>
      <c r="N9" s="16" t="n">
        <v>0.352475037926904</v>
      </c>
      <c r="O9" s="16" t="n">
        <v>0.231547623485549</v>
      </c>
      <c r="P9" s="16" t="n">
        <v>0.349804393216453</v>
      </c>
      <c r="Q9" s="16" t="n">
        <v>0.324602010343516</v>
      </c>
      <c r="R9" s="16"/>
      <c r="S9" s="16" t="n">
        <v>0.339824356272156</v>
      </c>
      <c r="T9" s="16" t="n">
        <v>0.204791969603665</v>
      </c>
      <c r="U9" s="16" t="n">
        <v>0.332230963410328</v>
      </c>
      <c r="V9" s="16" t="n">
        <v>0.363013115624333</v>
      </c>
      <c r="W9" s="16" t="n">
        <v>0.295275561328522</v>
      </c>
      <c r="X9" s="16" t="n">
        <v>0.303085964492081</v>
      </c>
      <c r="Y9" s="16" t="n">
        <v>0.324335158105763</v>
      </c>
      <c r="Z9" s="16" t="n">
        <v>0.342152614249473</v>
      </c>
      <c r="AA9" s="16" t="n">
        <v>0.351731807016969</v>
      </c>
      <c r="AB9" s="16"/>
      <c r="AC9" s="16" t="n">
        <v>0.350862483624694</v>
      </c>
      <c r="AD9" s="16" t="n">
        <v>0.311342987020042</v>
      </c>
      <c r="AE9" s="16" t="n">
        <v>0.260869521937763</v>
      </c>
      <c r="AF9" s="16"/>
      <c r="AG9" s="16" t="n">
        <v>0.366249962883846</v>
      </c>
      <c r="AH9" s="16" t="n">
        <v>0.318444153985291</v>
      </c>
      <c r="AI9" s="16" t="n">
        <v>0.241440939138963</v>
      </c>
      <c r="AJ9" s="16" t="n">
        <v>0.451620763554478</v>
      </c>
      <c r="AK9" s="16" t="n">
        <v>0.254774236866393</v>
      </c>
      <c r="AL9" s="16"/>
      <c r="AM9" s="16" t="n">
        <v>0.373497488066397</v>
      </c>
      <c r="AN9" s="16" t="n">
        <v>0.343878400472645</v>
      </c>
      <c r="AO9" s="16" t="n">
        <v>0.184056550293312</v>
      </c>
      <c r="AP9" s="16" t="n">
        <v>0.333836151777538</v>
      </c>
      <c r="AQ9" s="16" t="n">
        <v>0.147928108727047</v>
      </c>
      <c r="AR9" s="16"/>
      <c r="AS9" s="16" t="n">
        <v>0.366217049333155</v>
      </c>
      <c r="AT9" s="16" t="n">
        <v>0.335978584463293</v>
      </c>
      <c r="AU9" s="16" t="n">
        <v>0.233426981356836</v>
      </c>
      <c r="AV9" s="16" t="n">
        <v>0.346015020714938</v>
      </c>
      <c r="AW9" s="16" t="n">
        <v>0.258294913870362</v>
      </c>
      <c r="AX9" s="16" t="n">
        <v>0.199897072610711</v>
      </c>
      <c r="AY9" s="16"/>
      <c r="AZ9" s="16" t="n">
        <v>0.347727473831502</v>
      </c>
      <c r="BA9" s="16" t="n">
        <v>0.252008471921134</v>
      </c>
      <c r="BB9" s="16" t="n">
        <v>0.30298056977365</v>
      </c>
      <c r="BC9" s="16" t="n">
        <v>0.427439938052993</v>
      </c>
      <c r="BD9" s="16" t="n">
        <v>0.243553570043894</v>
      </c>
      <c r="BE9" s="16"/>
      <c r="BF9" s="16" t="n">
        <v>0.248408291074184</v>
      </c>
      <c r="BG9" s="16" t="n">
        <v>0.35134142653463</v>
      </c>
    </row>
    <row r="10">
      <c r="B10" s="17" t="s">
        <v>296</v>
      </c>
      <c r="C10" s="16" t="n">
        <v>0.469147510226303</v>
      </c>
      <c r="D10" s="16" t="n">
        <v>0.472174061088108</v>
      </c>
      <c r="E10" s="16" t="n">
        <v>0.46538446151234</v>
      </c>
      <c r="F10" s="16"/>
      <c r="G10" s="16" t="n">
        <v>0.465501926773906</v>
      </c>
      <c r="H10" s="16" t="n">
        <v>0.467986109131468</v>
      </c>
      <c r="I10" s="16" t="n">
        <v>0.42388909408778</v>
      </c>
      <c r="J10" s="16" t="n">
        <v>0.46160512127614</v>
      </c>
      <c r="K10" s="16" t="n">
        <v>0.452786275907497</v>
      </c>
      <c r="L10" s="16" t="n">
        <v>0.519676130146033</v>
      </c>
      <c r="M10" s="16"/>
      <c r="N10" s="16" t="n">
        <v>0.456193098800127</v>
      </c>
      <c r="O10" s="16" t="n">
        <v>0.540539316368601</v>
      </c>
      <c r="P10" s="16" t="n">
        <v>0.427476671826184</v>
      </c>
      <c r="Q10" s="16" t="n">
        <v>0.442053551343089</v>
      </c>
      <c r="R10" s="16"/>
      <c r="S10" s="16" t="n">
        <v>0.48298433614468</v>
      </c>
      <c r="T10" s="16" t="n">
        <v>0.580031182566284</v>
      </c>
      <c r="U10" s="16" t="n">
        <v>0.49075922233821</v>
      </c>
      <c r="V10" s="16" t="n">
        <v>0.407202417422508</v>
      </c>
      <c r="W10" s="16" t="n">
        <v>0.488643197055988</v>
      </c>
      <c r="X10" s="16" t="n">
        <v>0.466405945812206</v>
      </c>
      <c r="Y10" s="16" t="n">
        <v>0.395859838206375</v>
      </c>
      <c r="Z10" s="16" t="n">
        <v>0.378445406506417</v>
      </c>
      <c r="AA10" s="16" t="n">
        <v>0.427616690564669</v>
      </c>
      <c r="AB10" s="16"/>
      <c r="AC10" s="16" t="n">
        <v>0.461133340057642</v>
      </c>
      <c r="AD10" s="16" t="n">
        <v>0.49283121666802</v>
      </c>
      <c r="AE10" s="16" t="n">
        <v>0.458182585236584</v>
      </c>
      <c r="AF10" s="16"/>
      <c r="AG10" s="16" t="n">
        <v>0.481872273455082</v>
      </c>
      <c r="AH10" s="16" t="n">
        <v>0.434799728196579</v>
      </c>
      <c r="AI10" s="16" t="n">
        <v>0.521271479847419</v>
      </c>
      <c r="AJ10" s="16" t="n">
        <v>0.323104422267167</v>
      </c>
      <c r="AK10" s="16" t="n">
        <v>0.498656016361566</v>
      </c>
      <c r="AL10" s="16"/>
      <c r="AM10" s="16" t="n">
        <v>0.480767330224106</v>
      </c>
      <c r="AN10" s="16" t="n">
        <v>0.440481101972923</v>
      </c>
      <c r="AO10" s="16" t="n">
        <v>0.600054805855986</v>
      </c>
      <c r="AP10" s="16" t="n">
        <v>0.444792066202738</v>
      </c>
      <c r="AQ10" s="16" t="n">
        <v>0.572755387867842</v>
      </c>
      <c r="AR10" s="16"/>
      <c r="AS10" s="16" t="n">
        <v>0.429083299614209</v>
      </c>
      <c r="AT10" s="16" t="n">
        <v>0.490450529107796</v>
      </c>
      <c r="AU10" s="16" t="n">
        <v>0.551954533743683</v>
      </c>
      <c r="AV10" s="16" t="n">
        <v>0.481004364453344</v>
      </c>
      <c r="AW10" s="16" t="n">
        <v>0.429127248164223</v>
      </c>
      <c r="AX10" s="16" t="n">
        <v>0.505073987618644</v>
      </c>
      <c r="AY10" s="16"/>
      <c r="AZ10" s="16" t="n">
        <v>0.474385691113757</v>
      </c>
      <c r="BA10" s="16" t="n">
        <v>0.473020898690005</v>
      </c>
      <c r="BB10" s="16" t="n">
        <v>0.478987185991364</v>
      </c>
      <c r="BC10" s="16" t="n">
        <v>0.416220735457133</v>
      </c>
      <c r="BD10" s="16" t="n">
        <v>0.630993790135652</v>
      </c>
      <c r="BE10" s="16"/>
      <c r="BF10" s="16" t="n">
        <v>0.497801719637822</v>
      </c>
      <c r="BG10" s="16" t="n">
        <v>0.451453314540356</v>
      </c>
    </row>
    <row r="11">
      <c r="B11" s="17" t="s">
        <v>297</v>
      </c>
      <c r="C11" s="16" t="n">
        <v>0.105789892674672</v>
      </c>
      <c r="D11" s="16" t="n">
        <v>0.0999221442073797</v>
      </c>
      <c r="E11" s="16" t="n">
        <v>0.10811114878225</v>
      </c>
      <c r="F11" s="16"/>
      <c r="G11" s="16" t="n">
        <v>0.192598480354264</v>
      </c>
      <c r="H11" s="16" t="n">
        <v>0.0958347432805783</v>
      </c>
      <c r="I11" s="16" t="n">
        <v>0.122455361079317</v>
      </c>
      <c r="J11" s="16" t="n">
        <v>0.0866299347574927</v>
      </c>
      <c r="K11" s="16" t="n">
        <v>0.102214596475018</v>
      </c>
      <c r="L11" s="16" t="n">
        <v>0.0782375013328655</v>
      </c>
      <c r="M11" s="16"/>
      <c r="N11" s="16" t="n">
        <v>0.0964898354159984</v>
      </c>
      <c r="O11" s="16" t="n">
        <v>0.115041250948054</v>
      </c>
      <c r="P11" s="16" t="n">
        <v>0.109066949849781</v>
      </c>
      <c r="Q11" s="16" t="n">
        <v>0.0979587680329303</v>
      </c>
      <c r="R11" s="16"/>
      <c r="S11" s="16" t="n">
        <v>0.0917741395922986</v>
      </c>
      <c r="T11" s="16" t="n">
        <v>0.118534912919348</v>
      </c>
      <c r="U11" s="16" t="n">
        <v>0.10244109360681</v>
      </c>
      <c r="V11" s="16" t="n">
        <v>0.0633676590772747</v>
      </c>
      <c r="W11" s="16" t="n">
        <v>0.0912119789550633</v>
      </c>
      <c r="X11" s="16" t="n">
        <v>0.129635017088738</v>
      </c>
      <c r="Y11" s="16" t="n">
        <v>0.135856484939928</v>
      </c>
      <c r="Z11" s="16" t="n">
        <v>0.097495502374748</v>
      </c>
      <c r="AA11" s="16" t="n">
        <v>0.116250886900639</v>
      </c>
      <c r="AB11" s="16"/>
      <c r="AC11" s="16" t="n">
        <v>0.0777149645823831</v>
      </c>
      <c r="AD11" s="16" t="n">
        <v>0.103235562122494</v>
      </c>
      <c r="AE11" s="16" t="n">
        <v>0.110190369659482</v>
      </c>
      <c r="AF11" s="16"/>
      <c r="AG11" s="16" t="n">
        <v>0.0687929035279141</v>
      </c>
      <c r="AH11" s="16" t="n">
        <v>0.125115172927645</v>
      </c>
      <c r="AI11" s="16" t="n">
        <v>0.16179529701162</v>
      </c>
      <c r="AJ11" s="16" t="n">
        <v>0.0577046120342263</v>
      </c>
      <c r="AK11" s="16" t="n">
        <v>0.0941727970741009</v>
      </c>
      <c r="AL11" s="16"/>
      <c r="AM11" s="16" t="n">
        <v>0.077698683874993</v>
      </c>
      <c r="AN11" s="16" t="n">
        <v>0.101407543792491</v>
      </c>
      <c r="AO11" s="16" t="n">
        <v>0.116590953795687</v>
      </c>
      <c r="AP11" s="16" t="n">
        <v>0.0880147505553352</v>
      </c>
      <c r="AQ11" s="16" t="n">
        <v>0.155541261927932</v>
      </c>
      <c r="AR11" s="16"/>
      <c r="AS11" s="16" t="n">
        <v>0.106227440590896</v>
      </c>
      <c r="AT11" s="16" t="n">
        <v>0.0836689344642971</v>
      </c>
      <c r="AU11" s="16" t="n">
        <v>0.121939601711275</v>
      </c>
      <c r="AV11" s="16" t="n">
        <v>0.0825460235658085</v>
      </c>
      <c r="AW11" s="16" t="n">
        <v>0.143487816908058</v>
      </c>
      <c r="AX11" s="16" t="n">
        <v>0.112978544091084</v>
      </c>
      <c r="AY11" s="16"/>
      <c r="AZ11" s="16" t="n">
        <v>0.0881438476167123</v>
      </c>
      <c r="BA11" s="16" t="n">
        <v>0.12605681064617</v>
      </c>
      <c r="BB11" s="16" t="n">
        <v>0.124499883416198</v>
      </c>
      <c r="BC11" s="16" t="n">
        <v>0.0659016076356733</v>
      </c>
      <c r="BD11" s="16" t="n">
        <v>0.0372962430714633</v>
      </c>
      <c r="BE11" s="16"/>
      <c r="BF11" s="16" t="n">
        <v>0.119111987730212</v>
      </c>
      <c r="BG11" s="16" t="n">
        <v>0.0975633960551292</v>
      </c>
    </row>
    <row r="12">
      <c r="B12" s="17" t="s">
        <v>298</v>
      </c>
      <c r="C12" s="16" t="n">
        <v>0.0283019049483233</v>
      </c>
      <c r="D12" s="16" t="n">
        <v>0.0382150835247949</v>
      </c>
      <c r="E12" s="16" t="n">
        <v>0.0193078972367333</v>
      </c>
      <c r="F12" s="16"/>
      <c r="G12" s="16" t="n">
        <v>0.0243139459335954</v>
      </c>
      <c r="H12" s="16" t="n">
        <v>0.0275284729563009</v>
      </c>
      <c r="I12" s="16" t="n">
        <v>0.0332935718534816</v>
      </c>
      <c r="J12" s="16" t="n">
        <v>0.0442865006221586</v>
      </c>
      <c r="K12" s="16" t="n">
        <v>0.0197714436762453</v>
      </c>
      <c r="L12" s="16" t="n">
        <v>0.0215900989427066</v>
      </c>
      <c r="M12" s="16"/>
      <c r="N12" s="16" t="n">
        <v>0.0477984986615499</v>
      </c>
      <c r="O12" s="16" t="n">
        <v>0.0152331172653849</v>
      </c>
      <c r="P12" s="16" t="n">
        <v>0.0188748110358565</v>
      </c>
      <c r="Q12" s="16" t="n">
        <v>0.0299309000808172</v>
      </c>
      <c r="R12" s="16"/>
      <c r="S12" s="16" t="n">
        <v>0.0474333102476692</v>
      </c>
      <c r="T12" s="16" t="n">
        <v>0.0236353684351628</v>
      </c>
      <c r="U12" s="16" t="n">
        <v>0.0240008327371782</v>
      </c>
      <c r="V12" s="16" t="n">
        <v>0.042129096256441</v>
      </c>
      <c r="W12" s="16" t="n">
        <v>0.0250985149700014</v>
      </c>
      <c r="X12" s="16" t="n">
        <v>0.0167117654576703</v>
      </c>
      <c r="Y12" s="16" t="n">
        <v>0.0308380696292357</v>
      </c>
      <c r="Z12" s="16" t="n">
        <v>0</v>
      </c>
      <c r="AA12" s="16" t="n">
        <v>0.0228767278269894</v>
      </c>
      <c r="AB12" s="16"/>
      <c r="AC12" s="16" t="n">
        <v>0.0314323444505912</v>
      </c>
      <c r="AD12" s="16" t="n">
        <v>0.0164000729454005</v>
      </c>
      <c r="AE12" s="16" t="n">
        <v>0.0526049608772644</v>
      </c>
      <c r="AF12" s="16"/>
      <c r="AG12" s="16" t="n">
        <v>0.0181246863398605</v>
      </c>
      <c r="AH12" s="16" t="n">
        <v>0.0243310404792254</v>
      </c>
      <c r="AI12" s="16" t="n">
        <v>0.0440566295915769</v>
      </c>
      <c r="AJ12" s="16" t="n">
        <v>0.0569953096299786</v>
      </c>
      <c r="AK12" s="16" t="n">
        <v>0.0470035228146435</v>
      </c>
      <c r="AL12" s="16"/>
      <c r="AM12" s="16" t="n">
        <v>0.0235295151393909</v>
      </c>
      <c r="AN12" s="16" t="n">
        <v>0.025372574790092</v>
      </c>
      <c r="AO12" s="16" t="n">
        <v>0.0353312433848904</v>
      </c>
      <c r="AP12" s="16" t="n">
        <v>0.0191674989295556</v>
      </c>
      <c r="AQ12" s="16" t="n">
        <v>0</v>
      </c>
      <c r="AR12" s="16"/>
      <c r="AS12" s="16" t="n">
        <v>0.0209940178773228</v>
      </c>
      <c r="AT12" s="16" t="n">
        <v>0.0319307200121141</v>
      </c>
      <c r="AU12" s="16" t="n">
        <v>0.0343673497930889</v>
      </c>
      <c r="AV12" s="16" t="n">
        <v>0.0210181933399631</v>
      </c>
      <c r="AW12" s="16" t="n">
        <v>0.0289219655492655</v>
      </c>
      <c r="AX12" s="16" t="n">
        <v>0.01964656595426</v>
      </c>
      <c r="AY12" s="16"/>
      <c r="AZ12" s="16" t="n">
        <v>0.0137951556373806</v>
      </c>
      <c r="BA12" s="16" t="n">
        <v>0.0292663554313212</v>
      </c>
      <c r="BB12" s="16" t="n">
        <v>0.0195401607593192</v>
      </c>
      <c r="BC12" s="16" t="n">
        <v>0.0633070024955199</v>
      </c>
      <c r="BD12" s="16" t="n">
        <v>0.0881563967489906</v>
      </c>
      <c r="BE12" s="16"/>
      <c r="BF12" s="16" t="n">
        <v>0.0264677957643962</v>
      </c>
      <c r="BG12" s="16" t="n">
        <v>0.0294344815392082</v>
      </c>
    </row>
    <row r="13">
      <c r="B13" s="17" t="s">
        <v>78</v>
      </c>
      <c r="C13" s="25" t="n">
        <v>0.0847155269992889</v>
      </c>
      <c r="D13" s="25" t="n">
        <v>0.0836320884425352</v>
      </c>
      <c r="E13" s="25" t="n">
        <v>0.0865450124583267</v>
      </c>
      <c r="F13" s="25"/>
      <c r="G13" s="25" t="n">
        <v>0.0927096738129081</v>
      </c>
      <c r="H13" s="25" t="n">
        <v>0.0873572919819429</v>
      </c>
      <c r="I13" s="25" t="n">
        <v>0.0980842757366307</v>
      </c>
      <c r="J13" s="25" t="n">
        <v>0.0876075585775566</v>
      </c>
      <c r="K13" s="25" t="n">
        <v>0.0891315856947961</v>
      </c>
      <c r="L13" s="25" t="n">
        <v>0.0647945212291997</v>
      </c>
      <c r="M13" s="25"/>
      <c r="N13" s="25" t="n">
        <v>0.0470435291954206</v>
      </c>
      <c r="O13" s="25" t="n">
        <v>0.0976386919324103</v>
      </c>
      <c r="P13" s="25" t="n">
        <v>0.0947771740717259</v>
      </c>
      <c r="Q13" s="25" t="n">
        <v>0.105454770199648</v>
      </c>
      <c r="R13" s="25"/>
      <c r="S13" s="25" t="n">
        <v>0.037983857743196</v>
      </c>
      <c r="T13" s="25" t="n">
        <v>0.0730065664755398</v>
      </c>
      <c r="U13" s="25" t="n">
        <v>0.0505678879074738</v>
      </c>
      <c r="V13" s="25" t="n">
        <v>0.124287711619443</v>
      </c>
      <c r="W13" s="25" t="n">
        <v>0.0997707476904245</v>
      </c>
      <c r="X13" s="25" t="n">
        <v>0.0841613071493043</v>
      </c>
      <c r="Y13" s="25" t="n">
        <v>0.113110449118699</v>
      </c>
      <c r="Z13" s="25" t="n">
        <v>0.181906476869362</v>
      </c>
      <c r="AA13" s="25" t="n">
        <v>0.0815238876907339</v>
      </c>
      <c r="AB13" s="25"/>
      <c r="AC13" s="25" t="n">
        <v>0.0788568672846899</v>
      </c>
      <c r="AD13" s="25" t="n">
        <v>0.0761901612440444</v>
      </c>
      <c r="AE13" s="25" t="n">
        <v>0.118152562288907</v>
      </c>
      <c r="AF13" s="25"/>
      <c r="AG13" s="25" t="n">
        <v>0.0649601737932981</v>
      </c>
      <c r="AH13" s="25" t="n">
        <v>0.0973099044112598</v>
      </c>
      <c r="AI13" s="25" t="n">
        <v>0.0314356544104217</v>
      </c>
      <c r="AJ13" s="25" t="n">
        <v>0.110574892514151</v>
      </c>
      <c r="AK13" s="25" t="n">
        <v>0.105393426883297</v>
      </c>
      <c r="AL13" s="25"/>
      <c r="AM13" s="25" t="n">
        <v>0.0445069826951137</v>
      </c>
      <c r="AN13" s="25" t="n">
        <v>0.088860378971849</v>
      </c>
      <c r="AO13" s="25" t="n">
        <v>0.0639664466701252</v>
      </c>
      <c r="AP13" s="25" t="n">
        <v>0.114189532534833</v>
      </c>
      <c r="AQ13" s="25" t="n">
        <v>0.123775241477179</v>
      </c>
      <c r="AR13" s="25"/>
      <c r="AS13" s="25" t="n">
        <v>0.0774781925844171</v>
      </c>
      <c r="AT13" s="25" t="n">
        <v>0.0579712319524994</v>
      </c>
      <c r="AU13" s="25" t="n">
        <v>0.0583115333951169</v>
      </c>
      <c r="AV13" s="25" t="n">
        <v>0.0694163979259468</v>
      </c>
      <c r="AW13" s="25" t="n">
        <v>0.140168055508091</v>
      </c>
      <c r="AX13" s="25" t="n">
        <v>0.162403829725301</v>
      </c>
      <c r="AY13" s="25"/>
      <c r="AZ13" s="25" t="n">
        <v>0.075947831800648</v>
      </c>
      <c r="BA13" s="25" t="n">
        <v>0.11964746331137</v>
      </c>
      <c r="BB13" s="25" t="n">
        <v>0.0739922000594686</v>
      </c>
      <c r="BC13" s="25" t="n">
        <v>0.0271307163586804</v>
      </c>
      <c r="BD13" s="25" t="n">
        <v>0</v>
      </c>
      <c r="BE13" s="25"/>
      <c r="BF13" s="25" t="n">
        <v>0.108210205793386</v>
      </c>
      <c r="BG13" s="25" t="n">
        <v>0.0702073813306766</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306</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0.244633333567513</v>
      </c>
      <c r="D9" s="16" t="n">
        <v>0.27198018919682</v>
      </c>
      <c r="E9" s="16" t="n">
        <v>0.221427817789105</v>
      </c>
      <c r="F9" s="16"/>
      <c r="G9" s="16" t="n">
        <v>0.188268045510794</v>
      </c>
      <c r="H9" s="16" t="n">
        <v>0.287918006767191</v>
      </c>
      <c r="I9" s="16" t="n">
        <v>0.229621103857278</v>
      </c>
      <c r="J9" s="16" t="n">
        <v>0.255895154840061</v>
      </c>
      <c r="K9" s="16" t="n">
        <v>0.236869243624168</v>
      </c>
      <c r="L9" s="16" t="n">
        <v>0.246342571052208</v>
      </c>
      <c r="M9" s="16"/>
      <c r="N9" s="16" t="n">
        <v>0.28200336854282</v>
      </c>
      <c r="O9" s="16" t="n">
        <v>0.192680007312704</v>
      </c>
      <c r="P9" s="16" t="n">
        <v>0.257510296821985</v>
      </c>
      <c r="Q9" s="16" t="n">
        <v>0.250840670885565</v>
      </c>
      <c r="R9" s="16"/>
      <c r="S9" s="16" t="n">
        <v>0.323186944719872</v>
      </c>
      <c r="T9" s="16" t="n">
        <v>0.186971068401041</v>
      </c>
      <c r="U9" s="16" t="n">
        <v>0.241220614123979</v>
      </c>
      <c r="V9" s="16" t="n">
        <v>0.251307033740994</v>
      </c>
      <c r="W9" s="16" t="n">
        <v>0.207422853312512</v>
      </c>
      <c r="X9" s="16" t="n">
        <v>0.191530473831445</v>
      </c>
      <c r="Y9" s="16" t="n">
        <v>0.230729364609603</v>
      </c>
      <c r="Z9" s="16" t="n">
        <v>0.182305761752191</v>
      </c>
      <c r="AA9" s="16" t="n">
        <v>0.320425508692123</v>
      </c>
      <c r="AB9" s="16"/>
      <c r="AC9" s="16" t="n">
        <v>0.26637832596105</v>
      </c>
      <c r="AD9" s="16" t="n">
        <v>0.259271280205678</v>
      </c>
      <c r="AE9" s="16" t="n">
        <v>0.178241252760365</v>
      </c>
      <c r="AF9" s="16"/>
      <c r="AG9" s="16" t="n">
        <v>0.28291330608874</v>
      </c>
      <c r="AH9" s="16" t="n">
        <v>0.24331048844223</v>
      </c>
      <c r="AI9" s="16" t="n">
        <v>0.162532809898149</v>
      </c>
      <c r="AJ9" s="16" t="n">
        <v>0.515538291238001</v>
      </c>
      <c r="AK9" s="16" t="n">
        <v>0.20277877131676</v>
      </c>
      <c r="AL9" s="16"/>
      <c r="AM9" s="16" t="n">
        <v>0.294417959215203</v>
      </c>
      <c r="AN9" s="16" t="n">
        <v>0.230525031347293</v>
      </c>
      <c r="AO9" s="16" t="n">
        <v>0.189142419929515</v>
      </c>
      <c r="AP9" s="16" t="n">
        <v>0.304533377261707</v>
      </c>
      <c r="AQ9" s="16" t="n">
        <v>0.225565084402987</v>
      </c>
      <c r="AR9" s="16"/>
      <c r="AS9" s="16" t="n">
        <v>0.254154797352459</v>
      </c>
      <c r="AT9" s="16" t="n">
        <v>0.269439603556491</v>
      </c>
      <c r="AU9" s="16" t="n">
        <v>0.184087518261986</v>
      </c>
      <c r="AV9" s="16" t="n">
        <v>0.319136934728188</v>
      </c>
      <c r="AW9" s="16" t="n">
        <v>0.241012953968853</v>
      </c>
      <c r="AX9" s="16" t="n">
        <v>0.140775419735246</v>
      </c>
      <c r="AY9" s="16"/>
      <c r="AZ9" s="16" t="n">
        <v>0.279159452031508</v>
      </c>
      <c r="BA9" s="16" t="n">
        <v>0.167149634896526</v>
      </c>
      <c r="BB9" s="16" t="n">
        <v>0.249399105410525</v>
      </c>
      <c r="BC9" s="16" t="n">
        <v>0.347999770403057</v>
      </c>
      <c r="BD9" s="16" t="n">
        <v>0.285498685670633</v>
      </c>
      <c r="BE9" s="16"/>
      <c r="BF9" s="16" t="n">
        <v>0.220807057486921</v>
      </c>
      <c r="BG9" s="16" t="n">
        <v>0.259346243122363</v>
      </c>
    </row>
    <row r="10">
      <c r="B10" s="17" t="s">
        <v>296</v>
      </c>
      <c r="C10" s="16" t="n">
        <v>0.470524570706121</v>
      </c>
      <c r="D10" s="16" t="n">
        <v>0.446892358283847</v>
      </c>
      <c r="E10" s="16" t="n">
        <v>0.493951530478904</v>
      </c>
      <c r="F10" s="16"/>
      <c r="G10" s="16" t="n">
        <v>0.465303374365085</v>
      </c>
      <c r="H10" s="16" t="n">
        <v>0.457986358706639</v>
      </c>
      <c r="I10" s="16" t="n">
        <v>0.447791261440581</v>
      </c>
      <c r="J10" s="16" t="n">
        <v>0.498351131641757</v>
      </c>
      <c r="K10" s="16" t="n">
        <v>0.491728065405747</v>
      </c>
      <c r="L10" s="16" t="n">
        <v>0.463556305194469</v>
      </c>
      <c r="M10" s="16"/>
      <c r="N10" s="16" t="n">
        <v>0.445726049350193</v>
      </c>
      <c r="O10" s="16" t="n">
        <v>0.497557947529046</v>
      </c>
      <c r="P10" s="16" t="n">
        <v>0.48296090618584</v>
      </c>
      <c r="Q10" s="16" t="n">
        <v>0.458513437457397</v>
      </c>
      <c r="R10" s="16"/>
      <c r="S10" s="16" t="n">
        <v>0.447419681472255</v>
      </c>
      <c r="T10" s="16" t="n">
        <v>0.49545319442402</v>
      </c>
      <c r="U10" s="16" t="n">
        <v>0.547509260587033</v>
      </c>
      <c r="V10" s="16" t="n">
        <v>0.486640797267661</v>
      </c>
      <c r="W10" s="16" t="n">
        <v>0.53639720634595</v>
      </c>
      <c r="X10" s="16" t="n">
        <v>0.437058509188142</v>
      </c>
      <c r="Y10" s="16" t="n">
        <v>0.484517841864667</v>
      </c>
      <c r="Z10" s="16" t="n">
        <v>0.433276964964186</v>
      </c>
      <c r="AA10" s="16" t="n">
        <v>0.380053236196694</v>
      </c>
      <c r="AB10" s="16"/>
      <c r="AC10" s="16" t="n">
        <v>0.495071930760258</v>
      </c>
      <c r="AD10" s="16" t="n">
        <v>0.459395091817962</v>
      </c>
      <c r="AE10" s="16" t="n">
        <v>0.457690111215256</v>
      </c>
      <c r="AF10" s="16"/>
      <c r="AG10" s="16" t="n">
        <v>0.514536532267266</v>
      </c>
      <c r="AH10" s="16" t="n">
        <v>0.422075000707853</v>
      </c>
      <c r="AI10" s="16" t="n">
        <v>0.50568559670942</v>
      </c>
      <c r="AJ10" s="16" t="n">
        <v>0.223575754699233</v>
      </c>
      <c r="AK10" s="16" t="n">
        <v>0.462574106633782</v>
      </c>
      <c r="AL10" s="16"/>
      <c r="AM10" s="16" t="n">
        <v>0.515447987919385</v>
      </c>
      <c r="AN10" s="16" t="n">
        <v>0.479545809980699</v>
      </c>
      <c r="AO10" s="16" t="n">
        <v>0.420958154536777</v>
      </c>
      <c r="AP10" s="16" t="n">
        <v>0.453154412298158</v>
      </c>
      <c r="AQ10" s="16" t="n">
        <v>0.408736474168959</v>
      </c>
      <c r="AR10" s="16"/>
      <c r="AS10" s="16" t="n">
        <v>0.467643373871596</v>
      </c>
      <c r="AT10" s="16" t="n">
        <v>0.519780302233093</v>
      </c>
      <c r="AU10" s="16" t="n">
        <v>0.45387426470922</v>
      </c>
      <c r="AV10" s="16" t="n">
        <v>0.445774776737561</v>
      </c>
      <c r="AW10" s="16" t="n">
        <v>0.397318304035821</v>
      </c>
      <c r="AX10" s="16" t="n">
        <v>0.477136955124371</v>
      </c>
      <c r="AY10" s="16"/>
      <c r="AZ10" s="16" t="n">
        <v>0.440642980539755</v>
      </c>
      <c r="BA10" s="16" t="n">
        <v>0.524764476101089</v>
      </c>
      <c r="BB10" s="16" t="n">
        <v>0.438454637077478</v>
      </c>
      <c r="BC10" s="16" t="n">
        <v>0.48034671863184</v>
      </c>
      <c r="BD10" s="16" t="n">
        <v>0.555391466818327</v>
      </c>
      <c r="BE10" s="16"/>
      <c r="BF10" s="16" t="n">
        <v>0.46736974728853</v>
      </c>
      <c r="BG10" s="16" t="n">
        <v>0.472472698539758</v>
      </c>
    </row>
    <row r="11">
      <c r="B11" s="17" t="s">
        <v>297</v>
      </c>
      <c r="C11" s="16" t="n">
        <v>0.14062870543375</v>
      </c>
      <c r="D11" s="16" t="n">
        <v>0.128316541612537</v>
      </c>
      <c r="E11" s="16" t="n">
        <v>0.151076268022269</v>
      </c>
      <c r="F11" s="16"/>
      <c r="G11" s="16" t="n">
        <v>0.196635287409921</v>
      </c>
      <c r="H11" s="16" t="n">
        <v>0.110204270936716</v>
      </c>
      <c r="I11" s="16" t="n">
        <v>0.177643178919933</v>
      </c>
      <c r="J11" s="16" t="n">
        <v>0.131756196566922</v>
      </c>
      <c r="K11" s="16" t="n">
        <v>0.131482820662918</v>
      </c>
      <c r="L11" s="16" t="n">
        <v>0.124200272709929</v>
      </c>
      <c r="M11" s="16"/>
      <c r="N11" s="16" t="n">
        <v>0.152026453013684</v>
      </c>
      <c r="O11" s="16" t="n">
        <v>0.154473512034076</v>
      </c>
      <c r="P11" s="16" t="n">
        <v>0.119195689269589</v>
      </c>
      <c r="Q11" s="16" t="n">
        <v>0.128441523713852</v>
      </c>
      <c r="R11" s="16"/>
      <c r="S11" s="16" t="n">
        <v>0.134065138565861</v>
      </c>
      <c r="T11" s="16" t="n">
        <v>0.210900937217743</v>
      </c>
      <c r="U11" s="16" t="n">
        <v>0.110728189339063</v>
      </c>
      <c r="V11" s="16" t="n">
        <v>0.0823956467966071</v>
      </c>
      <c r="W11" s="16" t="n">
        <v>0.0941385170764807</v>
      </c>
      <c r="X11" s="16" t="n">
        <v>0.156050631273818</v>
      </c>
      <c r="Y11" s="16" t="n">
        <v>0.118972876039423</v>
      </c>
      <c r="Z11" s="16" t="n">
        <v>0.150919518687956</v>
      </c>
      <c r="AA11" s="16" t="n">
        <v>0.164074911623499</v>
      </c>
      <c r="AB11" s="16"/>
      <c r="AC11" s="16" t="n">
        <v>0.105479454680127</v>
      </c>
      <c r="AD11" s="16" t="n">
        <v>0.145789543368738</v>
      </c>
      <c r="AE11" s="16" t="n">
        <v>0.192608820320399</v>
      </c>
      <c r="AF11" s="16"/>
      <c r="AG11" s="16" t="n">
        <v>0.10472114753105</v>
      </c>
      <c r="AH11" s="16" t="n">
        <v>0.160056089345839</v>
      </c>
      <c r="AI11" s="16" t="n">
        <v>0.169082421750011</v>
      </c>
      <c r="AJ11" s="16" t="n">
        <v>0.058806335232243</v>
      </c>
      <c r="AK11" s="16" t="n">
        <v>0.165137374326155</v>
      </c>
      <c r="AL11" s="16"/>
      <c r="AM11" s="16" t="n">
        <v>0.102620250609037</v>
      </c>
      <c r="AN11" s="16" t="n">
        <v>0.165770864358162</v>
      </c>
      <c r="AO11" s="16" t="n">
        <v>0.173834637285126</v>
      </c>
      <c r="AP11" s="16" t="n">
        <v>0.0766285767687033</v>
      </c>
      <c r="AQ11" s="16" t="n">
        <v>0.146624373232189</v>
      </c>
      <c r="AR11" s="16"/>
      <c r="AS11" s="16" t="n">
        <v>0.15476788139917</v>
      </c>
      <c r="AT11" s="16" t="n">
        <v>0.10272455246186</v>
      </c>
      <c r="AU11" s="16" t="n">
        <v>0.14058456751544</v>
      </c>
      <c r="AV11" s="16" t="n">
        <v>0.0905297886758951</v>
      </c>
      <c r="AW11" s="16" t="n">
        <v>0.167981638443794</v>
      </c>
      <c r="AX11" s="16" t="n">
        <v>0.214037045130425</v>
      </c>
      <c r="AY11" s="16"/>
      <c r="AZ11" s="16" t="n">
        <v>0.138743083138637</v>
      </c>
      <c r="BA11" s="16" t="n">
        <v>0.127512550431553</v>
      </c>
      <c r="BB11" s="16" t="n">
        <v>0.189411241239222</v>
      </c>
      <c r="BC11" s="16" t="n">
        <v>0.0691426586467336</v>
      </c>
      <c r="BD11" s="16" t="n">
        <v>0.0589852081419713</v>
      </c>
      <c r="BE11" s="16"/>
      <c r="BF11" s="16" t="n">
        <v>0.140043704072312</v>
      </c>
      <c r="BG11" s="16" t="n">
        <v>0.140989948293993</v>
      </c>
    </row>
    <row r="12">
      <c r="B12" s="17" t="s">
        <v>298</v>
      </c>
      <c r="C12" s="16" t="n">
        <v>0.035620021592674</v>
      </c>
      <c r="D12" s="16" t="n">
        <v>0.0462894217641414</v>
      </c>
      <c r="E12" s="16" t="n">
        <v>0.0259896464108818</v>
      </c>
      <c r="F12" s="16"/>
      <c r="G12" s="16" t="n">
        <v>0.0433087387345802</v>
      </c>
      <c r="H12" s="16" t="n">
        <v>0.0267153334456115</v>
      </c>
      <c r="I12" s="16" t="n">
        <v>0.044663448034299</v>
      </c>
      <c r="J12" s="16" t="n">
        <v>0.0370620796008994</v>
      </c>
      <c r="K12" s="16" t="n">
        <v>0.0256161609712501</v>
      </c>
      <c r="L12" s="16" t="n">
        <v>0.0381017254496213</v>
      </c>
      <c r="M12" s="16"/>
      <c r="N12" s="16" t="n">
        <v>0.0492244985801798</v>
      </c>
      <c r="O12" s="16" t="n">
        <v>0.00733682557698806</v>
      </c>
      <c r="P12" s="16" t="n">
        <v>0.0387641927613631</v>
      </c>
      <c r="Q12" s="16" t="n">
        <v>0.04856655234705</v>
      </c>
      <c r="R12" s="16"/>
      <c r="S12" s="16" t="n">
        <v>0.032314116988303</v>
      </c>
      <c r="T12" s="16" t="n">
        <v>0.0214764762028262</v>
      </c>
      <c r="U12" s="16" t="n">
        <v>0.0129758392364139</v>
      </c>
      <c r="V12" s="16" t="n">
        <v>0.070054912129576</v>
      </c>
      <c r="W12" s="16" t="n">
        <v>0.0510570342651936</v>
      </c>
      <c r="X12" s="16" t="n">
        <v>0.0380339887270657</v>
      </c>
      <c r="Y12" s="16" t="n">
        <v>0.0515217940930283</v>
      </c>
      <c r="Z12" s="16" t="n">
        <v>0.0192150466670368</v>
      </c>
      <c r="AA12" s="16" t="n">
        <v>0.0277524062731999</v>
      </c>
      <c r="AB12" s="16"/>
      <c r="AC12" s="16" t="n">
        <v>0.043227904989997</v>
      </c>
      <c r="AD12" s="16" t="n">
        <v>0.0277957020509826</v>
      </c>
      <c r="AE12" s="16" t="n">
        <v>0.037630745653535</v>
      </c>
      <c r="AF12" s="16"/>
      <c r="AG12" s="16" t="n">
        <v>0.0214943131499534</v>
      </c>
      <c r="AH12" s="16" t="n">
        <v>0.0556665833128212</v>
      </c>
      <c r="AI12" s="16" t="n">
        <v>0.0533934026014589</v>
      </c>
      <c r="AJ12" s="16" t="n">
        <v>0</v>
      </c>
      <c r="AK12" s="16" t="n">
        <v>0.0359779774507389</v>
      </c>
      <c r="AL12" s="16"/>
      <c r="AM12" s="16" t="n">
        <v>0.0327393975230494</v>
      </c>
      <c r="AN12" s="16" t="n">
        <v>0.0320394130799354</v>
      </c>
      <c r="AO12" s="16" t="n">
        <v>0.0600781649768558</v>
      </c>
      <c r="AP12" s="16" t="n">
        <v>0.0322099492411052</v>
      </c>
      <c r="AQ12" s="16" t="n">
        <v>0</v>
      </c>
      <c r="AR12" s="16"/>
      <c r="AS12" s="16" t="n">
        <v>0.0370205283433962</v>
      </c>
      <c r="AT12" s="16" t="n">
        <v>0.0400000513017811</v>
      </c>
      <c r="AU12" s="16" t="n">
        <v>0.0490034288652833</v>
      </c>
      <c r="AV12" s="16" t="n">
        <v>0.0366060023464468</v>
      </c>
      <c r="AW12" s="16" t="n">
        <v>0</v>
      </c>
      <c r="AX12" s="16" t="n">
        <v>0.0305935727375016</v>
      </c>
      <c r="AY12" s="16"/>
      <c r="AZ12" s="16" t="n">
        <v>0.0269371142889219</v>
      </c>
      <c r="BA12" s="16" t="n">
        <v>0.0371292122949639</v>
      </c>
      <c r="BB12" s="16" t="n">
        <v>0.0342634014101395</v>
      </c>
      <c r="BC12" s="16" t="n">
        <v>0.0340585571000261</v>
      </c>
      <c r="BD12" s="16" t="n">
        <v>0.0422240477005481</v>
      </c>
      <c r="BE12" s="16"/>
      <c r="BF12" s="16" t="n">
        <v>0.0248355057725062</v>
      </c>
      <c r="BG12" s="16" t="n">
        <v>0.042279543429753</v>
      </c>
    </row>
    <row r="13">
      <c r="B13" s="17" t="s">
        <v>78</v>
      </c>
      <c r="C13" s="25" t="n">
        <v>0.108593368699942</v>
      </c>
      <c r="D13" s="25" t="n">
        <v>0.106521489142655</v>
      </c>
      <c r="E13" s="25" t="n">
        <v>0.10755473729884</v>
      </c>
      <c r="F13" s="25"/>
      <c r="G13" s="25" t="n">
        <v>0.106484553979619</v>
      </c>
      <c r="H13" s="25" t="n">
        <v>0.117176030143843</v>
      </c>
      <c r="I13" s="25" t="n">
        <v>0.100281007747909</v>
      </c>
      <c r="J13" s="25" t="n">
        <v>0.0769354373503613</v>
      </c>
      <c r="K13" s="25" t="n">
        <v>0.114303709335916</v>
      </c>
      <c r="L13" s="25" t="n">
        <v>0.127799125593773</v>
      </c>
      <c r="M13" s="25"/>
      <c r="N13" s="25" t="n">
        <v>0.0710196305131226</v>
      </c>
      <c r="O13" s="25" t="n">
        <v>0.147951707547186</v>
      </c>
      <c r="P13" s="25" t="n">
        <v>0.101568914961223</v>
      </c>
      <c r="Q13" s="25" t="n">
        <v>0.113637815596137</v>
      </c>
      <c r="R13" s="25"/>
      <c r="S13" s="25" t="n">
        <v>0.0630141182537098</v>
      </c>
      <c r="T13" s="25" t="n">
        <v>0.0851983237543694</v>
      </c>
      <c r="U13" s="25" t="n">
        <v>0.0875660967135104</v>
      </c>
      <c r="V13" s="25" t="n">
        <v>0.109601610065163</v>
      </c>
      <c r="W13" s="25" t="n">
        <v>0.110984388999864</v>
      </c>
      <c r="X13" s="25" t="n">
        <v>0.177326396979529</v>
      </c>
      <c r="Y13" s="25" t="n">
        <v>0.114258123393278</v>
      </c>
      <c r="Z13" s="25" t="n">
        <v>0.21428270792863</v>
      </c>
      <c r="AA13" s="25" t="n">
        <v>0.107693937214484</v>
      </c>
      <c r="AB13" s="25"/>
      <c r="AC13" s="25" t="n">
        <v>0.0898423836085677</v>
      </c>
      <c r="AD13" s="25" t="n">
        <v>0.107748382556638</v>
      </c>
      <c r="AE13" s="25" t="n">
        <v>0.133829070050445</v>
      </c>
      <c r="AF13" s="25"/>
      <c r="AG13" s="25" t="n">
        <v>0.0763347009629906</v>
      </c>
      <c r="AH13" s="25" t="n">
        <v>0.118891838191257</v>
      </c>
      <c r="AI13" s="25" t="n">
        <v>0.10930576904096</v>
      </c>
      <c r="AJ13" s="25" t="n">
        <v>0.202079618830523</v>
      </c>
      <c r="AK13" s="25" t="n">
        <v>0.133531770272564</v>
      </c>
      <c r="AL13" s="25"/>
      <c r="AM13" s="25" t="n">
        <v>0.054774404733326</v>
      </c>
      <c r="AN13" s="25" t="n">
        <v>0.0921188812339103</v>
      </c>
      <c r="AO13" s="25" t="n">
        <v>0.155986623271727</v>
      </c>
      <c r="AP13" s="25" t="n">
        <v>0.133473684430327</v>
      </c>
      <c r="AQ13" s="25" t="n">
        <v>0.219074068195865</v>
      </c>
      <c r="AR13" s="25"/>
      <c r="AS13" s="25" t="n">
        <v>0.0864134190333787</v>
      </c>
      <c r="AT13" s="25" t="n">
        <v>0.0680554904467747</v>
      </c>
      <c r="AU13" s="25" t="n">
        <v>0.17245022064807</v>
      </c>
      <c r="AV13" s="25" t="n">
        <v>0.107952497511909</v>
      </c>
      <c r="AW13" s="25" t="n">
        <v>0.193687103551532</v>
      </c>
      <c r="AX13" s="25" t="n">
        <v>0.137457007272457</v>
      </c>
      <c r="AY13" s="25"/>
      <c r="AZ13" s="25" t="n">
        <v>0.114517370001178</v>
      </c>
      <c r="BA13" s="25" t="n">
        <v>0.143444126275867</v>
      </c>
      <c r="BB13" s="25" t="n">
        <v>0.0884716148626365</v>
      </c>
      <c r="BC13" s="25" t="n">
        <v>0.0684522952183441</v>
      </c>
      <c r="BD13" s="25" t="n">
        <v>0.057900591668521</v>
      </c>
      <c r="BE13" s="25"/>
      <c r="BF13" s="25" t="n">
        <v>0.146943985379731</v>
      </c>
      <c r="BG13" s="25" t="n">
        <v>0.0849115666141326</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209</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307</v>
      </c>
      <c r="C9" s="16" t="n">
        <v>0.777915436015239</v>
      </c>
      <c r="D9" s="16" t="n">
        <v>0.7662890861602</v>
      </c>
      <c r="E9" s="16" t="n">
        <v>0.794848860599232</v>
      </c>
      <c r="F9" s="16"/>
      <c r="G9" s="16" t="n">
        <v>0.59539938605919</v>
      </c>
      <c r="H9" s="16" t="n">
        <v>0.744648220274775</v>
      </c>
      <c r="I9" s="16" t="n">
        <v>0.716899166502808</v>
      </c>
      <c r="J9" s="16" t="n">
        <v>0.755431234657779</v>
      </c>
      <c r="K9" s="16" t="n">
        <v>0.838285941350064</v>
      </c>
      <c r="L9" s="16" t="n">
        <v>0.902223319465136</v>
      </c>
      <c r="M9" s="16"/>
      <c r="N9" s="16" t="n">
        <v>0.805490940060398</v>
      </c>
      <c r="O9" s="16" t="n">
        <v>0.775662677784143</v>
      </c>
      <c r="P9" s="16" t="n">
        <v>0.735885480416539</v>
      </c>
      <c r="Q9" s="16" t="n">
        <v>0.785547664611545</v>
      </c>
      <c r="R9" s="16"/>
      <c r="S9" s="16" t="n">
        <v>0.757135212591165</v>
      </c>
      <c r="T9" s="16" t="n">
        <v>0.789495735627402</v>
      </c>
      <c r="U9" s="16" t="n">
        <v>0.843372956109246</v>
      </c>
      <c r="V9" s="16" t="n">
        <v>0.778404364474392</v>
      </c>
      <c r="W9" s="16" t="n">
        <v>0.770566750873954</v>
      </c>
      <c r="X9" s="16" t="n">
        <v>0.705007173071596</v>
      </c>
      <c r="Y9" s="16" t="n">
        <v>0.797239868010148</v>
      </c>
      <c r="Z9" s="16" t="n">
        <v>0.696509336310532</v>
      </c>
      <c r="AA9" s="16" t="n">
        <v>0.815989660269096</v>
      </c>
      <c r="AB9" s="16"/>
      <c r="AC9" s="16" t="n">
        <v>0.840543330357423</v>
      </c>
      <c r="AD9" s="16" t="n">
        <v>0.787106048939353</v>
      </c>
      <c r="AE9" s="16" t="n">
        <v>0.715236785045993</v>
      </c>
      <c r="AF9" s="16"/>
      <c r="AG9" s="16" t="n">
        <v>0.867063187159557</v>
      </c>
      <c r="AH9" s="16" t="n">
        <v>0.736030651219297</v>
      </c>
      <c r="AI9" s="16" t="n">
        <v>0.747203521323849</v>
      </c>
      <c r="AJ9" s="16" t="n">
        <v>0.908495273683628</v>
      </c>
      <c r="AK9" s="16" t="n">
        <v>0.730784384793524</v>
      </c>
      <c r="AL9" s="16"/>
      <c r="AM9" s="16" t="n">
        <v>0.872242733539792</v>
      </c>
      <c r="AN9" s="16" t="n">
        <v>0.752691897152907</v>
      </c>
      <c r="AO9" s="16" t="n">
        <v>0.757398683776551</v>
      </c>
      <c r="AP9" s="16" t="n">
        <v>0.877330898214419</v>
      </c>
      <c r="AQ9" s="16" t="n">
        <v>0.658515773797638</v>
      </c>
      <c r="AR9" s="16"/>
      <c r="AS9" s="16" t="n">
        <v>0.775409359105831</v>
      </c>
      <c r="AT9" s="16" t="n">
        <v>0.866102433239358</v>
      </c>
      <c r="AU9" s="16" t="n">
        <v>0.690681894390771</v>
      </c>
      <c r="AV9" s="16" t="n">
        <v>0.862547463044217</v>
      </c>
      <c r="AW9" s="16" t="n">
        <v>0.6554468438938</v>
      </c>
      <c r="AX9" s="16" t="n">
        <v>0.699632109738712</v>
      </c>
      <c r="AY9" s="16"/>
      <c r="AZ9" s="16" t="n">
        <v>0.811270652909614</v>
      </c>
      <c r="BA9" s="16" t="n">
        <v>0.746870217572459</v>
      </c>
      <c r="BB9" s="16" t="n">
        <v>0.782670178521906</v>
      </c>
      <c r="BC9" s="16" t="n">
        <v>0.703244651172707</v>
      </c>
      <c r="BD9" s="16" t="n">
        <v>0.876550021673904</v>
      </c>
      <c r="BE9" s="16"/>
      <c r="BF9" s="16" t="n">
        <v>0.752238296569043</v>
      </c>
      <c r="BG9" s="16" t="n">
        <v>0.793771267997597</v>
      </c>
    </row>
    <row r="10">
      <c r="B10" s="17" t="s">
        <v>308</v>
      </c>
      <c r="C10" s="16" t="n">
        <v>0.105122441607073</v>
      </c>
      <c r="D10" s="16" t="n">
        <v>0.123539494775821</v>
      </c>
      <c r="E10" s="16" t="n">
        <v>0.0889195806630537</v>
      </c>
      <c r="F10" s="16"/>
      <c r="G10" s="16" t="n">
        <v>0.224902549639266</v>
      </c>
      <c r="H10" s="16" t="n">
        <v>0.129455605658146</v>
      </c>
      <c r="I10" s="16" t="n">
        <v>0.143265043106014</v>
      </c>
      <c r="J10" s="16" t="n">
        <v>0.141018431975866</v>
      </c>
      <c r="K10" s="16" t="n">
        <v>0.0497960812045141</v>
      </c>
      <c r="L10" s="16" t="n">
        <v>0.018644811294727</v>
      </c>
      <c r="M10" s="16"/>
      <c r="N10" s="16" t="n">
        <v>0.102282992924831</v>
      </c>
      <c r="O10" s="16" t="n">
        <v>0.087927139976274</v>
      </c>
      <c r="P10" s="16" t="n">
        <v>0.126897118989419</v>
      </c>
      <c r="Q10" s="16" t="n">
        <v>0.109828089847222</v>
      </c>
      <c r="R10" s="16"/>
      <c r="S10" s="16" t="n">
        <v>0.128668829038599</v>
      </c>
      <c r="T10" s="16" t="n">
        <v>0.141270251634097</v>
      </c>
      <c r="U10" s="16" t="n">
        <v>0.0565179647834503</v>
      </c>
      <c r="V10" s="16" t="n">
        <v>0.112075952425035</v>
      </c>
      <c r="W10" s="16" t="n">
        <v>0.0927633438386005</v>
      </c>
      <c r="X10" s="16" t="n">
        <v>0.11676488697506</v>
      </c>
      <c r="Y10" s="16" t="n">
        <v>0.0754192720480987</v>
      </c>
      <c r="Z10" s="16" t="n">
        <v>0.110409610407433</v>
      </c>
      <c r="AA10" s="16" t="n">
        <v>0.0828600016989276</v>
      </c>
      <c r="AB10" s="16"/>
      <c r="AC10" s="16" t="n">
        <v>0.0842040980124415</v>
      </c>
      <c r="AD10" s="16" t="n">
        <v>0.0970300540097672</v>
      </c>
      <c r="AE10" s="16" t="n">
        <v>0.116176907971556</v>
      </c>
      <c r="AF10" s="16"/>
      <c r="AG10" s="16" t="n">
        <v>0.0761796142073639</v>
      </c>
      <c r="AH10" s="16" t="n">
        <v>0.137963476645599</v>
      </c>
      <c r="AI10" s="16" t="n">
        <v>0.0994147641315428</v>
      </c>
      <c r="AJ10" s="16" t="n">
        <v>0.0915047263163724</v>
      </c>
      <c r="AK10" s="16" t="n">
        <v>0.0993713257804024</v>
      </c>
      <c r="AL10" s="16"/>
      <c r="AM10" s="16" t="n">
        <v>0.0739918989349629</v>
      </c>
      <c r="AN10" s="16" t="n">
        <v>0.150877685735111</v>
      </c>
      <c r="AO10" s="16" t="n">
        <v>0.0894755960385608</v>
      </c>
      <c r="AP10" s="16" t="n">
        <v>0.0734793979539476</v>
      </c>
      <c r="AQ10" s="16" t="n">
        <v>0.04553761453195</v>
      </c>
      <c r="AR10" s="16"/>
      <c r="AS10" s="16" t="n">
        <v>0.145892762647379</v>
      </c>
      <c r="AT10" s="16" t="n">
        <v>0.0827431754719252</v>
      </c>
      <c r="AU10" s="16" t="n">
        <v>0.0901953680926084</v>
      </c>
      <c r="AV10" s="16" t="n">
        <v>0.0823853952985844</v>
      </c>
      <c r="AW10" s="16" t="n">
        <v>0.0936926031557571</v>
      </c>
      <c r="AX10" s="16" t="n">
        <v>0.0635414418779728</v>
      </c>
      <c r="AY10" s="16"/>
      <c r="AZ10" s="16" t="n">
        <v>0.0686244847631106</v>
      </c>
      <c r="BA10" s="16" t="n">
        <v>0.12188824545361</v>
      </c>
      <c r="BB10" s="16" t="n">
        <v>0.0935628174529415</v>
      </c>
      <c r="BC10" s="16" t="n">
        <v>0.200331231981591</v>
      </c>
      <c r="BD10" s="16" t="n">
        <v>0.0422240477005481</v>
      </c>
      <c r="BE10" s="16"/>
      <c r="BF10" s="16" t="n">
        <v>0.113422457216345</v>
      </c>
      <c r="BG10" s="16" t="n">
        <v>0.0999971178447701</v>
      </c>
    </row>
    <row r="11">
      <c r="B11" s="17" t="s">
        <v>244</v>
      </c>
      <c r="C11" s="16" t="n">
        <v>0.0536583345780069</v>
      </c>
      <c r="D11" s="16" t="n">
        <v>0.0515669610259976</v>
      </c>
      <c r="E11" s="16" t="n">
        <v>0.0500450205150289</v>
      </c>
      <c r="F11" s="16"/>
      <c r="G11" s="16" t="n">
        <v>0.079993606846908</v>
      </c>
      <c r="H11" s="16" t="n">
        <v>0.0284506742544826</v>
      </c>
      <c r="I11" s="16" t="n">
        <v>0.0831000598678804</v>
      </c>
      <c r="J11" s="16" t="n">
        <v>0.0612236356428861</v>
      </c>
      <c r="K11" s="16" t="n">
        <v>0.0695710568742973</v>
      </c>
      <c r="L11" s="16" t="n">
        <v>0.0233551250690532</v>
      </c>
      <c r="M11" s="16"/>
      <c r="N11" s="16" t="n">
        <v>0.043095136096859</v>
      </c>
      <c r="O11" s="16" t="n">
        <v>0.0573911604560367</v>
      </c>
      <c r="P11" s="16" t="n">
        <v>0.0773126321079211</v>
      </c>
      <c r="Q11" s="16" t="n">
        <v>0.0418510350647012</v>
      </c>
      <c r="R11" s="16"/>
      <c r="S11" s="16" t="n">
        <v>0.0686491930097998</v>
      </c>
      <c r="T11" s="16" t="n">
        <v>0.00500400043162412</v>
      </c>
      <c r="U11" s="16" t="n">
        <v>0.0555489059872368</v>
      </c>
      <c r="V11" s="16" t="n">
        <v>0.0669493368003573</v>
      </c>
      <c r="W11" s="16" t="n">
        <v>0.0718324989348263</v>
      </c>
      <c r="X11" s="16" t="n">
        <v>0.0846828968279142</v>
      </c>
      <c r="Y11" s="16" t="n">
        <v>0.0561401769191965</v>
      </c>
      <c r="Z11" s="16" t="n">
        <v>0.0138725964577834</v>
      </c>
      <c r="AA11" s="16" t="n">
        <v>0.0597752464181563</v>
      </c>
      <c r="AB11" s="16"/>
      <c r="AC11" s="16" t="n">
        <v>0.0274988771330763</v>
      </c>
      <c r="AD11" s="16" t="n">
        <v>0.0579217802435483</v>
      </c>
      <c r="AE11" s="16" t="n">
        <v>0.0933956383910726</v>
      </c>
      <c r="AF11" s="16"/>
      <c r="AG11" s="16" t="n">
        <v>0.0172545713033191</v>
      </c>
      <c r="AH11" s="16" t="n">
        <v>0.0686563649577664</v>
      </c>
      <c r="AI11" s="16" t="n">
        <v>0.0976567153030242</v>
      </c>
      <c r="AJ11" s="16" t="n">
        <v>0</v>
      </c>
      <c r="AK11" s="16" t="n">
        <v>0.0651045928392842</v>
      </c>
      <c r="AL11" s="16"/>
      <c r="AM11" s="16" t="n">
        <v>0.0179074341982694</v>
      </c>
      <c r="AN11" s="16" t="n">
        <v>0.0498149343768327</v>
      </c>
      <c r="AO11" s="16" t="n">
        <v>0.0804403705602833</v>
      </c>
      <c r="AP11" s="16" t="n">
        <v>0.0204203621492173</v>
      </c>
      <c r="AQ11" s="16" t="n">
        <v>0.112070832979714</v>
      </c>
      <c r="AR11" s="16"/>
      <c r="AS11" s="16" t="n">
        <v>0.0440117751305159</v>
      </c>
      <c r="AT11" s="16" t="n">
        <v>0.01771008008901</v>
      </c>
      <c r="AU11" s="16" t="n">
        <v>0.113985717554682</v>
      </c>
      <c r="AV11" s="16" t="n">
        <v>0.0323463580171012</v>
      </c>
      <c r="AW11" s="16" t="n">
        <v>0.0846412107833157</v>
      </c>
      <c r="AX11" s="16" t="n">
        <v>0.0664876920927946</v>
      </c>
      <c r="AY11" s="16"/>
      <c r="AZ11" s="16" t="n">
        <v>0.0422253998850781</v>
      </c>
      <c r="BA11" s="16" t="n">
        <v>0.0724541874890186</v>
      </c>
      <c r="BB11" s="16" t="n">
        <v>0.0536324854677787</v>
      </c>
      <c r="BC11" s="16" t="n">
        <v>0.053112145935605</v>
      </c>
      <c r="BD11" s="16" t="n">
        <v>0.0372962430714633</v>
      </c>
      <c r="BE11" s="16"/>
      <c r="BF11" s="16" t="n">
        <v>0.0467471939997744</v>
      </c>
      <c r="BG11" s="16" t="n">
        <v>0.0579260172785869</v>
      </c>
    </row>
    <row r="12">
      <c r="B12" s="17" t="s">
        <v>78</v>
      </c>
      <c r="C12" s="25" t="n">
        <v>0.063303787799681</v>
      </c>
      <c r="D12" s="25" t="n">
        <v>0.058604458037981</v>
      </c>
      <c r="E12" s="25" t="n">
        <v>0.0661865382226849</v>
      </c>
      <c r="F12" s="25"/>
      <c r="G12" s="25" t="n">
        <v>0.0997044574546368</v>
      </c>
      <c r="H12" s="25" t="n">
        <v>0.0974454998125962</v>
      </c>
      <c r="I12" s="25" t="n">
        <v>0.0567357305232969</v>
      </c>
      <c r="J12" s="25" t="n">
        <v>0.0423266977234692</v>
      </c>
      <c r="K12" s="25" t="n">
        <v>0.0423469205711242</v>
      </c>
      <c r="L12" s="25" t="n">
        <v>0.0557767441710841</v>
      </c>
      <c r="M12" s="25"/>
      <c r="N12" s="25" t="n">
        <v>0.0491309309179123</v>
      </c>
      <c r="O12" s="25" t="n">
        <v>0.0790190217835465</v>
      </c>
      <c r="P12" s="25" t="n">
        <v>0.0599047684861205</v>
      </c>
      <c r="Q12" s="25" t="n">
        <v>0.0627732104765326</v>
      </c>
      <c r="R12" s="25"/>
      <c r="S12" s="25" t="n">
        <v>0.0455467653604365</v>
      </c>
      <c r="T12" s="25" t="n">
        <v>0.0642300123068766</v>
      </c>
      <c r="U12" s="25" t="n">
        <v>0.0445601731200671</v>
      </c>
      <c r="V12" s="25" t="n">
        <v>0.0425703463002158</v>
      </c>
      <c r="W12" s="25" t="n">
        <v>0.0648374063526194</v>
      </c>
      <c r="X12" s="25" t="n">
        <v>0.0935450431254292</v>
      </c>
      <c r="Y12" s="25" t="n">
        <v>0.0712006830225566</v>
      </c>
      <c r="Z12" s="25" t="n">
        <v>0.179208456824251</v>
      </c>
      <c r="AA12" s="25" t="n">
        <v>0.0413750916138197</v>
      </c>
      <c r="AB12" s="25"/>
      <c r="AC12" s="25" t="n">
        <v>0.0477536944970595</v>
      </c>
      <c r="AD12" s="25" t="n">
        <v>0.0579421168073316</v>
      </c>
      <c r="AE12" s="25" t="n">
        <v>0.0751906685913783</v>
      </c>
      <c r="AF12" s="25"/>
      <c r="AG12" s="25" t="n">
        <v>0.0395026273297599</v>
      </c>
      <c r="AH12" s="25" t="n">
        <v>0.0573495071773372</v>
      </c>
      <c r="AI12" s="25" t="n">
        <v>0.0557249992415837</v>
      </c>
      <c r="AJ12" s="25" t="n">
        <v>0</v>
      </c>
      <c r="AK12" s="25" t="n">
        <v>0.104739696586789</v>
      </c>
      <c r="AL12" s="25"/>
      <c r="AM12" s="25" t="n">
        <v>0.0358579333269757</v>
      </c>
      <c r="AN12" s="25" t="n">
        <v>0.0466154827351495</v>
      </c>
      <c r="AO12" s="25" t="n">
        <v>0.0726853496246053</v>
      </c>
      <c r="AP12" s="25" t="n">
        <v>0.0287693416824158</v>
      </c>
      <c r="AQ12" s="25" t="n">
        <v>0.183875778690698</v>
      </c>
      <c r="AR12" s="25"/>
      <c r="AS12" s="25" t="n">
        <v>0.0346861031162742</v>
      </c>
      <c r="AT12" s="25" t="n">
        <v>0.0334443111997067</v>
      </c>
      <c r="AU12" s="25" t="n">
        <v>0.105137019961939</v>
      </c>
      <c r="AV12" s="25" t="n">
        <v>0.0227207836400973</v>
      </c>
      <c r="AW12" s="25" t="n">
        <v>0.166219342167127</v>
      </c>
      <c r="AX12" s="25" t="n">
        <v>0.17033875629052</v>
      </c>
      <c r="AY12" s="25"/>
      <c r="AZ12" s="25" t="n">
        <v>0.0778794624421974</v>
      </c>
      <c r="BA12" s="25" t="n">
        <v>0.0587873494849118</v>
      </c>
      <c r="BB12" s="25" t="n">
        <v>0.0701345185573736</v>
      </c>
      <c r="BC12" s="25" t="n">
        <v>0.0433119709100971</v>
      </c>
      <c r="BD12" s="25" t="n">
        <v>0.0439296875540844</v>
      </c>
      <c r="BE12" s="25"/>
      <c r="BF12" s="25" t="n">
        <v>0.0875920522148384</v>
      </c>
      <c r="BG12" s="25" t="n">
        <v>0.0483055968790457</v>
      </c>
    </row>
    <row r="13">
      <c r="B13" s="18"/>
    </row>
    <row r="14">
      <c r="B14" t="s">
        <v>83</v>
      </c>
    </row>
    <row r="15">
      <c r="B15" t="s">
        <v>84</v>
      </c>
    </row>
    <row r="17">
      <c r="B17"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317</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309</v>
      </c>
      <c r="C9" s="16" t="n">
        <v>0.781769635108192</v>
      </c>
      <c r="D9" s="16" t="n">
        <v>0.738697619683165</v>
      </c>
      <c r="E9" s="16" t="n">
        <v>0.821695780635569</v>
      </c>
      <c r="F9" s="16"/>
      <c r="G9" s="16" t="n">
        <v>0.75357921875632</v>
      </c>
      <c r="H9" s="16" t="n">
        <v>0.720096898015863</v>
      </c>
      <c r="I9" s="16" t="n">
        <v>0.787478087488789</v>
      </c>
      <c r="J9" s="16" t="n">
        <v>0.791355474978622</v>
      </c>
      <c r="K9" s="16" t="n">
        <v>0.77516938436237</v>
      </c>
      <c r="L9" s="16" t="n">
        <v>0.833101617416994</v>
      </c>
      <c r="M9" s="16"/>
      <c r="N9" s="16" t="n">
        <v>0.793536495480951</v>
      </c>
      <c r="O9" s="16" t="n">
        <v>0.778443760916197</v>
      </c>
      <c r="P9" s="16" t="n">
        <v>0.757654572248791</v>
      </c>
      <c r="Q9" s="16" t="n">
        <v>0.791266556559101</v>
      </c>
      <c r="R9" s="16"/>
      <c r="S9" s="16" t="n">
        <v>0.755386243085797</v>
      </c>
      <c r="T9" s="16" t="n">
        <v>0.821536021986942</v>
      </c>
      <c r="U9" s="16" t="n">
        <v>0.779154632801845</v>
      </c>
      <c r="V9" s="16" t="n">
        <v>0.737041769093029</v>
      </c>
      <c r="W9" s="16" t="n">
        <v>0.76787825085508</v>
      </c>
      <c r="X9" s="16" t="n">
        <v>0.791316247147312</v>
      </c>
      <c r="Y9" s="16" t="n">
        <v>0.842930676195544</v>
      </c>
      <c r="Z9" s="16" t="n">
        <v>0.922849161462428</v>
      </c>
      <c r="AA9" s="16" t="n">
        <v>0.706911807900859</v>
      </c>
      <c r="AB9" s="16"/>
      <c r="AC9" s="16" t="n">
        <v>0.792113997655848</v>
      </c>
      <c r="AD9" s="16" t="n">
        <v>0.752289730171593</v>
      </c>
      <c r="AE9" s="16" t="n">
        <v>0.824738573865974</v>
      </c>
      <c r="AF9" s="16"/>
      <c r="AG9" s="16" t="n">
        <v>0.787254689120546</v>
      </c>
      <c r="AH9" s="16" t="n">
        <v>0.754161176773736</v>
      </c>
      <c r="AI9" s="16" t="n">
        <v>0.786364602604825</v>
      </c>
      <c r="AJ9" s="16" t="n">
        <v>0.80538654500821</v>
      </c>
      <c r="AK9" s="16" t="n">
        <v>0.831243099027392</v>
      </c>
      <c r="AL9" s="16"/>
      <c r="AM9" s="16" t="n">
        <v>0.800578069999231</v>
      </c>
      <c r="AN9" s="16" t="n">
        <v>0.773076837707017</v>
      </c>
      <c r="AO9" s="16" t="n">
        <v>0.703223135432684</v>
      </c>
      <c r="AP9" s="16" t="n">
        <v>0.785123609470794</v>
      </c>
      <c r="AQ9" s="16" t="n">
        <v>0.76904610690362</v>
      </c>
      <c r="AR9" s="16"/>
      <c r="AS9" s="16" t="n">
        <v>0.769571314493105</v>
      </c>
      <c r="AT9" s="16" t="n">
        <v>0.765009002656941</v>
      </c>
      <c r="AU9" s="16" t="n">
        <v>0.755810865219433</v>
      </c>
      <c r="AV9" s="16" t="n">
        <v>0.829767851004942</v>
      </c>
      <c r="AW9" s="16" t="n">
        <v>0.757495208147732</v>
      </c>
      <c r="AX9" s="16" t="n">
        <v>0.85903421250622</v>
      </c>
      <c r="AY9" s="16"/>
      <c r="AZ9" s="16" t="n">
        <v>0.799381831629698</v>
      </c>
      <c r="BA9" s="16" t="n">
        <v>0.755559953638322</v>
      </c>
      <c r="BB9" s="16" t="n">
        <v>0.79845075939407</v>
      </c>
      <c r="BC9" s="16" t="n">
        <v>0.748269853000274</v>
      </c>
      <c r="BD9" s="16" t="n">
        <v>0.694080057781162</v>
      </c>
      <c r="BE9" s="16"/>
      <c r="BF9" s="16" t="n">
        <v>0.772970997860314</v>
      </c>
      <c r="BG9" s="16" t="n">
        <v>0.787202861584545</v>
      </c>
    </row>
    <row r="10">
      <c r="B10" s="17" t="s">
        <v>310</v>
      </c>
      <c r="C10" s="16" t="n">
        <v>0.608226569033208</v>
      </c>
      <c r="D10" s="16" t="n">
        <v>0.584456026078238</v>
      </c>
      <c r="E10" s="16" t="n">
        <v>0.634190344467806</v>
      </c>
      <c r="F10" s="16"/>
      <c r="G10" s="16" t="n">
        <v>0.524724788505392</v>
      </c>
      <c r="H10" s="16" t="n">
        <v>0.551968099432215</v>
      </c>
      <c r="I10" s="16" t="n">
        <v>0.532956296854849</v>
      </c>
      <c r="J10" s="16" t="n">
        <v>0.647390322850854</v>
      </c>
      <c r="K10" s="16" t="n">
        <v>0.725248501030759</v>
      </c>
      <c r="L10" s="16" t="n">
        <v>0.631816696773515</v>
      </c>
      <c r="M10" s="16"/>
      <c r="N10" s="16" t="n">
        <v>0.604652712733867</v>
      </c>
      <c r="O10" s="16" t="n">
        <v>0.663673301211195</v>
      </c>
      <c r="P10" s="16" t="n">
        <v>0.569365750827274</v>
      </c>
      <c r="Q10" s="16" t="n">
        <v>0.594338124397596</v>
      </c>
      <c r="R10" s="16"/>
      <c r="S10" s="16" t="n">
        <v>0.497791636287117</v>
      </c>
      <c r="T10" s="16" t="n">
        <v>0.668965207863906</v>
      </c>
      <c r="U10" s="16" t="n">
        <v>0.595493529354205</v>
      </c>
      <c r="V10" s="16" t="n">
        <v>0.657823927225006</v>
      </c>
      <c r="W10" s="16" t="n">
        <v>0.640002384139085</v>
      </c>
      <c r="X10" s="16" t="n">
        <v>0.62505413699847</v>
      </c>
      <c r="Y10" s="16" t="n">
        <v>0.59871527190164</v>
      </c>
      <c r="Z10" s="16" t="n">
        <v>0.629348569502784</v>
      </c>
      <c r="AA10" s="16" t="n">
        <v>0.597191633264769</v>
      </c>
      <c r="AB10" s="16"/>
      <c r="AC10" s="16" t="n">
        <v>0.586172699565248</v>
      </c>
      <c r="AD10" s="16" t="n">
        <v>0.64469870138499</v>
      </c>
      <c r="AE10" s="16" t="n">
        <v>0.583197716958285</v>
      </c>
      <c r="AF10" s="16"/>
      <c r="AG10" s="16" t="n">
        <v>0.633126316557356</v>
      </c>
      <c r="AH10" s="16" t="n">
        <v>0.606100393925663</v>
      </c>
      <c r="AI10" s="16" t="n">
        <v>0.606718035664252</v>
      </c>
      <c r="AJ10" s="16" t="n">
        <v>0.325241977446739</v>
      </c>
      <c r="AK10" s="16" t="n">
        <v>0.602627522917862</v>
      </c>
      <c r="AL10" s="16"/>
      <c r="AM10" s="16" t="n">
        <v>0.635053973937706</v>
      </c>
      <c r="AN10" s="16" t="n">
        <v>0.623587901084909</v>
      </c>
      <c r="AO10" s="16" t="n">
        <v>0.709401118978243</v>
      </c>
      <c r="AP10" s="16" t="n">
        <v>0.519097922466109</v>
      </c>
      <c r="AQ10" s="16" t="n">
        <v>0.647208003326931</v>
      </c>
      <c r="AR10" s="16"/>
      <c r="AS10" s="16" t="n">
        <v>0.5987153416639</v>
      </c>
      <c r="AT10" s="16" t="n">
        <v>0.654431021549882</v>
      </c>
      <c r="AU10" s="16" t="n">
        <v>0.633512585747759</v>
      </c>
      <c r="AV10" s="16" t="n">
        <v>0.544279758141074</v>
      </c>
      <c r="AW10" s="16" t="n">
        <v>0.665491599476316</v>
      </c>
      <c r="AX10" s="16" t="n">
        <v>0.695314741526647</v>
      </c>
      <c r="AY10" s="16"/>
      <c r="AZ10" s="16" t="n">
        <v>0.665260665264284</v>
      </c>
      <c r="BA10" s="16" t="n">
        <v>0.525497521814227</v>
      </c>
      <c r="BB10" s="16" t="n">
        <v>0.620097654235364</v>
      </c>
      <c r="BC10" s="16" t="n">
        <v>0.565467409581824</v>
      </c>
      <c r="BD10" s="16" t="n">
        <v>0.823765176660427</v>
      </c>
      <c r="BE10" s="16"/>
      <c r="BF10" s="16" t="n">
        <v>0.554619405160743</v>
      </c>
      <c r="BG10" s="16" t="n">
        <v>0.641329406878273</v>
      </c>
    </row>
    <row r="11">
      <c r="B11" s="17" t="s">
        <v>311</v>
      </c>
      <c r="C11" s="16" t="n">
        <v>0.456529638084783</v>
      </c>
      <c r="D11" s="16" t="n">
        <v>0.480995325926872</v>
      </c>
      <c r="E11" s="16" t="n">
        <v>0.435939735271608</v>
      </c>
      <c r="F11" s="16"/>
      <c r="G11" s="16" t="n">
        <v>0.232488455338837</v>
      </c>
      <c r="H11" s="16" t="n">
        <v>0.344958018713731</v>
      </c>
      <c r="I11" s="16" t="n">
        <v>0.325361626409903</v>
      </c>
      <c r="J11" s="16" t="n">
        <v>0.516960842440453</v>
      </c>
      <c r="K11" s="16" t="n">
        <v>0.627698543640187</v>
      </c>
      <c r="L11" s="16" t="n">
        <v>0.570913547910635</v>
      </c>
      <c r="M11" s="16"/>
      <c r="N11" s="16" t="n">
        <v>0.43554537527948</v>
      </c>
      <c r="O11" s="16" t="n">
        <v>0.439647585642901</v>
      </c>
      <c r="P11" s="16" t="n">
        <v>0.44921134455289</v>
      </c>
      <c r="Q11" s="16" t="n">
        <v>0.500115915158816</v>
      </c>
      <c r="R11" s="16"/>
      <c r="S11" s="16" t="n">
        <v>0.387316435833155</v>
      </c>
      <c r="T11" s="16" t="n">
        <v>0.493066707417885</v>
      </c>
      <c r="U11" s="16" t="n">
        <v>0.420123215345705</v>
      </c>
      <c r="V11" s="16" t="n">
        <v>0.451704115782197</v>
      </c>
      <c r="W11" s="16" t="n">
        <v>0.497055683078988</v>
      </c>
      <c r="X11" s="16" t="n">
        <v>0.50604721990443</v>
      </c>
      <c r="Y11" s="16" t="n">
        <v>0.462594022430365</v>
      </c>
      <c r="Z11" s="16" t="n">
        <v>0.373331159590491</v>
      </c>
      <c r="AA11" s="16" t="n">
        <v>0.486062345237945</v>
      </c>
      <c r="AB11" s="16"/>
      <c r="AC11" s="16" t="n">
        <v>0.491719511836329</v>
      </c>
      <c r="AD11" s="16" t="n">
        <v>0.483864571608653</v>
      </c>
      <c r="AE11" s="16" t="n">
        <v>0.427059608370844</v>
      </c>
      <c r="AF11" s="16"/>
      <c r="AG11" s="16" t="n">
        <v>0.493847368304123</v>
      </c>
      <c r="AH11" s="16" t="n">
        <v>0.438405182046872</v>
      </c>
      <c r="AI11" s="16" t="n">
        <v>0.612166538548192</v>
      </c>
      <c r="AJ11" s="16" t="n">
        <v>0.340490007175351</v>
      </c>
      <c r="AK11" s="16" t="n">
        <v>0.438296933336744</v>
      </c>
      <c r="AL11" s="16"/>
      <c r="AM11" s="16" t="n">
        <v>0.491935192631492</v>
      </c>
      <c r="AN11" s="16" t="n">
        <v>0.462337336401432</v>
      </c>
      <c r="AO11" s="16" t="n">
        <v>0.523638912489102</v>
      </c>
      <c r="AP11" s="16" t="n">
        <v>0.466718925652244</v>
      </c>
      <c r="AQ11" s="16" t="n">
        <v>0.368266318059567</v>
      </c>
      <c r="AR11" s="16"/>
      <c r="AS11" s="16" t="n">
        <v>0.461696822830799</v>
      </c>
      <c r="AT11" s="16" t="n">
        <v>0.453102108026007</v>
      </c>
      <c r="AU11" s="16" t="n">
        <v>0.559467076438598</v>
      </c>
      <c r="AV11" s="16" t="n">
        <v>0.450348494813826</v>
      </c>
      <c r="AW11" s="16" t="n">
        <v>0.411241835029579</v>
      </c>
      <c r="AX11" s="16" t="n">
        <v>0.482212642792488</v>
      </c>
      <c r="AY11" s="16"/>
      <c r="AZ11" s="16" t="n">
        <v>0.476302950476752</v>
      </c>
      <c r="BA11" s="16" t="n">
        <v>0.400314732952768</v>
      </c>
      <c r="BB11" s="16" t="n">
        <v>0.426361577704829</v>
      </c>
      <c r="BC11" s="16" t="n">
        <v>0.45179578459178</v>
      </c>
      <c r="BD11" s="16" t="n">
        <v>0.450099689102021</v>
      </c>
      <c r="BE11" s="16"/>
      <c r="BF11" s="16" t="n">
        <v>0.419040658792051</v>
      </c>
      <c r="BG11" s="16" t="n">
        <v>0.479679372427317</v>
      </c>
    </row>
    <row r="12">
      <c r="B12" s="17" t="s">
        <v>312</v>
      </c>
      <c r="C12" s="16" t="n">
        <v>0.424762909727037</v>
      </c>
      <c r="D12" s="16" t="n">
        <v>0.427243302233342</v>
      </c>
      <c r="E12" s="16" t="n">
        <v>0.420566807325795</v>
      </c>
      <c r="F12" s="16"/>
      <c r="G12" s="16" t="n">
        <v>0.443481436520731</v>
      </c>
      <c r="H12" s="16" t="n">
        <v>0.464264759083653</v>
      </c>
      <c r="I12" s="16" t="n">
        <v>0.502724635663835</v>
      </c>
      <c r="J12" s="16" t="n">
        <v>0.427356566413076</v>
      </c>
      <c r="K12" s="16" t="n">
        <v>0.419935306576033</v>
      </c>
      <c r="L12" s="16" t="n">
        <v>0.334677630591578</v>
      </c>
      <c r="M12" s="16"/>
      <c r="N12" s="16" t="n">
        <v>0.46110047018089</v>
      </c>
      <c r="O12" s="16" t="n">
        <v>0.441733106160835</v>
      </c>
      <c r="P12" s="16" t="n">
        <v>0.389303827988542</v>
      </c>
      <c r="Q12" s="16" t="n">
        <v>0.395470188514458</v>
      </c>
      <c r="R12" s="16"/>
      <c r="S12" s="16" t="n">
        <v>0.461757309826461</v>
      </c>
      <c r="T12" s="16" t="n">
        <v>0.376344729005659</v>
      </c>
      <c r="U12" s="16" t="n">
        <v>0.426897115934902</v>
      </c>
      <c r="V12" s="16" t="n">
        <v>0.461262312732292</v>
      </c>
      <c r="W12" s="16" t="n">
        <v>0.43491766131936</v>
      </c>
      <c r="X12" s="16" t="n">
        <v>0.387769496104621</v>
      </c>
      <c r="Y12" s="16" t="n">
        <v>0.429060581416187</v>
      </c>
      <c r="Z12" s="16" t="n">
        <v>0.355442688072528</v>
      </c>
      <c r="AA12" s="16" t="n">
        <v>0.453889510623846</v>
      </c>
      <c r="AB12" s="16"/>
      <c r="AC12" s="16" t="n">
        <v>0.397300398116976</v>
      </c>
      <c r="AD12" s="16" t="n">
        <v>0.47811602729135</v>
      </c>
      <c r="AE12" s="16" t="n">
        <v>0.347003930241648</v>
      </c>
      <c r="AF12" s="16"/>
      <c r="AG12" s="16" t="n">
        <v>0.421692459392588</v>
      </c>
      <c r="AH12" s="16" t="n">
        <v>0.483650836026205</v>
      </c>
      <c r="AI12" s="16" t="n">
        <v>0.435639433494178</v>
      </c>
      <c r="AJ12" s="16" t="n">
        <v>0.36915273561508</v>
      </c>
      <c r="AK12" s="16" t="n">
        <v>0.378185527436543</v>
      </c>
      <c r="AL12" s="16"/>
      <c r="AM12" s="16" t="n">
        <v>0.431109478252503</v>
      </c>
      <c r="AN12" s="16" t="n">
        <v>0.478079354877084</v>
      </c>
      <c r="AO12" s="16" t="n">
        <v>0.463397532977686</v>
      </c>
      <c r="AP12" s="16" t="n">
        <v>0.329429653196525</v>
      </c>
      <c r="AQ12" s="16" t="n">
        <v>0.529269755383667</v>
      </c>
      <c r="AR12" s="16"/>
      <c r="AS12" s="16" t="n">
        <v>0.49854034701074</v>
      </c>
      <c r="AT12" s="16" t="n">
        <v>0.41688734269141</v>
      </c>
      <c r="AU12" s="16" t="n">
        <v>0.471941864844158</v>
      </c>
      <c r="AV12" s="16" t="n">
        <v>0.303427259151775</v>
      </c>
      <c r="AW12" s="16" t="n">
        <v>0.499336448207463</v>
      </c>
      <c r="AX12" s="16" t="n">
        <v>0.417552242012098</v>
      </c>
      <c r="AY12" s="16"/>
      <c r="AZ12" s="16" t="n">
        <v>0.414223861009117</v>
      </c>
      <c r="BA12" s="16" t="n">
        <v>0.410292953848084</v>
      </c>
      <c r="BB12" s="16" t="n">
        <v>0.446944165239227</v>
      </c>
      <c r="BC12" s="16" t="n">
        <v>0.516029034915553</v>
      </c>
      <c r="BD12" s="16" t="n">
        <v>0.412323506408911</v>
      </c>
      <c r="BE12" s="16"/>
      <c r="BF12" s="16" t="n">
        <v>0.464619991419803</v>
      </c>
      <c r="BG12" s="16" t="n">
        <v>0.40015085385719</v>
      </c>
    </row>
    <row r="13">
      <c r="B13" s="17" t="s">
        <v>313</v>
      </c>
      <c r="C13" s="16" t="n">
        <v>0.31234393010553</v>
      </c>
      <c r="D13" s="16" t="n">
        <v>0.322461323884813</v>
      </c>
      <c r="E13" s="16" t="n">
        <v>0.301577870117885</v>
      </c>
      <c r="F13" s="16"/>
      <c r="G13" s="16" t="n">
        <v>0.326236718897359</v>
      </c>
      <c r="H13" s="16" t="n">
        <v>0.315042682226436</v>
      </c>
      <c r="I13" s="16" t="n">
        <v>0.384243478375585</v>
      </c>
      <c r="J13" s="16" t="n">
        <v>0.297099488711081</v>
      </c>
      <c r="K13" s="16" t="n">
        <v>0.280922301512816</v>
      </c>
      <c r="L13" s="16" t="n">
        <v>0.286284191196907</v>
      </c>
      <c r="M13" s="16"/>
      <c r="N13" s="16" t="n">
        <v>0.310841682149697</v>
      </c>
      <c r="O13" s="16" t="n">
        <v>0.280562357553231</v>
      </c>
      <c r="P13" s="16" t="n">
        <v>0.325469609695439</v>
      </c>
      <c r="Q13" s="16" t="n">
        <v>0.340099953547269</v>
      </c>
      <c r="R13" s="16"/>
      <c r="S13" s="16" t="n">
        <v>0.337730654359692</v>
      </c>
      <c r="T13" s="16" t="n">
        <v>0.301140593269083</v>
      </c>
      <c r="U13" s="16" t="n">
        <v>0.326717472707096</v>
      </c>
      <c r="V13" s="16" t="n">
        <v>0.278127485200466</v>
      </c>
      <c r="W13" s="16" t="n">
        <v>0.380307793828349</v>
      </c>
      <c r="X13" s="16" t="n">
        <v>0.362608972212491</v>
      </c>
      <c r="Y13" s="16" t="n">
        <v>0.272840501754714</v>
      </c>
      <c r="Z13" s="16" t="n">
        <v>0.224337843325677</v>
      </c>
      <c r="AA13" s="16" t="n">
        <v>0.290847006339264</v>
      </c>
      <c r="AB13" s="16"/>
      <c r="AC13" s="16" t="n">
        <v>0.329379263885486</v>
      </c>
      <c r="AD13" s="16" t="n">
        <v>0.266838584689042</v>
      </c>
      <c r="AE13" s="16" t="n">
        <v>0.342950740177396</v>
      </c>
      <c r="AF13" s="16"/>
      <c r="AG13" s="16" t="n">
        <v>0.301331382680381</v>
      </c>
      <c r="AH13" s="16" t="n">
        <v>0.31727575434037</v>
      </c>
      <c r="AI13" s="16" t="n">
        <v>0.255173556346432</v>
      </c>
      <c r="AJ13" s="16" t="n">
        <v>0.223354189913453</v>
      </c>
      <c r="AK13" s="16" t="n">
        <v>0.361804814874193</v>
      </c>
      <c r="AL13" s="16"/>
      <c r="AM13" s="16" t="n">
        <v>0.290640724098677</v>
      </c>
      <c r="AN13" s="16" t="n">
        <v>0.288372414054438</v>
      </c>
      <c r="AO13" s="16" t="n">
        <v>0.271420128132977</v>
      </c>
      <c r="AP13" s="16" t="n">
        <v>0.388762773060678</v>
      </c>
      <c r="AQ13" s="16" t="n">
        <v>0.265693895130236</v>
      </c>
      <c r="AR13" s="16"/>
      <c r="AS13" s="16" t="n">
        <v>0.287069561760614</v>
      </c>
      <c r="AT13" s="16" t="n">
        <v>0.274050406672798</v>
      </c>
      <c r="AU13" s="16" t="n">
        <v>0.310645301957553</v>
      </c>
      <c r="AV13" s="16" t="n">
        <v>0.347005405323905</v>
      </c>
      <c r="AW13" s="16" t="n">
        <v>0.346056156964881</v>
      </c>
      <c r="AX13" s="16" t="n">
        <v>0.307213867882373</v>
      </c>
      <c r="AY13" s="16"/>
      <c r="AZ13" s="16" t="n">
        <v>0.357864303317455</v>
      </c>
      <c r="BA13" s="16" t="n">
        <v>0.245369574258008</v>
      </c>
      <c r="BB13" s="16" t="n">
        <v>0.305584768982689</v>
      </c>
      <c r="BC13" s="16" t="n">
        <v>0.32577162949296</v>
      </c>
      <c r="BD13" s="16" t="n">
        <v>0.472304033051138</v>
      </c>
      <c r="BE13" s="16"/>
      <c r="BF13" s="16" t="n">
        <v>0.276025374404448</v>
      </c>
      <c r="BG13" s="16" t="n">
        <v>0.334770918837858</v>
      </c>
    </row>
    <row r="14">
      <c r="B14" s="17" t="s">
        <v>314</v>
      </c>
      <c r="C14" s="16" t="n">
        <v>0.235990426066505</v>
      </c>
      <c r="D14" s="16" t="n">
        <v>0.22839399966592</v>
      </c>
      <c r="E14" s="16" t="n">
        <v>0.24360039518165</v>
      </c>
      <c r="F14" s="16"/>
      <c r="G14" s="16" t="n">
        <v>0.304762508442718</v>
      </c>
      <c r="H14" s="16" t="n">
        <v>0.285322425851522</v>
      </c>
      <c r="I14" s="16" t="n">
        <v>0.319897593865</v>
      </c>
      <c r="J14" s="16" t="n">
        <v>0.210066097144139</v>
      </c>
      <c r="K14" s="16" t="n">
        <v>0.178095561784392</v>
      </c>
      <c r="L14" s="16" t="n">
        <v>0.168413018836078</v>
      </c>
      <c r="M14" s="16"/>
      <c r="N14" s="16" t="n">
        <v>0.266498204591941</v>
      </c>
      <c r="O14" s="16" t="n">
        <v>0.245454287134273</v>
      </c>
      <c r="P14" s="16" t="n">
        <v>0.178508986461037</v>
      </c>
      <c r="Q14" s="16" t="n">
        <v>0.242086173119671</v>
      </c>
      <c r="R14" s="16"/>
      <c r="S14" s="16" t="n">
        <v>0.303135702107672</v>
      </c>
      <c r="T14" s="16" t="n">
        <v>0.207696142454983</v>
      </c>
      <c r="U14" s="16" t="n">
        <v>0.217857695551703</v>
      </c>
      <c r="V14" s="16" t="n">
        <v>0.20790580557933</v>
      </c>
      <c r="W14" s="16" t="n">
        <v>0.233945770831922</v>
      </c>
      <c r="X14" s="16" t="n">
        <v>0.172639585918882</v>
      </c>
      <c r="Y14" s="16" t="n">
        <v>0.237695485272992</v>
      </c>
      <c r="Z14" s="16" t="n">
        <v>0.228390506472717</v>
      </c>
      <c r="AA14" s="16" t="n">
        <v>0.282732384981049</v>
      </c>
      <c r="AB14" s="16"/>
      <c r="AC14" s="16" t="n">
        <v>0.227749700568106</v>
      </c>
      <c r="AD14" s="16" t="n">
        <v>0.249110116976632</v>
      </c>
      <c r="AE14" s="16" t="n">
        <v>0.195057433572492</v>
      </c>
      <c r="AF14" s="16"/>
      <c r="AG14" s="16" t="n">
        <v>0.20660481809486</v>
      </c>
      <c r="AH14" s="16" t="n">
        <v>0.269762301364867</v>
      </c>
      <c r="AI14" s="16" t="n">
        <v>0.154275639469176</v>
      </c>
      <c r="AJ14" s="16" t="n">
        <v>0.270563149087721</v>
      </c>
      <c r="AK14" s="16" t="n">
        <v>0.224991797410687</v>
      </c>
      <c r="AL14" s="16"/>
      <c r="AM14" s="16" t="n">
        <v>0.219524668924536</v>
      </c>
      <c r="AN14" s="16" t="n">
        <v>0.284022830956181</v>
      </c>
      <c r="AO14" s="16" t="n">
        <v>0.124429730299237</v>
      </c>
      <c r="AP14" s="16" t="n">
        <v>0.213385439695885</v>
      </c>
      <c r="AQ14" s="16" t="n">
        <v>0.294453361409745</v>
      </c>
      <c r="AR14" s="16"/>
      <c r="AS14" s="16" t="n">
        <v>0.286564541211603</v>
      </c>
      <c r="AT14" s="16" t="n">
        <v>0.222284189994985</v>
      </c>
      <c r="AU14" s="16" t="n">
        <v>0.138367248250332</v>
      </c>
      <c r="AV14" s="16" t="n">
        <v>0.200627311872358</v>
      </c>
      <c r="AW14" s="16" t="n">
        <v>0.309786774156978</v>
      </c>
      <c r="AX14" s="16" t="n">
        <v>0.1726396020881</v>
      </c>
      <c r="AY14" s="16"/>
      <c r="AZ14" s="16" t="n">
        <v>0.247651905155661</v>
      </c>
      <c r="BA14" s="16" t="n">
        <v>0.171183729596848</v>
      </c>
      <c r="BB14" s="16" t="n">
        <v>0.257874743417323</v>
      </c>
      <c r="BC14" s="16" t="n">
        <v>0.404689670277809</v>
      </c>
      <c r="BD14" s="16" t="n">
        <v>0.35018973290271</v>
      </c>
      <c r="BE14" s="16"/>
      <c r="BF14" s="16" t="n">
        <v>0.234680185040994</v>
      </c>
      <c r="BG14" s="16" t="n">
        <v>0.23679951002231</v>
      </c>
    </row>
    <row r="15">
      <c r="B15" s="17" t="s">
        <v>315</v>
      </c>
      <c r="C15" s="16" t="n">
        <v>0.194699788575922</v>
      </c>
      <c r="D15" s="16" t="n">
        <v>0.223925238941392</v>
      </c>
      <c r="E15" s="16" t="n">
        <v>0.16925678469179</v>
      </c>
      <c r="F15" s="16"/>
      <c r="G15" s="16" t="n">
        <v>0.259573591986613</v>
      </c>
      <c r="H15" s="16" t="n">
        <v>0.258307401275974</v>
      </c>
      <c r="I15" s="16" t="n">
        <v>0.282817337831728</v>
      </c>
      <c r="J15" s="16" t="n">
        <v>0.150871363986567</v>
      </c>
      <c r="K15" s="16" t="n">
        <v>0.147154974078437</v>
      </c>
      <c r="L15" s="16" t="n">
        <v>0.121299794589148</v>
      </c>
      <c r="M15" s="16"/>
      <c r="N15" s="16" t="n">
        <v>0.201063668181105</v>
      </c>
      <c r="O15" s="16" t="n">
        <v>0.21478713126437</v>
      </c>
      <c r="P15" s="16" t="n">
        <v>0.169493410065137</v>
      </c>
      <c r="Q15" s="16" t="n">
        <v>0.186247507501727</v>
      </c>
      <c r="R15" s="16"/>
      <c r="S15" s="16" t="n">
        <v>0.264995945326374</v>
      </c>
      <c r="T15" s="16" t="n">
        <v>0.156948723304515</v>
      </c>
      <c r="U15" s="16" t="n">
        <v>0.102380803705735</v>
      </c>
      <c r="V15" s="16" t="n">
        <v>0.217521898907239</v>
      </c>
      <c r="W15" s="16" t="n">
        <v>0.182239965225211</v>
      </c>
      <c r="X15" s="16" t="n">
        <v>0.195503798183109</v>
      </c>
      <c r="Y15" s="16" t="n">
        <v>0.144345879011617</v>
      </c>
      <c r="Z15" s="16" t="n">
        <v>0.235227528785385</v>
      </c>
      <c r="AA15" s="16" t="n">
        <v>0.240662311710921</v>
      </c>
      <c r="AB15" s="16"/>
      <c r="AC15" s="16" t="n">
        <v>0.177494801053196</v>
      </c>
      <c r="AD15" s="16" t="n">
        <v>0.206790988620542</v>
      </c>
      <c r="AE15" s="16" t="n">
        <v>0.184002110903863</v>
      </c>
      <c r="AF15" s="16"/>
      <c r="AG15" s="16" t="n">
        <v>0.181257138188878</v>
      </c>
      <c r="AH15" s="16" t="n">
        <v>0.223178557255817</v>
      </c>
      <c r="AI15" s="16" t="n">
        <v>0.129909319772892</v>
      </c>
      <c r="AJ15" s="16" t="n">
        <v>0.239374001131937</v>
      </c>
      <c r="AK15" s="16" t="n">
        <v>0.146723372987063</v>
      </c>
      <c r="AL15" s="16"/>
      <c r="AM15" s="16" t="n">
        <v>0.182346563791284</v>
      </c>
      <c r="AN15" s="16" t="n">
        <v>0.242037618759038</v>
      </c>
      <c r="AO15" s="16" t="n">
        <v>0.0918185167673413</v>
      </c>
      <c r="AP15" s="16" t="n">
        <v>0.175409828059646</v>
      </c>
      <c r="AQ15" s="16" t="n">
        <v>0.283025635325917</v>
      </c>
      <c r="AR15" s="16"/>
      <c r="AS15" s="16" t="n">
        <v>0.24444801490751</v>
      </c>
      <c r="AT15" s="16" t="n">
        <v>0.179297734449261</v>
      </c>
      <c r="AU15" s="16" t="n">
        <v>0.104853813035119</v>
      </c>
      <c r="AV15" s="16" t="n">
        <v>0.153910444506315</v>
      </c>
      <c r="AW15" s="16" t="n">
        <v>0.303541817601508</v>
      </c>
      <c r="AX15" s="16" t="n">
        <v>0.150895982957819</v>
      </c>
      <c r="AY15" s="16"/>
      <c r="AZ15" s="16" t="n">
        <v>0.155595995930732</v>
      </c>
      <c r="BA15" s="16" t="n">
        <v>0.167772075149173</v>
      </c>
      <c r="BB15" s="16" t="n">
        <v>0.189532605605351</v>
      </c>
      <c r="BC15" s="16" t="n">
        <v>0.383700582310228</v>
      </c>
      <c r="BD15" s="16" t="n">
        <v>0.423712615348913</v>
      </c>
      <c r="BE15" s="16"/>
      <c r="BF15" s="16" t="n">
        <v>0.200599378237393</v>
      </c>
      <c r="BG15" s="16" t="n">
        <v>0.191056746381399</v>
      </c>
    </row>
    <row r="16">
      <c r="B16" s="17" t="s">
        <v>316</v>
      </c>
      <c r="C16" s="16" t="n">
        <v>0.107434946357273</v>
      </c>
      <c r="D16" s="16" t="n">
        <v>0.0897272009741148</v>
      </c>
      <c r="E16" s="16" t="n">
        <v>0.125023870551268</v>
      </c>
      <c r="F16" s="16"/>
      <c r="G16" s="16" t="n">
        <v>0.141514098311751</v>
      </c>
      <c r="H16" s="16" t="n">
        <v>0.12429955369475</v>
      </c>
      <c r="I16" s="16" t="n">
        <v>0.127444428625832</v>
      </c>
      <c r="J16" s="16" t="n">
        <v>0.101597894665935</v>
      </c>
      <c r="K16" s="16" t="n">
        <v>0.0953211410799424</v>
      </c>
      <c r="L16" s="16" t="n">
        <v>0.0782046783254776</v>
      </c>
      <c r="M16" s="16"/>
      <c r="N16" s="16" t="n">
        <v>0.0816127258852177</v>
      </c>
      <c r="O16" s="16" t="n">
        <v>0.126019826970331</v>
      </c>
      <c r="P16" s="16" t="n">
        <v>0.0920546582771772</v>
      </c>
      <c r="Q16" s="16" t="n">
        <v>0.124210377800592</v>
      </c>
      <c r="R16" s="16"/>
      <c r="S16" s="16" t="n">
        <v>0.116127085301503</v>
      </c>
      <c r="T16" s="16" t="n">
        <v>0.112869390126512</v>
      </c>
      <c r="U16" s="16" t="n">
        <v>0.0967701049803517</v>
      </c>
      <c r="V16" s="16" t="n">
        <v>0.121253035601232</v>
      </c>
      <c r="W16" s="16" t="n">
        <v>0.0782418537210185</v>
      </c>
      <c r="X16" s="16" t="n">
        <v>0.0819616510774384</v>
      </c>
      <c r="Y16" s="16" t="n">
        <v>0.125111119880797</v>
      </c>
      <c r="Z16" s="16" t="n">
        <v>0.0882768425680182</v>
      </c>
      <c r="AA16" s="16" t="n">
        <v>0.120407548570738</v>
      </c>
      <c r="AB16" s="16"/>
      <c r="AC16" s="16" t="n">
        <v>0.117583772799822</v>
      </c>
      <c r="AD16" s="16" t="n">
        <v>0.0923061230299759</v>
      </c>
      <c r="AE16" s="16" t="n">
        <v>0.105382800407137</v>
      </c>
      <c r="AF16" s="16"/>
      <c r="AG16" s="16" t="n">
        <v>0.0936245804848163</v>
      </c>
      <c r="AH16" s="16" t="n">
        <v>0.101036219399901</v>
      </c>
      <c r="AI16" s="16" t="n">
        <v>0.11529697265594</v>
      </c>
      <c r="AJ16" s="16" t="n">
        <v>0.270408595637639</v>
      </c>
      <c r="AK16" s="16" t="n">
        <v>0.101057048668986</v>
      </c>
      <c r="AL16" s="16"/>
      <c r="AM16" s="16" t="n">
        <v>0.0852031003191056</v>
      </c>
      <c r="AN16" s="16" t="n">
        <v>0.119923206388659</v>
      </c>
      <c r="AO16" s="16" t="n">
        <v>0.0952438132027014</v>
      </c>
      <c r="AP16" s="16" t="n">
        <v>0.142615803313061</v>
      </c>
      <c r="AQ16" s="16" t="n">
        <v>0.0985216522292856</v>
      </c>
      <c r="AR16" s="16"/>
      <c r="AS16" s="16" t="n">
        <v>0.117954537471679</v>
      </c>
      <c r="AT16" s="16" t="n">
        <v>0.0763489393671321</v>
      </c>
      <c r="AU16" s="16" t="n">
        <v>0.0856938343920743</v>
      </c>
      <c r="AV16" s="16" t="n">
        <v>0.118074321021135</v>
      </c>
      <c r="AW16" s="16" t="n">
        <v>0.13017304691513</v>
      </c>
      <c r="AX16" s="16" t="n">
        <v>0.1489783135575</v>
      </c>
      <c r="AY16" s="16"/>
      <c r="AZ16" s="16" t="n">
        <v>0.0989556029123038</v>
      </c>
      <c r="BA16" s="16" t="n">
        <v>0.0799017026278187</v>
      </c>
      <c r="BB16" s="16" t="n">
        <v>0.114720519564241</v>
      </c>
      <c r="BC16" s="16" t="n">
        <v>0.14546568843845</v>
      </c>
      <c r="BD16" s="16" t="n">
        <v>0.121728744577799</v>
      </c>
      <c r="BE16" s="16"/>
      <c r="BF16" s="16" t="n">
        <v>0.118697423522341</v>
      </c>
      <c r="BG16" s="16" t="n">
        <v>0.100480279697125</v>
      </c>
    </row>
    <row r="17">
      <c r="B17" s="17" t="s">
        <v>78</v>
      </c>
      <c r="C17" s="16" t="n">
        <v>0.0314064808650482</v>
      </c>
      <c r="D17" s="16" t="n">
        <v>0.0433482546004982</v>
      </c>
      <c r="E17" s="16" t="n">
        <v>0.0205460698637554</v>
      </c>
      <c r="F17" s="16"/>
      <c r="G17" s="16" t="n">
        <v>0.0455708840428293</v>
      </c>
      <c r="H17" s="16" t="n">
        <v>0.0376033659182058</v>
      </c>
      <c r="I17" s="16" t="n">
        <v>0.0303093462304421</v>
      </c>
      <c r="J17" s="16" t="n">
        <v>0.0284051634694579</v>
      </c>
      <c r="K17" s="16" t="n">
        <v>0.0185672799413221</v>
      </c>
      <c r="L17" s="16" t="n">
        <v>0.0321254286860605</v>
      </c>
      <c r="M17" s="16"/>
      <c r="N17" s="16" t="n">
        <v>0.0207741334377225</v>
      </c>
      <c r="O17" s="16" t="n">
        <v>0.0224399624627109</v>
      </c>
      <c r="P17" s="16" t="n">
        <v>0.0348908823533508</v>
      </c>
      <c r="Q17" s="16" t="n">
        <v>0.0500177162951511</v>
      </c>
      <c r="R17" s="16"/>
      <c r="S17" s="16" t="n">
        <v>0.0349987407695784</v>
      </c>
      <c r="T17" s="16" t="n">
        <v>0.0405787952136272</v>
      </c>
      <c r="U17" s="16" t="n">
        <v>0.0170532998728456</v>
      </c>
      <c r="V17" s="16" t="n">
        <v>0.0330974441023942</v>
      </c>
      <c r="W17" s="16" t="n">
        <v>0.0171779895319521</v>
      </c>
      <c r="X17" s="16" t="n">
        <v>0.0360901721830645</v>
      </c>
      <c r="Y17" s="16" t="n">
        <v>0.0166946591874513</v>
      </c>
      <c r="Z17" s="16" t="n">
        <v>0.0430950839094089</v>
      </c>
      <c r="AA17" s="16" t="n">
        <v>0.037714244236077</v>
      </c>
      <c r="AB17" s="16"/>
      <c r="AC17" s="16" t="n">
        <v>0.0291523100362429</v>
      </c>
      <c r="AD17" s="16" t="n">
        <v>0.0163687613048413</v>
      </c>
      <c r="AE17" s="16" t="n">
        <v>0.0575552290465074</v>
      </c>
      <c r="AF17" s="16"/>
      <c r="AG17" s="16" t="n">
        <v>0.0192481695033207</v>
      </c>
      <c r="AH17" s="16" t="n">
        <v>0.0271379620323442</v>
      </c>
      <c r="AI17" s="16" t="n">
        <v>0.0358490623037698</v>
      </c>
      <c r="AJ17" s="16" t="n">
        <v>0</v>
      </c>
      <c r="AK17" s="16" t="n">
        <v>0.0524282418712096</v>
      </c>
      <c r="AL17" s="16"/>
      <c r="AM17" s="16" t="n">
        <v>0.0223790349178842</v>
      </c>
      <c r="AN17" s="16" t="n">
        <v>0.0219126583346428</v>
      </c>
      <c r="AO17" s="16" t="n">
        <v>0.0197121560454699</v>
      </c>
      <c r="AP17" s="16" t="n">
        <v>0.0166292452897097</v>
      </c>
      <c r="AQ17" s="16" t="n">
        <v>0.0333111116023902</v>
      </c>
      <c r="AR17" s="16"/>
      <c r="AS17" s="16" t="n">
        <v>0.0225537998033922</v>
      </c>
      <c r="AT17" s="16" t="n">
        <v>0.0252631309943967</v>
      </c>
      <c r="AU17" s="16" t="n">
        <v>0.0275839039081016</v>
      </c>
      <c r="AV17" s="16" t="n">
        <v>0.0184927478902823</v>
      </c>
      <c r="AW17" s="16" t="n">
        <v>0.0224135767460358</v>
      </c>
      <c r="AX17" s="16" t="n">
        <v>0.0487862698791999</v>
      </c>
      <c r="AY17" s="16"/>
      <c r="AZ17" s="16" t="n">
        <v>0.0239886098850647</v>
      </c>
      <c r="BA17" s="16" t="n">
        <v>0.0433214473008504</v>
      </c>
      <c r="BB17" s="16" t="n">
        <v>0.0282952704870679</v>
      </c>
      <c r="BC17" s="16" t="n">
        <v>0.00785715562588835</v>
      </c>
      <c r="BD17" s="16" t="n">
        <v>0.0346428649458074</v>
      </c>
      <c r="BE17" s="16"/>
      <c r="BF17" s="16" t="n">
        <v>0.0511515946955808</v>
      </c>
      <c r="BG17" s="16" t="n">
        <v>0.0192137205295178</v>
      </c>
    </row>
    <row r="18">
      <c r="B18" s="17" t="s">
        <v>188</v>
      </c>
      <c r="C18" s="25" t="n">
        <v>0.00124332199272335</v>
      </c>
      <c r="D18" s="25" t="n">
        <v>0</v>
      </c>
      <c r="E18" s="25" t="n">
        <v>0</v>
      </c>
      <c r="F18" s="25"/>
      <c r="G18" s="25" t="n">
        <v>0.0117295934058677</v>
      </c>
      <c r="H18" s="25" t="n">
        <v>0</v>
      </c>
      <c r="I18" s="25" t="n">
        <v>0</v>
      </c>
      <c r="J18" s="25" t="n">
        <v>0</v>
      </c>
      <c r="K18" s="25" t="n">
        <v>0</v>
      </c>
      <c r="L18" s="25" t="n">
        <v>0</v>
      </c>
      <c r="M18" s="25"/>
      <c r="N18" s="25" t="n">
        <v>0.00463837097654355</v>
      </c>
      <c r="O18" s="25" t="n">
        <v>0</v>
      </c>
      <c r="P18" s="25" t="n">
        <v>0</v>
      </c>
      <c r="Q18" s="25" t="n">
        <v>0</v>
      </c>
      <c r="R18" s="25"/>
      <c r="S18" s="25" t="n">
        <v>0.00795365892753045</v>
      </c>
      <c r="T18" s="25" t="n">
        <v>0</v>
      </c>
      <c r="U18" s="25" t="n">
        <v>0</v>
      </c>
      <c r="V18" s="25" t="n">
        <v>0</v>
      </c>
      <c r="W18" s="25" t="n">
        <v>0</v>
      </c>
      <c r="X18" s="25" t="n">
        <v>0</v>
      </c>
      <c r="Y18" s="25" t="n">
        <v>0</v>
      </c>
      <c r="Z18" s="25" t="n">
        <v>0</v>
      </c>
      <c r="AA18" s="25" t="n">
        <v>0</v>
      </c>
      <c r="AB18" s="25"/>
      <c r="AC18" s="25" t="n">
        <v>0</v>
      </c>
      <c r="AD18" s="25" t="n">
        <v>0</v>
      </c>
      <c r="AE18" s="25" t="n">
        <v>0</v>
      </c>
      <c r="AF18" s="25"/>
      <c r="AG18" s="25" t="n">
        <v>0</v>
      </c>
      <c r="AH18" s="25" t="n">
        <v>0</v>
      </c>
      <c r="AI18" s="25" t="n">
        <v>0</v>
      </c>
      <c r="AJ18" s="25" t="n">
        <v>0</v>
      </c>
      <c r="AK18" s="25" t="n">
        <v>0</v>
      </c>
      <c r="AL18" s="25"/>
      <c r="AM18" s="25" t="n">
        <v>0</v>
      </c>
      <c r="AN18" s="25" t="n">
        <v>0</v>
      </c>
      <c r="AO18" s="25" t="n">
        <v>0</v>
      </c>
      <c r="AP18" s="25" t="n">
        <v>0</v>
      </c>
      <c r="AQ18" s="25" t="n">
        <v>0.0266490952826951</v>
      </c>
      <c r="AR18" s="25"/>
      <c r="AS18" s="25" t="n">
        <v>0</v>
      </c>
      <c r="AT18" s="25" t="n">
        <v>0</v>
      </c>
      <c r="AU18" s="25" t="n">
        <v>0</v>
      </c>
      <c r="AV18" s="25" t="n">
        <v>0</v>
      </c>
      <c r="AW18" s="25" t="n">
        <v>0.0179310000056632</v>
      </c>
      <c r="AX18" s="25" t="n">
        <v>0</v>
      </c>
      <c r="AY18" s="25"/>
      <c r="AZ18" s="25" t="n">
        <v>0.00518097828843171</v>
      </c>
      <c r="BA18" s="25" t="n">
        <v>0</v>
      </c>
      <c r="BB18" s="25" t="n">
        <v>0</v>
      </c>
      <c r="BC18" s="25" t="n">
        <v>0</v>
      </c>
      <c r="BD18" s="25" t="n">
        <v>0</v>
      </c>
      <c r="BE18" s="25"/>
      <c r="BF18" s="25" t="n">
        <v>0.00325677371315028</v>
      </c>
      <c r="BG18" s="25" t="n">
        <v>0</v>
      </c>
    </row>
    <row r="19">
      <c r="B19" s="18"/>
    </row>
    <row r="20">
      <c r="B20" t="s">
        <v>83</v>
      </c>
    </row>
    <row r="21">
      <c r="B21" t="s">
        <v>84</v>
      </c>
    </row>
    <row r="23">
      <c r="B23"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318</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978</v>
      </c>
      <c r="D7" s="11" t="n">
        <v>473</v>
      </c>
      <c r="E7" s="11" t="n">
        <v>500</v>
      </c>
      <c r="F7" s="11"/>
      <c r="G7" s="11" t="n">
        <v>146</v>
      </c>
      <c r="H7" s="11" t="n">
        <v>186</v>
      </c>
      <c r="I7" s="11" t="n">
        <v>109</v>
      </c>
      <c r="J7" s="11" t="n">
        <v>138</v>
      </c>
      <c r="K7" s="11" t="n">
        <v>157</v>
      </c>
      <c r="L7" s="11" t="n">
        <v>242</v>
      </c>
      <c r="M7" s="11"/>
      <c r="N7" s="11" t="n">
        <v>250</v>
      </c>
      <c r="O7" s="11" t="n">
        <v>258</v>
      </c>
      <c r="P7" s="11" t="n">
        <v>214</v>
      </c>
      <c r="Q7" s="11" t="n">
        <v>249</v>
      </c>
      <c r="R7" s="11"/>
      <c r="S7" s="11" t="n">
        <v>155</v>
      </c>
      <c r="T7" s="11" t="n">
        <v>148</v>
      </c>
      <c r="U7" s="11" t="n">
        <v>97</v>
      </c>
      <c r="V7" s="11" t="n">
        <v>112</v>
      </c>
      <c r="W7" s="11" t="n">
        <v>88</v>
      </c>
      <c r="X7" s="11" t="n">
        <v>91</v>
      </c>
      <c r="Y7" s="11" t="n">
        <v>104</v>
      </c>
      <c r="Z7" s="11" t="n">
        <v>46</v>
      </c>
      <c r="AA7" s="11" t="n">
        <v>137</v>
      </c>
      <c r="AB7" s="11"/>
      <c r="AC7" s="11" t="n">
        <v>359</v>
      </c>
      <c r="AD7" s="11" t="n">
        <v>363</v>
      </c>
      <c r="AE7" s="11" t="n">
        <v>143</v>
      </c>
      <c r="AF7" s="11"/>
      <c r="AG7" s="11" t="n">
        <v>357</v>
      </c>
      <c r="AH7" s="11" t="n">
        <v>272</v>
      </c>
      <c r="AI7" s="11" t="n">
        <v>64</v>
      </c>
      <c r="AJ7" s="11" t="n">
        <v>17</v>
      </c>
      <c r="AK7" s="11" t="n">
        <v>138</v>
      </c>
      <c r="AL7" s="11"/>
      <c r="AM7" s="11" t="n">
        <v>225</v>
      </c>
      <c r="AN7" s="11" t="n">
        <v>352</v>
      </c>
      <c r="AO7" s="11" t="n">
        <v>81</v>
      </c>
      <c r="AP7" s="11" t="n">
        <v>119</v>
      </c>
      <c r="AQ7" s="11" t="n">
        <v>47</v>
      </c>
      <c r="AR7" s="11"/>
      <c r="AS7" s="11" t="n">
        <v>275</v>
      </c>
      <c r="AT7" s="11" t="n">
        <v>235</v>
      </c>
      <c r="AU7" s="11" t="n">
        <v>84</v>
      </c>
      <c r="AV7" s="11" t="n">
        <v>152</v>
      </c>
      <c r="AW7" s="11" t="n">
        <v>74</v>
      </c>
      <c r="AX7" s="11" t="n">
        <v>94</v>
      </c>
      <c r="AY7" s="11"/>
      <c r="AZ7" s="11" t="n">
        <v>237</v>
      </c>
      <c r="BA7" s="11" t="n">
        <v>237</v>
      </c>
      <c r="BB7" s="11" t="n">
        <v>238</v>
      </c>
      <c r="BC7" s="11" t="n">
        <v>100</v>
      </c>
      <c r="BD7" s="11" t="n">
        <v>22</v>
      </c>
      <c r="BE7" s="11"/>
      <c r="BF7" s="11" t="n">
        <v>394</v>
      </c>
      <c r="BG7" s="11" t="n">
        <v>584</v>
      </c>
    </row>
    <row r="8" ht="30" customHeight="1">
      <c r="B8" s="12" t="s">
        <v>20</v>
      </c>
      <c r="C8" s="12" t="n">
        <v>979</v>
      </c>
      <c r="D8" s="12" t="n">
        <v>465</v>
      </c>
      <c r="E8" s="12" t="n">
        <v>509</v>
      </c>
      <c r="F8" s="12"/>
      <c r="G8" s="12" t="n">
        <v>102</v>
      </c>
      <c r="H8" s="12" t="n">
        <v>166</v>
      </c>
      <c r="I8" s="12" t="n">
        <v>160</v>
      </c>
      <c r="J8" s="12" t="n">
        <v>164</v>
      </c>
      <c r="K8" s="12" t="n">
        <v>158</v>
      </c>
      <c r="L8" s="12" t="n">
        <v>229</v>
      </c>
      <c r="M8" s="12"/>
      <c r="N8" s="12" t="n">
        <v>265</v>
      </c>
      <c r="O8" s="12" t="n">
        <v>255</v>
      </c>
      <c r="P8" s="12" t="n">
        <v>213</v>
      </c>
      <c r="Q8" s="12" t="n">
        <v>238</v>
      </c>
      <c r="R8" s="12"/>
      <c r="S8" s="12" t="n">
        <v>153</v>
      </c>
      <c r="T8" s="12" t="n">
        <v>158</v>
      </c>
      <c r="U8" s="12" t="n">
        <v>101</v>
      </c>
      <c r="V8" s="12" t="n">
        <v>108</v>
      </c>
      <c r="W8" s="12" t="n">
        <v>86</v>
      </c>
      <c r="X8" s="12" t="n">
        <v>102</v>
      </c>
      <c r="Y8" s="12" t="n">
        <v>97</v>
      </c>
      <c r="Z8" s="12" t="n">
        <v>47</v>
      </c>
      <c r="AA8" s="12" t="n">
        <v>127</v>
      </c>
      <c r="AB8" s="12"/>
      <c r="AC8" s="12" t="n">
        <v>375</v>
      </c>
      <c r="AD8" s="12" t="n">
        <v>373</v>
      </c>
      <c r="AE8" s="12" t="n">
        <v>146</v>
      </c>
      <c r="AF8" s="12"/>
      <c r="AG8" s="12" t="n">
        <v>365</v>
      </c>
      <c r="AH8" s="12" t="n">
        <v>279</v>
      </c>
      <c r="AI8" s="12" t="n">
        <v>66</v>
      </c>
      <c r="AJ8" s="12" t="n">
        <v>18</v>
      </c>
      <c r="AK8" s="12" t="n">
        <v>140</v>
      </c>
      <c r="AL8" s="12"/>
      <c r="AM8" s="12" t="n">
        <v>225</v>
      </c>
      <c r="AN8" s="12" t="n">
        <v>350</v>
      </c>
      <c r="AO8" s="12" t="n">
        <v>84</v>
      </c>
      <c r="AP8" s="12" t="n">
        <v>120</v>
      </c>
      <c r="AQ8" s="12" t="n">
        <v>46</v>
      </c>
      <c r="AR8" s="12"/>
      <c r="AS8" s="12" t="n">
        <v>278</v>
      </c>
      <c r="AT8" s="12" t="n">
        <v>237</v>
      </c>
      <c r="AU8" s="12" t="n">
        <v>85</v>
      </c>
      <c r="AV8" s="12" t="n">
        <v>152</v>
      </c>
      <c r="AW8" s="12" t="n">
        <v>69</v>
      </c>
      <c r="AX8" s="12" t="n">
        <v>92</v>
      </c>
      <c r="AY8" s="12"/>
      <c r="AZ8" s="12" t="n">
        <v>237</v>
      </c>
      <c r="BA8" s="12" t="n">
        <v>239</v>
      </c>
      <c r="BB8" s="12" t="n">
        <v>238</v>
      </c>
      <c r="BC8" s="12" t="n">
        <v>105</v>
      </c>
      <c r="BD8" s="12" t="n">
        <v>22</v>
      </c>
      <c r="BE8" s="12"/>
      <c r="BF8" s="12" t="n">
        <v>366</v>
      </c>
      <c r="BG8" s="12" t="n">
        <v>613</v>
      </c>
    </row>
    <row r="9">
      <c r="B9" s="17" t="s">
        <v>312</v>
      </c>
      <c r="C9" s="16" t="n">
        <v>0.0918219322773022</v>
      </c>
      <c r="D9" s="16" t="n">
        <v>0.0906205385638164</v>
      </c>
      <c r="E9" s="16" t="n">
        <v>0.0938226137374341</v>
      </c>
      <c r="F9" s="16"/>
      <c r="G9" s="16" t="n">
        <v>0.143823097359104</v>
      </c>
      <c r="H9" s="16" t="n">
        <v>0.10263986327774</v>
      </c>
      <c r="I9" s="16" t="n">
        <v>0.117228908092922</v>
      </c>
      <c r="J9" s="16" t="n">
        <v>0.0840028972851911</v>
      </c>
      <c r="K9" s="16" t="n">
        <v>0.0712249520874172</v>
      </c>
      <c r="L9" s="16" t="n">
        <v>0.0628639891089679</v>
      </c>
      <c r="M9" s="16"/>
      <c r="N9" s="16" t="n">
        <v>0.0781569430618418</v>
      </c>
      <c r="O9" s="16" t="n">
        <v>0.0808652198807874</v>
      </c>
      <c r="P9" s="16" t="n">
        <v>0.0780788924280751</v>
      </c>
      <c r="Q9" s="16" t="n">
        <v>0.126202352506541</v>
      </c>
      <c r="R9" s="16"/>
      <c r="S9" s="16" t="n">
        <v>0.0994886854750422</v>
      </c>
      <c r="T9" s="16" t="n">
        <v>0.0952273003621346</v>
      </c>
      <c r="U9" s="16" t="n">
        <v>0.108999583591264</v>
      </c>
      <c r="V9" s="16" t="n">
        <v>0.08396876889917</v>
      </c>
      <c r="W9" s="16" t="n">
        <v>0.0697812250034123</v>
      </c>
      <c r="X9" s="16" t="n">
        <v>0.0896180387037319</v>
      </c>
      <c r="Y9" s="16" t="n">
        <v>0.100370060509864</v>
      </c>
      <c r="Z9" s="16" t="n">
        <v>0.0823915631189001</v>
      </c>
      <c r="AA9" s="16" t="n">
        <v>0.0849294340812216</v>
      </c>
      <c r="AB9" s="16"/>
      <c r="AC9" s="16" t="n">
        <v>0.0773666038980045</v>
      </c>
      <c r="AD9" s="16" t="n">
        <v>0.0994546260837586</v>
      </c>
      <c r="AE9" s="16" t="n">
        <v>0.103328488529208</v>
      </c>
      <c r="AF9" s="16"/>
      <c r="AG9" s="16" t="n">
        <v>0.0694991388357118</v>
      </c>
      <c r="AH9" s="16" t="n">
        <v>0.124773210674986</v>
      </c>
      <c r="AI9" s="16" t="n">
        <v>0.0688072685988002</v>
      </c>
      <c r="AJ9" s="16" t="n">
        <v>0.161876992646508</v>
      </c>
      <c r="AK9" s="16" t="n">
        <v>0.113993291997721</v>
      </c>
      <c r="AL9" s="16"/>
      <c r="AM9" s="16" t="n">
        <v>0.0643949603274772</v>
      </c>
      <c r="AN9" s="16" t="n">
        <v>0.118723660944728</v>
      </c>
      <c r="AO9" s="16" t="n">
        <v>0.0439014884585317</v>
      </c>
      <c r="AP9" s="16" t="n">
        <v>0.106206090641627</v>
      </c>
      <c r="AQ9" s="16" t="n">
        <v>0.106090646842221</v>
      </c>
      <c r="AR9" s="16"/>
      <c r="AS9" s="16" t="n">
        <v>0.127005717057747</v>
      </c>
      <c r="AT9" s="16" t="n">
        <v>0.0794272487583819</v>
      </c>
      <c r="AU9" s="16" t="n">
        <v>0.053124735621404</v>
      </c>
      <c r="AV9" s="16" t="n">
        <v>0.0765750993155697</v>
      </c>
      <c r="AW9" s="16" t="n">
        <v>0.0953959132339771</v>
      </c>
      <c r="AX9" s="16" t="n">
        <v>0.0911656784044494</v>
      </c>
      <c r="AY9" s="16"/>
      <c r="AZ9" s="16" t="n">
        <v>0.0752647580903392</v>
      </c>
      <c r="BA9" s="16" t="n">
        <v>0.116978393535207</v>
      </c>
      <c r="BB9" s="16" t="n">
        <v>0.107175056138324</v>
      </c>
      <c r="BC9" s="16" t="n">
        <v>0.0721934151983961</v>
      </c>
      <c r="BD9" s="16" t="n">
        <v>0</v>
      </c>
      <c r="BE9" s="16"/>
      <c r="BF9" s="16" t="n">
        <v>0.108805318587423</v>
      </c>
      <c r="BG9" s="16" t="n">
        <v>0.0816760659977558</v>
      </c>
    </row>
    <row r="10">
      <c r="B10" s="17" t="s">
        <v>309</v>
      </c>
      <c r="C10" s="16" t="n">
        <v>0.431339722661176</v>
      </c>
      <c r="D10" s="16" t="n">
        <v>0.394334734414587</v>
      </c>
      <c r="E10" s="16" t="n">
        <v>0.463801149475685</v>
      </c>
      <c r="F10" s="16"/>
      <c r="G10" s="16" t="n">
        <v>0.458189985163494</v>
      </c>
      <c r="H10" s="16" t="n">
        <v>0.439471844103454</v>
      </c>
      <c r="I10" s="16" t="n">
        <v>0.464585993937579</v>
      </c>
      <c r="J10" s="16" t="n">
        <v>0.37379710945273</v>
      </c>
      <c r="K10" s="16" t="n">
        <v>0.402180343076335</v>
      </c>
      <c r="L10" s="16" t="n">
        <v>0.451620647285155</v>
      </c>
      <c r="M10" s="16"/>
      <c r="N10" s="16" t="n">
        <v>0.454317250011312</v>
      </c>
      <c r="O10" s="16" t="n">
        <v>0.408041271678691</v>
      </c>
      <c r="P10" s="16" t="n">
        <v>0.467031747745526</v>
      </c>
      <c r="Q10" s="16" t="n">
        <v>0.398667969716794</v>
      </c>
      <c r="R10" s="16"/>
      <c r="S10" s="16" t="n">
        <v>0.43449208314603</v>
      </c>
      <c r="T10" s="16" t="n">
        <v>0.404310729565522</v>
      </c>
      <c r="U10" s="16" t="n">
        <v>0.404790977812662</v>
      </c>
      <c r="V10" s="16" t="n">
        <v>0.440756063717876</v>
      </c>
      <c r="W10" s="16" t="n">
        <v>0.37421802304497</v>
      </c>
      <c r="X10" s="16" t="n">
        <v>0.461431338377904</v>
      </c>
      <c r="Y10" s="16" t="n">
        <v>0.453105744155</v>
      </c>
      <c r="Z10" s="16" t="n">
        <v>0.551085750830386</v>
      </c>
      <c r="AA10" s="16" t="n">
        <v>0.427758934527886</v>
      </c>
      <c r="AB10" s="16"/>
      <c r="AC10" s="16" t="n">
        <v>0.441900287691704</v>
      </c>
      <c r="AD10" s="16" t="n">
        <v>0.389260863015963</v>
      </c>
      <c r="AE10" s="16" t="n">
        <v>0.467350928832662</v>
      </c>
      <c r="AF10" s="16"/>
      <c r="AG10" s="16" t="n">
        <v>0.457267078380167</v>
      </c>
      <c r="AH10" s="16" t="n">
        <v>0.359544454429096</v>
      </c>
      <c r="AI10" s="16" t="n">
        <v>0.455338214134681</v>
      </c>
      <c r="AJ10" s="16" t="n">
        <v>0.336262746097389</v>
      </c>
      <c r="AK10" s="16" t="n">
        <v>0.40809444172353</v>
      </c>
      <c r="AL10" s="16"/>
      <c r="AM10" s="16" t="n">
        <v>0.435530248792349</v>
      </c>
      <c r="AN10" s="16" t="n">
        <v>0.40036641394467</v>
      </c>
      <c r="AO10" s="16" t="n">
        <v>0.314762684533853</v>
      </c>
      <c r="AP10" s="16" t="n">
        <v>0.491282496290934</v>
      </c>
      <c r="AQ10" s="16" t="n">
        <v>0.431628421326314</v>
      </c>
      <c r="AR10" s="16"/>
      <c r="AS10" s="16" t="n">
        <v>0.38762304347319</v>
      </c>
      <c r="AT10" s="16" t="n">
        <v>0.403912269431464</v>
      </c>
      <c r="AU10" s="16" t="n">
        <v>0.3754304651755</v>
      </c>
      <c r="AV10" s="16" t="n">
        <v>0.518218283708188</v>
      </c>
      <c r="AW10" s="16" t="n">
        <v>0.487845611153707</v>
      </c>
      <c r="AX10" s="16" t="n">
        <v>0.469003774039357</v>
      </c>
      <c r="AY10" s="16"/>
      <c r="AZ10" s="16" t="n">
        <v>0.442076919803836</v>
      </c>
      <c r="BA10" s="16" t="n">
        <v>0.418185297835187</v>
      </c>
      <c r="BB10" s="16" t="n">
        <v>0.410908433384903</v>
      </c>
      <c r="BC10" s="16" t="n">
        <v>0.462005869992168</v>
      </c>
      <c r="BD10" s="16" t="n">
        <v>0.409618604777373</v>
      </c>
      <c r="BE10" s="16"/>
      <c r="BF10" s="16" t="n">
        <v>0.443928223047323</v>
      </c>
      <c r="BG10" s="16" t="n">
        <v>0.423819358980715</v>
      </c>
    </row>
    <row r="11">
      <c r="B11" s="17" t="s">
        <v>314</v>
      </c>
      <c r="C11" s="16" t="n">
        <v>0.0290057796871635</v>
      </c>
      <c r="D11" s="16" t="n">
        <v>0.0359316289455315</v>
      </c>
      <c r="E11" s="16" t="n">
        <v>0.0211644524493234</v>
      </c>
      <c r="F11" s="16"/>
      <c r="G11" s="16" t="n">
        <v>0.0386502778151081</v>
      </c>
      <c r="H11" s="16" t="n">
        <v>0.0337554096997032</v>
      </c>
      <c r="I11" s="16" t="n">
        <v>0.0642161801642203</v>
      </c>
      <c r="J11" s="16" t="n">
        <v>0.0153261601025868</v>
      </c>
      <c r="K11" s="16" t="n">
        <v>0.019566445409844</v>
      </c>
      <c r="L11" s="16" t="n">
        <v>0.0130116902694841</v>
      </c>
      <c r="M11" s="16"/>
      <c r="N11" s="16" t="n">
        <v>0.0259256241893348</v>
      </c>
      <c r="O11" s="16" t="n">
        <v>0.0465238059744624</v>
      </c>
      <c r="P11" s="16" t="n">
        <v>0.0197100745283335</v>
      </c>
      <c r="Q11" s="16" t="n">
        <v>0.0228554865046736</v>
      </c>
      <c r="R11" s="16"/>
      <c r="S11" s="16" t="n">
        <v>0.0559332120511177</v>
      </c>
      <c r="T11" s="16" t="n">
        <v>0.0139077881934758</v>
      </c>
      <c r="U11" s="16" t="n">
        <v>0.021872682512024</v>
      </c>
      <c r="V11" s="16" t="n">
        <v>0.0184527820185674</v>
      </c>
      <c r="W11" s="16" t="n">
        <v>0.0284436749603319</v>
      </c>
      <c r="X11" s="16" t="n">
        <v>0.0190029902697478</v>
      </c>
      <c r="Y11" s="16" t="n">
        <v>0.0331432400264176</v>
      </c>
      <c r="Z11" s="16" t="n">
        <v>0.0281042272943285</v>
      </c>
      <c r="AA11" s="16" t="n">
        <v>0.0357650302301733</v>
      </c>
      <c r="AB11" s="16"/>
      <c r="AC11" s="16" t="n">
        <v>0.0222359585992867</v>
      </c>
      <c r="AD11" s="16" t="n">
        <v>0.0410916223082204</v>
      </c>
      <c r="AE11" s="16" t="n">
        <v>0.00501410878390855</v>
      </c>
      <c r="AF11" s="16"/>
      <c r="AG11" s="16" t="n">
        <v>0.0246950075917316</v>
      </c>
      <c r="AH11" s="16" t="n">
        <v>0.0378721391190436</v>
      </c>
      <c r="AI11" s="16" t="n">
        <v>0.017661276596129</v>
      </c>
      <c r="AJ11" s="16" t="n">
        <v>0</v>
      </c>
      <c r="AK11" s="16" t="n">
        <v>0.0124477979607273</v>
      </c>
      <c r="AL11" s="16"/>
      <c r="AM11" s="16" t="n">
        <v>0.0272490575409981</v>
      </c>
      <c r="AN11" s="16" t="n">
        <v>0.031525534087187</v>
      </c>
      <c r="AO11" s="16" t="n">
        <v>0.0462380613019128</v>
      </c>
      <c r="AP11" s="16" t="n">
        <v>0.0148659107983028</v>
      </c>
      <c r="AQ11" s="16" t="n">
        <v>0.10215861896251</v>
      </c>
      <c r="AR11" s="16"/>
      <c r="AS11" s="16" t="n">
        <v>0.0390555359185916</v>
      </c>
      <c r="AT11" s="16" t="n">
        <v>0.0247922360640576</v>
      </c>
      <c r="AU11" s="16" t="n">
        <v>0.0377433575389995</v>
      </c>
      <c r="AV11" s="16" t="n">
        <v>0.0188155260882639</v>
      </c>
      <c r="AW11" s="16" t="n">
        <v>0.0679717763074016</v>
      </c>
      <c r="AX11" s="16" t="n">
        <v>0</v>
      </c>
      <c r="AY11" s="16"/>
      <c r="AZ11" s="16" t="n">
        <v>0.0288873859131327</v>
      </c>
      <c r="BA11" s="16" t="n">
        <v>0.030450950755738</v>
      </c>
      <c r="BB11" s="16" t="n">
        <v>0.0407882146021945</v>
      </c>
      <c r="BC11" s="16" t="n">
        <v>0.0155056164625667</v>
      </c>
      <c r="BD11" s="16" t="n">
        <v>0.0612035599676205</v>
      </c>
      <c r="BE11" s="16"/>
      <c r="BF11" s="16" t="n">
        <v>0.0304077828658078</v>
      </c>
      <c r="BG11" s="16" t="n">
        <v>0.028168223706614</v>
      </c>
    </row>
    <row r="12">
      <c r="B12" s="17" t="s">
        <v>315</v>
      </c>
      <c r="C12" s="16" t="n">
        <v>0.0178084596137351</v>
      </c>
      <c r="D12" s="16" t="n">
        <v>0.020178586248467</v>
      </c>
      <c r="E12" s="16" t="n">
        <v>0.0158197243444231</v>
      </c>
      <c r="F12" s="16"/>
      <c r="G12" s="16" t="n">
        <v>0.0123889199014814</v>
      </c>
      <c r="H12" s="16" t="n">
        <v>0.0329498280779783</v>
      </c>
      <c r="I12" s="16" t="n">
        <v>0.0228308145210668</v>
      </c>
      <c r="J12" s="16" t="n">
        <v>0.0239083724224271</v>
      </c>
      <c r="K12" s="16" t="n">
        <v>0.00550024071716679</v>
      </c>
      <c r="L12" s="16" t="n">
        <v>0.00988652266757952</v>
      </c>
      <c r="M12" s="16"/>
      <c r="N12" s="16" t="n">
        <v>0.0276551814771974</v>
      </c>
      <c r="O12" s="16" t="n">
        <v>0.0210894958694046</v>
      </c>
      <c r="P12" s="16" t="n">
        <v>0.0180494346144269</v>
      </c>
      <c r="Q12" s="16" t="n">
        <v>0.00364632188670492</v>
      </c>
      <c r="R12" s="16"/>
      <c r="S12" s="16" t="n">
        <v>0.0296053229593704</v>
      </c>
      <c r="T12" s="16" t="n">
        <v>0.0160669112966957</v>
      </c>
      <c r="U12" s="16" t="n">
        <v>0</v>
      </c>
      <c r="V12" s="16" t="n">
        <v>0.0489677039236067</v>
      </c>
      <c r="W12" s="16" t="n">
        <v>0</v>
      </c>
      <c r="X12" s="16" t="n">
        <v>0.0357155518157225</v>
      </c>
      <c r="Y12" s="16" t="n">
        <v>0</v>
      </c>
      <c r="Z12" s="16" t="n">
        <v>0</v>
      </c>
      <c r="AA12" s="16" t="n">
        <v>0.0112370068361092</v>
      </c>
      <c r="AB12" s="16"/>
      <c r="AC12" s="16" t="n">
        <v>0.0244270605164195</v>
      </c>
      <c r="AD12" s="16" t="n">
        <v>0.0181148500127054</v>
      </c>
      <c r="AE12" s="16" t="n">
        <v>0.00594802245079172</v>
      </c>
      <c r="AF12" s="16"/>
      <c r="AG12" s="16" t="n">
        <v>0.0172882392038647</v>
      </c>
      <c r="AH12" s="16" t="n">
        <v>0.0233278312930569</v>
      </c>
      <c r="AI12" s="16" t="n">
        <v>0.0314080103440264</v>
      </c>
      <c r="AJ12" s="16" t="n">
        <v>0.0569953096299786</v>
      </c>
      <c r="AK12" s="16" t="n">
        <v>0.00621480280537503</v>
      </c>
      <c r="AL12" s="16"/>
      <c r="AM12" s="16" t="n">
        <v>0.0125117871823033</v>
      </c>
      <c r="AN12" s="16" t="n">
        <v>0.0311430508581032</v>
      </c>
      <c r="AO12" s="16" t="n">
        <v>0.0247730504866577</v>
      </c>
      <c r="AP12" s="16" t="n">
        <v>0.00652346973662936</v>
      </c>
      <c r="AQ12" s="16" t="n">
        <v>0</v>
      </c>
      <c r="AR12" s="16"/>
      <c r="AS12" s="16" t="n">
        <v>0.0203648252589562</v>
      </c>
      <c r="AT12" s="16" t="n">
        <v>0.0164857861874292</v>
      </c>
      <c r="AU12" s="16" t="n">
        <v>0.0242922693387298</v>
      </c>
      <c r="AV12" s="16" t="n">
        <v>0.00516173624720384</v>
      </c>
      <c r="AW12" s="16" t="n">
        <v>0.0243014372586238</v>
      </c>
      <c r="AX12" s="16" t="n">
        <v>0.0136891386690861</v>
      </c>
      <c r="AY12" s="16"/>
      <c r="AZ12" s="16" t="n">
        <v>0.00864118844159386</v>
      </c>
      <c r="BA12" s="16" t="n">
        <v>0.0184558417857585</v>
      </c>
      <c r="BB12" s="16" t="n">
        <v>0.0154820219255823</v>
      </c>
      <c r="BC12" s="16" t="n">
        <v>0.0523294821084591</v>
      </c>
      <c r="BD12" s="16" t="n">
        <v>0.0475806801240082</v>
      </c>
      <c r="BE12" s="16"/>
      <c r="BF12" s="16" t="n">
        <v>0.0173224214843385</v>
      </c>
      <c r="BG12" s="16" t="n">
        <v>0.0180988185431956</v>
      </c>
    </row>
    <row r="13">
      <c r="B13" s="17" t="s">
        <v>316</v>
      </c>
      <c r="C13" s="16" t="n">
        <v>0.00723475541795096</v>
      </c>
      <c r="D13" s="16" t="n">
        <v>0.00832851859650363</v>
      </c>
      <c r="E13" s="16" t="n">
        <v>0.00630731639124391</v>
      </c>
      <c r="F13" s="16"/>
      <c r="G13" s="16" t="n">
        <v>0.00642303956791502</v>
      </c>
      <c r="H13" s="16" t="n">
        <v>0.0181379617360125</v>
      </c>
      <c r="I13" s="16" t="n">
        <v>0.008078420701757</v>
      </c>
      <c r="J13" s="16" t="n">
        <v>0.00699554888178212</v>
      </c>
      <c r="K13" s="16" t="n">
        <v>0.00620273747875515</v>
      </c>
      <c r="L13" s="16" t="n">
        <v>0</v>
      </c>
      <c r="M13" s="16"/>
      <c r="N13" s="16" t="n">
        <v>0.00779027270987188</v>
      </c>
      <c r="O13" s="16" t="n">
        <v>0.00890348903106238</v>
      </c>
      <c r="P13" s="16" t="n">
        <v>0.00538371722423177</v>
      </c>
      <c r="Q13" s="16" t="n">
        <v>0.00669906022000014</v>
      </c>
      <c r="R13" s="16"/>
      <c r="S13" s="16" t="n">
        <v>0.00430764993065413</v>
      </c>
      <c r="T13" s="16" t="n">
        <v>0.00594065305055502</v>
      </c>
      <c r="U13" s="16" t="n">
        <v>0</v>
      </c>
      <c r="V13" s="16" t="n">
        <v>0.0106031463663444</v>
      </c>
      <c r="W13" s="16" t="n">
        <v>0.0275307340641873</v>
      </c>
      <c r="X13" s="16" t="n">
        <v>0</v>
      </c>
      <c r="Y13" s="16" t="n">
        <v>0</v>
      </c>
      <c r="Z13" s="16" t="n">
        <v>0</v>
      </c>
      <c r="AA13" s="16" t="n">
        <v>0.0156206615076202</v>
      </c>
      <c r="AB13" s="16"/>
      <c r="AC13" s="16" t="n">
        <v>0.00811750311904053</v>
      </c>
      <c r="AD13" s="16" t="n">
        <v>0.00906116267990295</v>
      </c>
      <c r="AE13" s="16" t="n">
        <v>0.00449432482366293</v>
      </c>
      <c r="AF13" s="16"/>
      <c r="AG13" s="16" t="n">
        <v>0.00571597951977912</v>
      </c>
      <c r="AH13" s="16" t="n">
        <v>0.0179003038238901</v>
      </c>
      <c r="AI13" s="16" t="n">
        <v>0</v>
      </c>
      <c r="AJ13" s="16" t="n">
        <v>0</v>
      </c>
      <c r="AK13" s="16" t="n">
        <v>0</v>
      </c>
      <c r="AL13" s="16"/>
      <c r="AM13" s="16" t="n">
        <v>0.00926310207611314</v>
      </c>
      <c r="AN13" s="16" t="n">
        <v>0.0142893474477078</v>
      </c>
      <c r="AO13" s="16" t="n">
        <v>0</v>
      </c>
      <c r="AP13" s="16" t="n">
        <v>0</v>
      </c>
      <c r="AQ13" s="16" t="n">
        <v>0</v>
      </c>
      <c r="AR13" s="16"/>
      <c r="AS13" s="16" t="n">
        <v>0.0179576279404833</v>
      </c>
      <c r="AT13" s="16" t="n">
        <v>0.00880795414913383</v>
      </c>
      <c r="AU13" s="16" t="n">
        <v>0</v>
      </c>
      <c r="AV13" s="16" t="n">
        <v>0</v>
      </c>
      <c r="AW13" s="16" t="n">
        <v>0</v>
      </c>
      <c r="AX13" s="16" t="n">
        <v>0</v>
      </c>
      <c r="AY13" s="16"/>
      <c r="AZ13" s="16" t="n">
        <v>0.00414064550722064</v>
      </c>
      <c r="BA13" s="16" t="n">
        <v>0</v>
      </c>
      <c r="BB13" s="16" t="n">
        <v>0.00816605611811688</v>
      </c>
      <c r="BC13" s="16" t="n">
        <v>0.0295715719359309</v>
      </c>
      <c r="BD13" s="16" t="n">
        <v>0.0494304023201255</v>
      </c>
      <c r="BE13" s="16"/>
      <c r="BF13" s="16" t="n">
        <v>0.00436173313035738</v>
      </c>
      <c r="BG13" s="16" t="n">
        <v>0.0089510974604511</v>
      </c>
    </row>
    <row r="14">
      <c r="B14" s="17" t="s">
        <v>313</v>
      </c>
      <c r="C14" s="16" t="n">
        <v>0.0484278035824801</v>
      </c>
      <c r="D14" s="16" t="n">
        <v>0.0603500057730356</v>
      </c>
      <c r="E14" s="16" t="n">
        <v>0.0380190312876977</v>
      </c>
      <c r="F14" s="16"/>
      <c r="G14" s="16" t="n">
        <v>0.0731627168394725</v>
      </c>
      <c r="H14" s="16" t="n">
        <v>0.069847949066528</v>
      </c>
      <c r="I14" s="16" t="n">
        <v>0.0431059584913668</v>
      </c>
      <c r="J14" s="16" t="n">
        <v>0.0564970745010235</v>
      </c>
      <c r="K14" s="16" t="n">
        <v>0.0318167126128954</v>
      </c>
      <c r="L14" s="16" t="n">
        <v>0.0312730128629407</v>
      </c>
      <c r="M14" s="16"/>
      <c r="N14" s="16" t="n">
        <v>0.0304404309857468</v>
      </c>
      <c r="O14" s="16" t="n">
        <v>0.0596303862929066</v>
      </c>
      <c r="P14" s="16" t="n">
        <v>0.0450883475806889</v>
      </c>
      <c r="Q14" s="16" t="n">
        <v>0.0608680213937615</v>
      </c>
      <c r="R14" s="16"/>
      <c r="S14" s="16" t="n">
        <v>0.0807218397962456</v>
      </c>
      <c r="T14" s="16" t="n">
        <v>0.0355991372866018</v>
      </c>
      <c r="U14" s="16" t="n">
        <v>0.0372749121522439</v>
      </c>
      <c r="V14" s="16" t="n">
        <v>0.0277179408990653</v>
      </c>
      <c r="W14" s="16" t="n">
        <v>0.068372919641694</v>
      </c>
      <c r="X14" s="16" t="n">
        <v>0.0731015792342806</v>
      </c>
      <c r="Y14" s="16" t="n">
        <v>0.026689201005086</v>
      </c>
      <c r="Z14" s="16" t="n">
        <v>0.0235525827912498</v>
      </c>
      <c r="AA14" s="16" t="n">
        <v>0.0447297415634573</v>
      </c>
      <c r="AB14" s="16"/>
      <c r="AC14" s="16" t="n">
        <v>0.0444094364608424</v>
      </c>
      <c r="AD14" s="16" t="n">
        <v>0.0418587811243266</v>
      </c>
      <c r="AE14" s="16" t="n">
        <v>0.0658842874161187</v>
      </c>
      <c r="AF14" s="16"/>
      <c r="AG14" s="16" t="n">
        <v>0.0406956933435679</v>
      </c>
      <c r="AH14" s="16" t="n">
        <v>0.0522947516341059</v>
      </c>
      <c r="AI14" s="16" t="n">
        <v>0.0391924275299298</v>
      </c>
      <c r="AJ14" s="16" t="n">
        <v>0.073700617678288</v>
      </c>
      <c r="AK14" s="16" t="n">
        <v>0.0685848011283964</v>
      </c>
      <c r="AL14" s="16"/>
      <c r="AM14" s="16" t="n">
        <v>0.0472041700883097</v>
      </c>
      <c r="AN14" s="16" t="n">
        <v>0.0478257092358617</v>
      </c>
      <c r="AO14" s="16" t="n">
        <v>0.0480522761935008</v>
      </c>
      <c r="AP14" s="16" t="n">
        <v>0.0559468796135065</v>
      </c>
      <c r="AQ14" s="16" t="n">
        <v>0.0137491003966704</v>
      </c>
      <c r="AR14" s="16"/>
      <c r="AS14" s="16" t="n">
        <v>0.0538976455774156</v>
      </c>
      <c r="AT14" s="16" t="n">
        <v>0.0450514208603932</v>
      </c>
      <c r="AU14" s="16" t="n">
        <v>0.050809592351773</v>
      </c>
      <c r="AV14" s="16" t="n">
        <v>0.0562246613198931</v>
      </c>
      <c r="AW14" s="16" t="n">
        <v>0.0298322801565723</v>
      </c>
      <c r="AX14" s="16" t="n">
        <v>0.0123180090384259</v>
      </c>
      <c r="AY14" s="16"/>
      <c r="AZ14" s="16" t="n">
        <v>0.0517292551093453</v>
      </c>
      <c r="BA14" s="16" t="n">
        <v>0.060521697286869</v>
      </c>
      <c r="BB14" s="16" t="n">
        <v>0.0254802721869379</v>
      </c>
      <c r="BC14" s="16" t="n">
        <v>0.0699625105791923</v>
      </c>
      <c r="BD14" s="16" t="n">
        <v>0.103769632135238</v>
      </c>
      <c r="BE14" s="16"/>
      <c r="BF14" s="16" t="n">
        <v>0.0640523570787481</v>
      </c>
      <c r="BG14" s="16" t="n">
        <v>0.0390937033296767</v>
      </c>
    </row>
    <row r="15">
      <c r="B15" s="17" t="s">
        <v>310</v>
      </c>
      <c r="C15" s="16" t="n">
        <v>0.243387313899154</v>
      </c>
      <c r="D15" s="16" t="n">
        <v>0.24512918645996</v>
      </c>
      <c r="E15" s="16" t="n">
        <v>0.244192472577884</v>
      </c>
      <c r="F15" s="16"/>
      <c r="G15" s="16" t="n">
        <v>0.183111587003332</v>
      </c>
      <c r="H15" s="16" t="n">
        <v>0.225921344237555</v>
      </c>
      <c r="I15" s="16" t="n">
        <v>0.183929804782797</v>
      </c>
      <c r="J15" s="16" t="n">
        <v>0.277501492254606</v>
      </c>
      <c r="K15" s="16" t="n">
        <v>0.270214176294114</v>
      </c>
      <c r="L15" s="16" t="n">
        <v>0.281468141756492</v>
      </c>
      <c r="M15" s="16"/>
      <c r="N15" s="16" t="n">
        <v>0.258350968486768</v>
      </c>
      <c r="O15" s="16" t="n">
        <v>0.262743445985684</v>
      </c>
      <c r="P15" s="16" t="n">
        <v>0.223872391268804</v>
      </c>
      <c r="Q15" s="16" t="n">
        <v>0.230623556143762</v>
      </c>
      <c r="R15" s="16"/>
      <c r="S15" s="16" t="n">
        <v>0.174241893078281</v>
      </c>
      <c r="T15" s="16" t="n">
        <v>0.320031348813789</v>
      </c>
      <c r="U15" s="16" t="n">
        <v>0.284329660907118</v>
      </c>
      <c r="V15" s="16" t="n">
        <v>0.286233695863673</v>
      </c>
      <c r="W15" s="16" t="n">
        <v>0.321147189195124</v>
      </c>
      <c r="X15" s="16" t="n">
        <v>0.147023136907386</v>
      </c>
      <c r="Y15" s="16" t="n">
        <v>0.186868316064137</v>
      </c>
      <c r="Z15" s="16" t="n">
        <v>0.217164053457062</v>
      </c>
      <c r="AA15" s="16" t="n">
        <v>0.239867704822499</v>
      </c>
      <c r="AB15" s="16"/>
      <c r="AC15" s="16" t="n">
        <v>0.230647713942854</v>
      </c>
      <c r="AD15" s="16" t="n">
        <v>0.261039829033899</v>
      </c>
      <c r="AE15" s="16" t="n">
        <v>0.264608657554855</v>
      </c>
      <c r="AF15" s="16"/>
      <c r="AG15" s="16" t="n">
        <v>0.251815422912705</v>
      </c>
      <c r="AH15" s="16" t="n">
        <v>0.249212965352163</v>
      </c>
      <c r="AI15" s="16" t="n">
        <v>0.262302796324712</v>
      </c>
      <c r="AJ15" s="16" t="n">
        <v>0</v>
      </c>
      <c r="AK15" s="16" t="n">
        <v>0.265366428106956</v>
      </c>
      <c r="AL15" s="16"/>
      <c r="AM15" s="16" t="n">
        <v>0.270764749441039</v>
      </c>
      <c r="AN15" s="16" t="n">
        <v>0.234764959792968</v>
      </c>
      <c r="AO15" s="16" t="n">
        <v>0.383918326851395</v>
      </c>
      <c r="AP15" s="16" t="n">
        <v>0.190165474608407</v>
      </c>
      <c r="AQ15" s="16" t="n">
        <v>0.183833283285563</v>
      </c>
      <c r="AR15" s="16"/>
      <c r="AS15" s="16" t="n">
        <v>0.21223061684138</v>
      </c>
      <c r="AT15" s="16" t="n">
        <v>0.301148767056071</v>
      </c>
      <c r="AU15" s="16" t="n">
        <v>0.332916935769103</v>
      </c>
      <c r="AV15" s="16" t="n">
        <v>0.195109939603714</v>
      </c>
      <c r="AW15" s="16" t="n">
        <v>0.162517705198087</v>
      </c>
      <c r="AX15" s="16" t="n">
        <v>0.298163058738559</v>
      </c>
      <c r="AY15" s="16"/>
      <c r="AZ15" s="16" t="n">
        <v>0.268256108673971</v>
      </c>
      <c r="BA15" s="16" t="n">
        <v>0.227368412545579</v>
      </c>
      <c r="BB15" s="16" t="n">
        <v>0.248053466227703</v>
      </c>
      <c r="BC15" s="16" t="n">
        <v>0.170151218890317</v>
      </c>
      <c r="BD15" s="16" t="n">
        <v>0.267295165761654</v>
      </c>
      <c r="BE15" s="16"/>
      <c r="BF15" s="16" t="n">
        <v>0.203920810916528</v>
      </c>
      <c r="BG15" s="16" t="n">
        <v>0.266964582558729</v>
      </c>
    </row>
    <row r="16">
      <c r="B16" s="17" t="s">
        <v>311</v>
      </c>
      <c r="C16" s="16" t="n">
        <v>0.105428683955677</v>
      </c>
      <c r="D16" s="16" t="n">
        <v>0.120402352988626</v>
      </c>
      <c r="E16" s="16" t="n">
        <v>0.0927948406100682</v>
      </c>
      <c r="F16" s="16"/>
      <c r="G16" s="16" t="n">
        <v>0.0605049958959122</v>
      </c>
      <c r="H16" s="16" t="n">
        <v>0.0613647894959491</v>
      </c>
      <c r="I16" s="16" t="n">
        <v>0.0541454208427685</v>
      </c>
      <c r="J16" s="16" t="n">
        <v>0.141833282723278</v>
      </c>
      <c r="K16" s="16" t="n">
        <v>0.168612705286822</v>
      </c>
      <c r="L16" s="16" t="n">
        <v>0.123477308241041</v>
      </c>
      <c r="M16" s="16"/>
      <c r="N16" s="16" t="n">
        <v>0.0829222837633111</v>
      </c>
      <c r="O16" s="16" t="n">
        <v>0.0829209964245282</v>
      </c>
      <c r="P16" s="16" t="n">
        <v>0.125861273749631</v>
      </c>
      <c r="Q16" s="16" t="n">
        <v>0.130327832616085</v>
      </c>
      <c r="R16" s="16"/>
      <c r="S16" s="16" t="n">
        <v>0.084667490302008</v>
      </c>
      <c r="T16" s="16" t="n">
        <v>0.0957118677493096</v>
      </c>
      <c r="U16" s="16" t="n">
        <v>0.10508334815809</v>
      </c>
      <c r="V16" s="16" t="n">
        <v>0.0744926613218616</v>
      </c>
      <c r="W16" s="16" t="n">
        <v>0.102031913271507</v>
      </c>
      <c r="X16" s="16" t="n">
        <v>0.140569397009809</v>
      </c>
      <c r="Y16" s="16" t="n">
        <v>0.158540969045696</v>
      </c>
      <c r="Z16" s="16" t="n">
        <v>0.0977018225080733</v>
      </c>
      <c r="AA16" s="16" t="n">
        <v>0.105298965874469</v>
      </c>
      <c r="AB16" s="16"/>
      <c r="AC16" s="16" t="n">
        <v>0.130828305293358</v>
      </c>
      <c r="AD16" s="16" t="n">
        <v>0.11109497096863</v>
      </c>
      <c r="AE16" s="16" t="n">
        <v>0.0599341888558032</v>
      </c>
      <c r="AF16" s="16"/>
      <c r="AG16" s="16" t="n">
        <v>0.1218000757822</v>
      </c>
      <c r="AH16" s="16" t="n">
        <v>0.11006946321417</v>
      </c>
      <c r="AI16" s="16" t="n">
        <v>0.0961389163343254</v>
      </c>
      <c r="AJ16" s="16" t="n">
        <v>0.279659607631464</v>
      </c>
      <c r="AK16" s="16" t="n">
        <v>0.0777297284873051</v>
      </c>
      <c r="AL16" s="16"/>
      <c r="AM16" s="16" t="n">
        <v>0.116994599306252</v>
      </c>
      <c r="AN16" s="16" t="n">
        <v>0.0978156105133302</v>
      </c>
      <c r="AO16" s="16" t="n">
        <v>0.128322535514658</v>
      </c>
      <c r="AP16" s="16" t="n">
        <v>0.135009678310594</v>
      </c>
      <c r="AQ16" s="16" t="n">
        <v>0.0925586994388396</v>
      </c>
      <c r="AR16" s="16"/>
      <c r="AS16" s="16" t="n">
        <v>0.11516438106988</v>
      </c>
      <c r="AT16" s="16" t="n">
        <v>0.105077452363303</v>
      </c>
      <c r="AU16" s="16" t="n">
        <v>0.113157732589154</v>
      </c>
      <c r="AV16" s="16" t="n">
        <v>0.129894753717168</v>
      </c>
      <c r="AW16" s="16" t="n">
        <v>0.0745553448497752</v>
      </c>
      <c r="AX16" s="16" t="n">
        <v>0.0701868871555424</v>
      </c>
      <c r="AY16" s="16"/>
      <c r="AZ16" s="16" t="n">
        <v>0.103857655444124</v>
      </c>
      <c r="BA16" s="16" t="n">
        <v>0.101027029645005</v>
      </c>
      <c r="BB16" s="16" t="n">
        <v>0.0958731634276176</v>
      </c>
      <c r="BC16" s="16" t="n">
        <v>0.116110577043862</v>
      </c>
      <c r="BD16" s="16" t="n">
        <v>0.0611019549139811</v>
      </c>
      <c r="BE16" s="16"/>
      <c r="BF16" s="16" t="n">
        <v>0.0877847643219178</v>
      </c>
      <c r="BG16" s="16" t="n">
        <v>0.115969152504315</v>
      </c>
    </row>
    <row r="17">
      <c r="B17" s="17" t="s">
        <v>190</v>
      </c>
      <c r="C17" s="25" t="n">
        <v>0.0255455489053607</v>
      </c>
      <c r="D17" s="25" t="n">
        <v>0.0247244480094727</v>
      </c>
      <c r="E17" s="25" t="n">
        <v>0.0240783991262408</v>
      </c>
      <c r="F17" s="25"/>
      <c r="G17" s="25" t="n">
        <v>0.0237453804541804</v>
      </c>
      <c r="H17" s="25" t="n">
        <v>0.0159110103050804</v>
      </c>
      <c r="I17" s="25" t="n">
        <v>0.0418784984655225</v>
      </c>
      <c r="J17" s="25" t="n">
        <v>0.0201380623763752</v>
      </c>
      <c r="K17" s="25" t="n">
        <v>0.0246816870366514</v>
      </c>
      <c r="L17" s="25" t="n">
        <v>0.0263986878083401</v>
      </c>
      <c r="M17" s="25"/>
      <c r="N17" s="25" t="n">
        <v>0.034441045314617</v>
      </c>
      <c r="O17" s="25" t="n">
        <v>0.0292818888624736</v>
      </c>
      <c r="P17" s="25" t="n">
        <v>0.0169241208602826</v>
      </c>
      <c r="Q17" s="25" t="n">
        <v>0.0201093990116788</v>
      </c>
      <c r="R17" s="25"/>
      <c r="S17" s="25" t="n">
        <v>0.036541823261251</v>
      </c>
      <c r="T17" s="25" t="n">
        <v>0.0132042636819167</v>
      </c>
      <c r="U17" s="25" t="n">
        <v>0.0376488348665977</v>
      </c>
      <c r="V17" s="25" t="n">
        <v>0.00880723698983651</v>
      </c>
      <c r="W17" s="25" t="n">
        <v>0.00847432081877344</v>
      </c>
      <c r="X17" s="25" t="n">
        <v>0.0335379676814183</v>
      </c>
      <c r="Y17" s="25" t="n">
        <v>0.041282469193799</v>
      </c>
      <c r="Z17" s="25" t="n">
        <v>0</v>
      </c>
      <c r="AA17" s="25" t="n">
        <v>0.0347925205565644</v>
      </c>
      <c r="AB17" s="25"/>
      <c r="AC17" s="25" t="n">
        <v>0.0200671304784897</v>
      </c>
      <c r="AD17" s="25" t="n">
        <v>0.0290232947725941</v>
      </c>
      <c r="AE17" s="25" t="n">
        <v>0.0234369927529902</v>
      </c>
      <c r="AF17" s="25"/>
      <c r="AG17" s="25" t="n">
        <v>0.0112233644302733</v>
      </c>
      <c r="AH17" s="25" t="n">
        <v>0.0250048804594883</v>
      </c>
      <c r="AI17" s="25" t="n">
        <v>0.0291510901373956</v>
      </c>
      <c r="AJ17" s="25" t="n">
        <v>0.0915047263163724</v>
      </c>
      <c r="AK17" s="25" t="n">
        <v>0.0475687077899887</v>
      </c>
      <c r="AL17" s="25"/>
      <c r="AM17" s="25" t="n">
        <v>0.0160873252451592</v>
      </c>
      <c r="AN17" s="25" t="n">
        <v>0.0235457131754446</v>
      </c>
      <c r="AO17" s="25" t="n">
        <v>0.0100315766594914</v>
      </c>
      <c r="AP17" s="25" t="n">
        <v>0</v>
      </c>
      <c r="AQ17" s="25" t="n">
        <v>0.0699812297478816</v>
      </c>
      <c r="AR17" s="25"/>
      <c r="AS17" s="25" t="n">
        <v>0.0267006068623552</v>
      </c>
      <c r="AT17" s="25" t="n">
        <v>0.0152968651297668</v>
      </c>
      <c r="AU17" s="25" t="n">
        <v>0.0125249116153371</v>
      </c>
      <c r="AV17" s="25" t="n">
        <v>0</v>
      </c>
      <c r="AW17" s="25" t="n">
        <v>0.0575799318418565</v>
      </c>
      <c r="AX17" s="25" t="n">
        <v>0.04547345395458</v>
      </c>
      <c r="AY17" s="25"/>
      <c r="AZ17" s="25" t="n">
        <v>0.0171460830164375</v>
      </c>
      <c r="BA17" s="25" t="n">
        <v>0.0270123766106566</v>
      </c>
      <c r="BB17" s="25" t="n">
        <v>0.0480733159886201</v>
      </c>
      <c r="BC17" s="25" t="n">
        <v>0.0121697377891071</v>
      </c>
      <c r="BD17" s="25" t="n">
        <v>0</v>
      </c>
      <c r="BE17" s="25"/>
      <c r="BF17" s="25" t="n">
        <v>0.0394165885675572</v>
      </c>
      <c r="BG17" s="25" t="n">
        <v>0.0172589969185484</v>
      </c>
    </row>
    <row r="18">
      <c r="B18" s="18" t="s">
        <v>319</v>
      </c>
    </row>
    <row r="19">
      <c r="B19" t="s">
        <v>83</v>
      </c>
    </row>
    <row r="20">
      <c r="B20" t="s">
        <v>84</v>
      </c>
    </row>
    <row r="22">
      <c r="B22"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209</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320</v>
      </c>
      <c r="C9" s="16" t="n">
        <v>0.167925319312932</v>
      </c>
      <c r="D9" s="16" t="n">
        <v>0.189214677493015</v>
      </c>
      <c r="E9" s="16" t="n">
        <v>0.14964286612723</v>
      </c>
      <c r="F9" s="16"/>
      <c r="G9" s="16" t="n">
        <v>0.280784910701074</v>
      </c>
      <c r="H9" s="16" t="n">
        <v>0.223678982024979</v>
      </c>
      <c r="I9" s="16" t="n">
        <v>0.284924260160559</v>
      </c>
      <c r="J9" s="16" t="n">
        <v>0.176792632762336</v>
      </c>
      <c r="K9" s="16" t="n">
        <v>0.0837528657188669</v>
      </c>
      <c r="L9" s="16" t="n">
        <v>0.0457173598680317</v>
      </c>
      <c r="M9" s="16"/>
      <c r="N9" s="16" t="n">
        <v>0.199928263071147</v>
      </c>
      <c r="O9" s="16" t="n">
        <v>0.180523224321982</v>
      </c>
      <c r="P9" s="16" t="n">
        <v>0.129365373955241</v>
      </c>
      <c r="Q9" s="16" t="n">
        <v>0.154839279965238</v>
      </c>
      <c r="R9" s="16"/>
      <c r="S9" s="16" t="n">
        <v>0.272545251803763</v>
      </c>
      <c r="T9" s="16" t="n">
        <v>0.144070393112514</v>
      </c>
      <c r="U9" s="16" t="n">
        <v>0.162423548451157</v>
      </c>
      <c r="V9" s="16" t="n">
        <v>0.170380144956363</v>
      </c>
      <c r="W9" s="16" t="n">
        <v>0.178366953093439</v>
      </c>
      <c r="X9" s="16" t="n">
        <v>0.131862779562262</v>
      </c>
      <c r="Y9" s="16" t="n">
        <v>0.165013318909828</v>
      </c>
      <c r="Z9" s="16" t="n">
        <v>0.0757596673110554</v>
      </c>
      <c r="AA9" s="16" t="n">
        <v>0.133158260402156</v>
      </c>
      <c r="AB9" s="16"/>
      <c r="AC9" s="16" t="n">
        <v>0.155069267864478</v>
      </c>
      <c r="AD9" s="16" t="n">
        <v>0.152941527565237</v>
      </c>
      <c r="AE9" s="16" t="n">
        <v>0.230388486817796</v>
      </c>
      <c r="AF9" s="16"/>
      <c r="AG9" s="16" t="n">
        <v>0.143662329879999</v>
      </c>
      <c r="AH9" s="16" t="n">
        <v>0.188788199404183</v>
      </c>
      <c r="AI9" s="16" t="n">
        <v>0.114017650557335</v>
      </c>
      <c r="AJ9" s="16" t="n">
        <v>0.152504345190313</v>
      </c>
      <c r="AK9" s="16" t="n">
        <v>0.160928672595599</v>
      </c>
      <c r="AL9" s="16"/>
      <c r="AM9" s="16" t="n">
        <v>0.155496836267084</v>
      </c>
      <c r="AN9" s="16" t="n">
        <v>0.190051079156425</v>
      </c>
      <c r="AO9" s="16" t="n">
        <v>0.143990761712092</v>
      </c>
      <c r="AP9" s="16" t="n">
        <v>0.183226192091302</v>
      </c>
      <c r="AQ9" s="16" t="n">
        <v>0.103250905681514</v>
      </c>
      <c r="AR9" s="16"/>
      <c r="AS9" s="16" t="n">
        <v>0.221286121777373</v>
      </c>
      <c r="AT9" s="16" t="n">
        <v>0.155448844292515</v>
      </c>
      <c r="AU9" s="16" t="n">
        <v>0.123287454455133</v>
      </c>
      <c r="AV9" s="16" t="n">
        <v>0.176801019444487</v>
      </c>
      <c r="AW9" s="16" t="n">
        <v>0.114503355061855</v>
      </c>
      <c r="AX9" s="16" t="n">
        <v>0.127800435805</v>
      </c>
      <c r="AY9" s="16"/>
      <c r="AZ9" s="16" t="n">
        <v>0.131350859533977</v>
      </c>
      <c r="BA9" s="16" t="n">
        <v>0.187942124495288</v>
      </c>
      <c r="BB9" s="16" t="n">
        <v>0.168949477810704</v>
      </c>
      <c r="BC9" s="16" t="n">
        <v>0.233683305499585</v>
      </c>
      <c r="BD9" s="16" t="n">
        <v>0.2051484752988</v>
      </c>
      <c r="BE9" s="16"/>
      <c r="BF9" s="16" t="n">
        <v>0.178528959960828</v>
      </c>
      <c r="BG9" s="16" t="n">
        <v>0.161377489292121</v>
      </c>
    </row>
    <row r="10">
      <c r="B10" s="17" t="s">
        <v>321</v>
      </c>
      <c r="C10" s="16" t="n">
        <v>0.770957053648945</v>
      </c>
      <c r="D10" s="16" t="n">
        <v>0.749047807997786</v>
      </c>
      <c r="E10" s="16" t="n">
        <v>0.793549196120307</v>
      </c>
      <c r="F10" s="16"/>
      <c r="G10" s="16" t="n">
        <v>0.647577475541388</v>
      </c>
      <c r="H10" s="16" t="n">
        <v>0.714023207913783</v>
      </c>
      <c r="I10" s="16" t="n">
        <v>0.656603582827663</v>
      </c>
      <c r="J10" s="16" t="n">
        <v>0.757327346400547</v>
      </c>
      <c r="K10" s="16" t="n">
        <v>0.837248094470716</v>
      </c>
      <c r="L10" s="16" t="n">
        <v>0.912511826542624</v>
      </c>
      <c r="M10" s="16"/>
      <c r="N10" s="16" t="n">
        <v>0.744191090517516</v>
      </c>
      <c r="O10" s="16" t="n">
        <v>0.766972046340496</v>
      </c>
      <c r="P10" s="16" t="n">
        <v>0.798990683595186</v>
      </c>
      <c r="Q10" s="16" t="n">
        <v>0.776996496450613</v>
      </c>
      <c r="R10" s="16"/>
      <c r="S10" s="16" t="n">
        <v>0.68636031020599</v>
      </c>
      <c r="T10" s="16" t="n">
        <v>0.802668079128381</v>
      </c>
      <c r="U10" s="16" t="n">
        <v>0.786133354876534</v>
      </c>
      <c r="V10" s="16" t="n">
        <v>0.78453783088022</v>
      </c>
      <c r="W10" s="16" t="n">
        <v>0.764412302130981</v>
      </c>
      <c r="X10" s="16" t="n">
        <v>0.749295975122244</v>
      </c>
      <c r="Y10" s="16" t="n">
        <v>0.784107003390097</v>
      </c>
      <c r="Z10" s="16" t="n">
        <v>0.791068728604483</v>
      </c>
      <c r="AA10" s="16" t="n">
        <v>0.813646435502473</v>
      </c>
      <c r="AB10" s="16"/>
      <c r="AC10" s="16" t="n">
        <v>0.78117359861181</v>
      </c>
      <c r="AD10" s="16" t="n">
        <v>0.810546729703287</v>
      </c>
      <c r="AE10" s="16" t="n">
        <v>0.671655474248919</v>
      </c>
      <c r="AF10" s="16"/>
      <c r="AG10" s="16" t="n">
        <v>0.805918066408401</v>
      </c>
      <c r="AH10" s="16" t="n">
        <v>0.761440141090892</v>
      </c>
      <c r="AI10" s="16" t="n">
        <v>0.847858843376011</v>
      </c>
      <c r="AJ10" s="16" t="n">
        <v>0.736569029280352</v>
      </c>
      <c r="AK10" s="16" t="n">
        <v>0.751617090560964</v>
      </c>
      <c r="AL10" s="16"/>
      <c r="AM10" s="16" t="n">
        <v>0.806872852644966</v>
      </c>
      <c r="AN10" s="16" t="n">
        <v>0.781024892617038</v>
      </c>
      <c r="AO10" s="16" t="n">
        <v>0.783602345517186</v>
      </c>
      <c r="AP10" s="16" t="n">
        <v>0.75037555259589</v>
      </c>
      <c r="AQ10" s="16" t="n">
        <v>0.749490324329716</v>
      </c>
      <c r="AR10" s="16"/>
      <c r="AS10" s="16" t="n">
        <v>0.762865362567548</v>
      </c>
      <c r="AT10" s="16" t="n">
        <v>0.813768564255817</v>
      </c>
      <c r="AU10" s="16" t="n">
        <v>0.807792136859173</v>
      </c>
      <c r="AV10" s="16" t="n">
        <v>0.734900331926858</v>
      </c>
      <c r="AW10" s="16" t="n">
        <v>0.786412718167196</v>
      </c>
      <c r="AX10" s="16" t="n">
        <v>0.756971476560542</v>
      </c>
      <c r="AY10" s="16"/>
      <c r="AZ10" s="16" t="n">
        <v>0.78143378509763</v>
      </c>
      <c r="BA10" s="16" t="n">
        <v>0.750616782915794</v>
      </c>
      <c r="BB10" s="16" t="n">
        <v>0.76046354737829</v>
      </c>
      <c r="BC10" s="16" t="n">
        <v>0.750873916012875</v>
      </c>
      <c r="BD10" s="16" t="n">
        <v>0.7948515247012</v>
      </c>
      <c r="BE10" s="16"/>
      <c r="BF10" s="16" t="n">
        <v>0.753397560851888</v>
      </c>
      <c r="BG10" s="16" t="n">
        <v>0.781800176110813</v>
      </c>
    </row>
    <row r="11">
      <c r="B11" s="17" t="s">
        <v>78</v>
      </c>
      <c r="C11" s="25" t="n">
        <v>0.0611176270381232</v>
      </c>
      <c r="D11" s="25" t="n">
        <v>0.0617375145091986</v>
      </c>
      <c r="E11" s="25" t="n">
        <v>0.0568079377524625</v>
      </c>
      <c r="F11" s="25"/>
      <c r="G11" s="25" t="n">
        <v>0.0716376137575382</v>
      </c>
      <c r="H11" s="25" t="n">
        <v>0.0622978100612381</v>
      </c>
      <c r="I11" s="25" t="n">
        <v>0.0584721570117782</v>
      </c>
      <c r="J11" s="25" t="n">
        <v>0.0658800208371168</v>
      </c>
      <c r="K11" s="25" t="n">
        <v>0.0789990398104174</v>
      </c>
      <c r="L11" s="25" t="n">
        <v>0.0417708135893446</v>
      </c>
      <c r="M11" s="25"/>
      <c r="N11" s="25" t="n">
        <v>0.0558806464113368</v>
      </c>
      <c r="O11" s="25" t="n">
        <v>0.052504729337522</v>
      </c>
      <c r="P11" s="25" t="n">
        <v>0.0716439424495732</v>
      </c>
      <c r="Q11" s="25" t="n">
        <v>0.0681642235841489</v>
      </c>
      <c r="R11" s="25"/>
      <c r="S11" s="25" t="n">
        <v>0.0410944379902468</v>
      </c>
      <c r="T11" s="25" t="n">
        <v>0.0532615277591051</v>
      </c>
      <c r="U11" s="25" t="n">
        <v>0.0514430966723092</v>
      </c>
      <c r="V11" s="25" t="n">
        <v>0.045082024163417</v>
      </c>
      <c r="W11" s="25" t="n">
        <v>0.05722074477558</v>
      </c>
      <c r="X11" s="25" t="n">
        <v>0.118841245315494</v>
      </c>
      <c r="Y11" s="25" t="n">
        <v>0.0508796777000749</v>
      </c>
      <c r="Z11" s="25" t="n">
        <v>0.133171604084461</v>
      </c>
      <c r="AA11" s="25" t="n">
        <v>0.0531953040953712</v>
      </c>
      <c r="AB11" s="25"/>
      <c r="AC11" s="25" t="n">
        <v>0.0637571335237125</v>
      </c>
      <c r="AD11" s="25" t="n">
        <v>0.0365117427314757</v>
      </c>
      <c r="AE11" s="25" t="n">
        <v>0.0979560389332844</v>
      </c>
      <c r="AF11" s="25"/>
      <c r="AG11" s="25" t="n">
        <v>0.0504196037116001</v>
      </c>
      <c r="AH11" s="25" t="n">
        <v>0.0497716595049243</v>
      </c>
      <c r="AI11" s="25" t="n">
        <v>0.0381235060666537</v>
      </c>
      <c r="AJ11" s="25" t="n">
        <v>0.110926625529336</v>
      </c>
      <c r="AK11" s="25" t="n">
        <v>0.0874542368434361</v>
      </c>
      <c r="AL11" s="25"/>
      <c r="AM11" s="25" t="n">
        <v>0.03763031108795</v>
      </c>
      <c r="AN11" s="25" t="n">
        <v>0.0289240282265365</v>
      </c>
      <c r="AO11" s="25" t="n">
        <v>0.0724068927707224</v>
      </c>
      <c r="AP11" s="25" t="n">
        <v>0.0663982553128076</v>
      </c>
      <c r="AQ11" s="25" t="n">
        <v>0.14725876998877</v>
      </c>
      <c r="AR11" s="25"/>
      <c r="AS11" s="25" t="n">
        <v>0.0158485156550786</v>
      </c>
      <c r="AT11" s="25" t="n">
        <v>0.0307825914516678</v>
      </c>
      <c r="AU11" s="25" t="n">
        <v>0.0689204086856941</v>
      </c>
      <c r="AV11" s="25" t="n">
        <v>0.0882986486286556</v>
      </c>
      <c r="AW11" s="25" t="n">
        <v>0.0990839267709486</v>
      </c>
      <c r="AX11" s="25" t="n">
        <v>0.115228087634457</v>
      </c>
      <c r="AY11" s="25"/>
      <c r="AZ11" s="25" t="n">
        <v>0.0872153553683922</v>
      </c>
      <c r="BA11" s="25" t="n">
        <v>0.0614410925889175</v>
      </c>
      <c r="BB11" s="25" t="n">
        <v>0.0705869748110057</v>
      </c>
      <c r="BC11" s="25" t="n">
        <v>0.0154427784875397</v>
      </c>
      <c r="BD11" s="25" t="n">
        <v>0</v>
      </c>
      <c r="BE11" s="25"/>
      <c r="BF11" s="25" t="n">
        <v>0.0680734791872845</v>
      </c>
      <c r="BG11" s="25" t="n">
        <v>0.0568223345970656</v>
      </c>
    </row>
    <row r="12">
      <c r="B12" s="18"/>
    </row>
    <row r="13">
      <c r="B13" t="s">
        <v>83</v>
      </c>
    </row>
    <row r="14">
      <c r="B14" t="s">
        <v>84</v>
      </c>
    </row>
    <row r="16">
      <c r="B16"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5" t="s">
        <v>325</v>
      </c>
    </row>
    <row r="6" ht="50" customHeight="1">
      <c r="B6" s="19" t="s">
        <v>15</v>
      </c>
      <c r="C6" s="19" t="s">
        <v>322</v>
      </c>
      <c r="D6" s="19" t="s">
        <v>323</v>
      </c>
      <c r="E6" s="19" t="s">
        <v>324</v>
      </c>
    </row>
    <row r="7">
      <c r="B7" s="17" t="s">
        <v>295</v>
      </c>
      <c r="C7" s="16" t="n">
        <v>0.434810764047734</v>
      </c>
      <c r="D7" s="16" t="n">
        <v>0.362487479906736</v>
      </c>
      <c r="E7" s="16" t="n">
        <v>0.284229724366803</v>
      </c>
    </row>
    <row r="8">
      <c r="B8" s="17" t="s">
        <v>296</v>
      </c>
      <c r="C8" s="16" t="n">
        <v>0.391714300612201</v>
      </c>
      <c r="D8" s="16" t="n">
        <v>0.400395647771</v>
      </c>
      <c r="E8" s="16" t="n">
        <v>0.471507711421059</v>
      </c>
    </row>
    <row r="9">
      <c r="B9" s="17" t="s">
        <v>297</v>
      </c>
      <c r="C9" s="16" t="n">
        <v>0.0891805608028598</v>
      </c>
      <c r="D9" s="16" t="n">
        <v>0.14744549547495</v>
      </c>
      <c r="E9" s="16" t="n">
        <v>0.128358898213441</v>
      </c>
    </row>
    <row r="10">
      <c r="B10" s="17" t="s">
        <v>298</v>
      </c>
      <c r="C10" s="16" t="n">
        <v>0.0312050003153313</v>
      </c>
      <c r="D10" s="16" t="n">
        <v>0.035676043801893</v>
      </c>
      <c r="E10" s="16" t="n">
        <v>0.0409778694538213</v>
      </c>
    </row>
    <row r="11">
      <c r="B11" s="17" t="s">
        <v>78</v>
      </c>
      <c r="C11" s="16" t="n">
        <v>0.0530893742218747</v>
      </c>
      <c r="D11" s="16" t="n">
        <v>0.0539953330454202</v>
      </c>
      <c r="E11" s="16" t="n">
        <v>0.0749257965448752</v>
      </c>
    </row>
    <row r="12">
      <c r="B12" s="18"/>
      <c r="C12" s="18"/>
      <c r="D12" s="18"/>
      <c r="E12" s="18"/>
    </row>
    <row r="13">
      <c r="B13" t="s">
        <v>83</v>
      </c>
    </row>
    <row r="14">
      <c r="B14" t="s">
        <v>84</v>
      </c>
    </row>
    <row r="18">
      <c r="B18"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326</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0.434810764047734</v>
      </c>
      <c r="D9" s="16" t="n">
        <v>0.409843901476249</v>
      </c>
      <c r="E9" s="16" t="n">
        <v>0.460221073331698</v>
      </c>
      <c r="F9" s="16"/>
      <c r="G9" s="16" t="n">
        <v>0.377724756001115</v>
      </c>
      <c r="H9" s="16" t="n">
        <v>0.443264088061169</v>
      </c>
      <c r="I9" s="16" t="n">
        <v>0.378675240379477</v>
      </c>
      <c r="J9" s="16" t="n">
        <v>0.41893698775572</v>
      </c>
      <c r="K9" s="16" t="n">
        <v>0.427760654825932</v>
      </c>
      <c r="L9" s="16" t="n">
        <v>0.509720496157349</v>
      </c>
      <c r="M9" s="16"/>
      <c r="N9" s="16" t="n">
        <v>0.428276325550018</v>
      </c>
      <c r="O9" s="16" t="n">
        <v>0.40013912819325</v>
      </c>
      <c r="P9" s="16" t="n">
        <v>0.421858001862629</v>
      </c>
      <c r="Q9" s="16" t="n">
        <v>0.47781083742749</v>
      </c>
      <c r="R9" s="16"/>
      <c r="S9" s="16" t="n">
        <v>0.446415712162963</v>
      </c>
      <c r="T9" s="16" t="n">
        <v>0.417270857043386</v>
      </c>
      <c r="U9" s="16" t="n">
        <v>0.430125750434709</v>
      </c>
      <c r="V9" s="16" t="n">
        <v>0.520779059440469</v>
      </c>
      <c r="W9" s="16" t="n">
        <v>0.449098964136579</v>
      </c>
      <c r="X9" s="16" t="n">
        <v>0.35675639911178</v>
      </c>
      <c r="Y9" s="16" t="n">
        <v>0.470073968495357</v>
      </c>
      <c r="Z9" s="16" t="n">
        <v>0.440481361243975</v>
      </c>
      <c r="AA9" s="16" t="n">
        <v>0.398282367109435</v>
      </c>
      <c r="AB9" s="16"/>
      <c r="AC9" s="16" t="n">
        <v>0.417843193612918</v>
      </c>
      <c r="AD9" s="16" t="n">
        <v>0.465637674757134</v>
      </c>
      <c r="AE9" s="16" t="n">
        <v>0.430506228886456</v>
      </c>
      <c r="AF9" s="16"/>
      <c r="AG9" s="16" t="n">
        <v>0.452255140906951</v>
      </c>
      <c r="AH9" s="16" t="n">
        <v>0.441098555555905</v>
      </c>
      <c r="AI9" s="16" t="n">
        <v>0.437686647742517</v>
      </c>
      <c r="AJ9" s="16" t="n">
        <v>0.409872247820268</v>
      </c>
      <c r="AK9" s="16" t="n">
        <v>0.427029149333797</v>
      </c>
      <c r="AL9" s="16"/>
      <c r="AM9" s="16" t="n">
        <v>0.467465434198718</v>
      </c>
      <c r="AN9" s="16" t="n">
        <v>0.470918006702242</v>
      </c>
      <c r="AO9" s="16" t="n">
        <v>0.44421486966482</v>
      </c>
      <c r="AP9" s="16" t="n">
        <v>0.358929096052766</v>
      </c>
      <c r="AQ9" s="16" t="n">
        <v>0.371733293809123</v>
      </c>
      <c r="AR9" s="16"/>
      <c r="AS9" s="16" t="n">
        <v>0.473712615890194</v>
      </c>
      <c r="AT9" s="16" t="n">
        <v>0.460063816230808</v>
      </c>
      <c r="AU9" s="16" t="n">
        <v>0.506919720468539</v>
      </c>
      <c r="AV9" s="16" t="n">
        <v>0.3739354432321</v>
      </c>
      <c r="AW9" s="16" t="n">
        <v>0.490623063227802</v>
      </c>
      <c r="AX9" s="16" t="n">
        <v>0.357007408983872</v>
      </c>
      <c r="AY9" s="16"/>
      <c r="AZ9" s="16" t="n">
        <v>0.5062280708589</v>
      </c>
      <c r="BA9" s="16" t="n">
        <v>0.383631939991938</v>
      </c>
      <c r="BB9" s="16" t="n">
        <v>0.419005936647519</v>
      </c>
      <c r="BC9" s="16" t="n">
        <v>0.472717451418891</v>
      </c>
      <c r="BD9" s="16" t="n">
        <v>0.380114928765737</v>
      </c>
      <c r="BE9" s="16"/>
      <c r="BF9" s="16" t="n">
        <v>0.397624799014696</v>
      </c>
      <c r="BG9" s="16" t="n">
        <v>0.457773384743905</v>
      </c>
    </row>
    <row r="10">
      <c r="B10" s="17" t="s">
        <v>296</v>
      </c>
      <c r="C10" s="16" t="n">
        <v>0.391714300612201</v>
      </c>
      <c r="D10" s="16" t="n">
        <v>0.411656907853098</v>
      </c>
      <c r="E10" s="16" t="n">
        <v>0.372664422203137</v>
      </c>
      <c r="F10" s="16"/>
      <c r="G10" s="16" t="n">
        <v>0.382152317947381</v>
      </c>
      <c r="H10" s="16" t="n">
        <v>0.42626172705844</v>
      </c>
      <c r="I10" s="16" t="n">
        <v>0.415656731159224</v>
      </c>
      <c r="J10" s="16" t="n">
        <v>0.413868613108088</v>
      </c>
      <c r="K10" s="16" t="n">
        <v>0.354233174636419</v>
      </c>
      <c r="L10" s="16" t="n">
        <v>0.363914310143515</v>
      </c>
      <c r="M10" s="16"/>
      <c r="N10" s="16" t="n">
        <v>0.393553836312331</v>
      </c>
      <c r="O10" s="16" t="n">
        <v>0.420603876901278</v>
      </c>
      <c r="P10" s="16" t="n">
        <v>0.406869844235627</v>
      </c>
      <c r="Q10" s="16" t="n">
        <v>0.353018199182511</v>
      </c>
      <c r="R10" s="16"/>
      <c r="S10" s="16" t="n">
        <v>0.387064901418109</v>
      </c>
      <c r="T10" s="16" t="n">
        <v>0.35324065311968</v>
      </c>
      <c r="U10" s="16" t="n">
        <v>0.439050919492672</v>
      </c>
      <c r="V10" s="16" t="n">
        <v>0.393583762619707</v>
      </c>
      <c r="W10" s="16" t="n">
        <v>0.37892777510494</v>
      </c>
      <c r="X10" s="16" t="n">
        <v>0.368080539507307</v>
      </c>
      <c r="Y10" s="16" t="n">
        <v>0.435835640915814</v>
      </c>
      <c r="Z10" s="16" t="n">
        <v>0.34348441400535</v>
      </c>
      <c r="AA10" s="16" t="n">
        <v>0.419108070237883</v>
      </c>
      <c r="AB10" s="16"/>
      <c r="AC10" s="16" t="n">
        <v>0.416925490816249</v>
      </c>
      <c r="AD10" s="16" t="n">
        <v>0.386512672175284</v>
      </c>
      <c r="AE10" s="16" t="n">
        <v>0.332405122512522</v>
      </c>
      <c r="AF10" s="16"/>
      <c r="AG10" s="16" t="n">
        <v>0.399449183287752</v>
      </c>
      <c r="AH10" s="16" t="n">
        <v>0.384393945139883</v>
      </c>
      <c r="AI10" s="16" t="n">
        <v>0.399968176527823</v>
      </c>
      <c r="AJ10" s="16" t="n">
        <v>0.311669583876291</v>
      </c>
      <c r="AK10" s="16" t="n">
        <v>0.392379238560085</v>
      </c>
      <c r="AL10" s="16"/>
      <c r="AM10" s="16" t="n">
        <v>0.381139664447627</v>
      </c>
      <c r="AN10" s="16" t="n">
        <v>0.405709751351426</v>
      </c>
      <c r="AO10" s="16" t="n">
        <v>0.323928777632356</v>
      </c>
      <c r="AP10" s="16" t="n">
        <v>0.468325286293851</v>
      </c>
      <c r="AQ10" s="16" t="n">
        <v>0.328528834467601</v>
      </c>
      <c r="AR10" s="16"/>
      <c r="AS10" s="16" t="n">
        <v>0.387407143836037</v>
      </c>
      <c r="AT10" s="16" t="n">
        <v>0.373119170562979</v>
      </c>
      <c r="AU10" s="16" t="n">
        <v>0.323493979408457</v>
      </c>
      <c r="AV10" s="16" t="n">
        <v>0.468450663953728</v>
      </c>
      <c r="AW10" s="16" t="n">
        <v>0.262574165675237</v>
      </c>
      <c r="AX10" s="16" t="n">
        <v>0.439292190996156</v>
      </c>
      <c r="AY10" s="16"/>
      <c r="AZ10" s="16" t="n">
        <v>0.365624984194513</v>
      </c>
      <c r="BA10" s="16" t="n">
        <v>0.406696370103895</v>
      </c>
      <c r="BB10" s="16" t="n">
        <v>0.386001689352982</v>
      </c>
      <c r="BC10" s="16" t="n">
        <v>0.380310494340959</v>
      </c>
      <c r="BD10" s="16" t="n">
        <v>0.399162515958735</v>
      </c>
      <c r="BE10" s="16"/>
      <c r="BF10" s="16" t="n">
        <v>0.375506837229491</v>
      </c>
      <c r="BG10" s="16" t="n">
        <v>0.401722534465311</v>
      </c>
    </row>
    <row r="11">
      <c r="B11" s="17" t="s">
        <v>297</v>
      </c>
      <c r="C11" s="16" t="n">
        <v>0.0891805608028598</v>
      </c>
      <c r="D11" s="16" t="n">
        <v>0.103993067521118</v>
      </c>
      <c r="E11" s="16" t="n">
        <v>0.0728574382263648</v>
      </c>
      <c r="F11" s="16"/>
      <c r="G11" s="16" t="n">
        <v>0.131351664493727</v>
      </c>
      <c r="H11" s="16" t="n">
        <v>0.0630131974097369</v>
      </c>
      <c r="I11" s="16" t="n">
        <v>0.093629314629235</v>
      </c>
      <c r="J11" s="16" t="n">
        <v>0.0949817927869575</v>
      </c>
      <c r="K11" s="16" t="n">
        <v>0.100392234115206</v>
      </c>
      <c r="L11" s="16" t="n">
        <v>0.074268282626071</v>
      </c>
      <c r="M11" s="16"/>
      <c r="N11" s="16" t="n">
        <v>0.107340002514639</v>
      </c>
      <c r="O11" s="16" t="n">
        <v>0.0986821938547917</v>
      </c>
      <c r="P11" s="16" t="n">
        <v>0.0776644403242968</v>
      </c>
      <c r="Q11" s="16" t="n">
        <v>0.0723207664639596</v>
      </c>
      <c r="R11" s="16"/>
      <c r="S11" s="16" t="n">
        <v>0.0932897107503336</v>
      </c>
      <c r="T11" s="16" t="n">
        <v>0.117976798438058</v>
      </c>
      <c r="U11" s="16" t="n">
        <v>0.0691422892088959</v>
      </c>
      <c r="V11" s="16" t="n">
        <v>0.0369682407432754</v>
      </c>
      <c r="W11" s="16" t="n">
        <v>0.113896025355536</v>
      </c>
      <c r="X11" s="16" t="n">
        <v>0.0858861536409477</v>
      </c>
      <c r="Y11" s="16" t="n">
        <v>0.0503548908454303</v>
      </c>
      <c r="Z11" s="16" t="n">
        <v>0.119674523745154</v>
      </c>
      <c r="AA11" s="16" t="n">
        <v>0.112339976702507</v>
      </c>
      <c r="AB11" s="16"/>
      <c r="AC11" s="16" t="n">
        <v>0.079713326522969</v>
      </c>
      <c r="AD11" s="16" t="n">
        <v>0.0964856388445556</v>
      </c>
      <c r="AE11" s="16" t="n">
        <v>0.0790869595444799</v>
      </c>
      <c r="AF11" s="16"/>
      <c r="AG11" s="16" t="n">
        <v>0.0786609405019846</v>
      </c>
      <c r="AH11" s="16" t="n">
        <v>0.0999847466753318</v>
      </c>
      <c r="AI11" s="16" t="n">
        <v>0.133185104109007</v>
      </c>
      <c r="AJ11" s="16" t="n">
        <v>0.278458168303441</v>
      </c>
      <c r="AK11" s="16" t="n">
        <v>0.0543498131465325</v>
      </c>
      <c r="AL11" s="16"/>
      <c r="AM11" s="16" t="n">
        <v>0.0720484379938883</v>
      </c>
      <c r="AN11" s="16" t="n">
        <v>0.0648125648825275</v>
      </c>
      <c r="AO11" s="16" t="n">
        <v>0.149547330193411</v>
      </c>
      <c r="AP11" s="16" t="n">
        <v>0.120609687944725</v>
      </c>
      <c r="AQ11" s="16" t="n">
        <v>0.20646040279044</v>
      </c>
      <c r="AR11" s="16"/>
      <c r="AS11" s="16" t="n">
        <v>0.0718655586765408</v>
      </c>
      <c r="AT11" s="16" t="n">
        <v>0.0972087110720218</v>
      </c>
      <c r="AU11" s="16" t="n">
        <v>0.112052092636025</v>
      </c>
      <c r="AV11" s="16" t="n">
        <v>0.101535116909499</v>
      </c>
      <c r="AW11" s="16" t="n">
        <v>0.123538491422141</v>
      </c>
      <c r="AX11" s="16" t="n">
        <v>0.0554240676902456</v>
      </c>
      <c r="AY11" s="16"/>
      <c r="AZ11" s="16" t="n">
        <v>0.0657591527079277</v>
      </c>
      <c r="BA11" s="16" t="n">
        <v>0.0699682809553584</v>
      </c>
      <c r="BB11" s="16" t="n">
        <v>0.12886136851658</v>
      </c>
      <c r="BC11" s="16" t="n">
        <v>0.0846986512221676</v>
      </c>
      <c r="BD11" s="16" t="n">
        <v>0.183426312204065</v>
      </c>
      <c r="BE11" s="16"/>
      <c r="BF11" s="16" t="n">
        <v>0.118691545057054</v>
      </c>
      <c r="BG11" s="16" t="n">
        <v>0.0709573000323598</v>
      </c>
    </row>
    <row r="12">
      <c r="B12" s="17" t="s">
        <v>298</v>
      </c>
      <c r="C12" s="16" t="n">
        <v>0.0312050003153313</v>
      </c>
      <c r="D12" s="16" t="n">
        <v>0.02948624901892</v>
      </c>
      <c r="E12" s="16" t="n">
        <v>0.0331125171662034</v>
      </c>
      <c r="F12" s="16"/>
      <c r="G12" s="16" t="n">
        <v>0.0504301201919985</v>
      </c>
      <c r="H12" s="16" t="n">
        <v>0.0147241109753611</v>
      </c>
      <c r="I12" s="16" t="n">
        <v>0.0509940127593253</v>
      </c>
      <c r="J12" s="16" t="n">
        <v>0.0289869479089052</v>
      </c>
      <c r="K12" s="16" t="n">
        <v>0.0403897758573446</v>
      </c>
      <c r="L12" s="16" t="n">
        <v>0.0160510900035297</v>
      </c>
      <c r="M12" s="16"/>
      <c r="N12" s="16" t="n">
        <v>0.0329405065286248</v>
      </c>
      <c r="O12" s="16" t="n">
        <v>0.0272076411856705</v>
      </c>
      <c r="P12" s="16" t="n">
        <v>0.0407947136916962</v>
      </c>
      <c r="Q12" s="16" t="n">
        <v>0.0259145496980786</v>
      </c>
      <c r="R12" s="16"/>
      <c r="S12" s="16" t="n">
        <v>0.0312317341641029</v>
      </c>
      <c r="T12" s="16" t="n">
        <v>0.0343112551305173</v>
      </c>
      <c r="U12" s="16" t="n">
        <v>0.0233314985143602</v>
      </c>
      <c r="V12" s="16" t="n">
        <v>0.011843179845638</v>
      </c>
      <c r="W12" s="16" t="n">
        <v>0.0319580181049733</v>
      </c>
      <c r="X12" s="16" t="n">
        <v>0.0793638845693575</v>
      </c>
      <c r="Y12" s="16" t="n">
        <v>0</v>
      </c>
      <c r="Z12" s="16" t="n">
        <v>0.0210791488655473</v>
      </c>
      <c r="AA12" s="16" t="n">
        <v>0.0378297751786115</v>
      </c>
      <c r="AB12" s="16"/>
      <c r="AC12" s="16" t="n">
        <v>0.0372216418823861</v>
      </c>
      <c r="AD12" s="16" t="n">
        <v>0.0226060561176144</v>
      </c>
      <c r="AE12" s="16" t="n">
        <v>0.0335190413547063</v>
      </c>
      <c r="AF12" s="16"/>
      <c r="AG12" s="16" t="n">
        <v>0.0323248481910814</v>
      </c>
      <c r="AH12" s="16" t="n">
        <v>0.0426219835214285</v>
      </c>
      <c r="AI12" s="16" t="n">
        <v>0</v>
      </c>
      <c r="AJ12" s="16" t="n">
        <v>0</v>
      </c>
      <c r="AK12" s="16" t="n">
        <v>0.00661054751254852</v>
      </c>
      <c r="AL12" s="16"/>
      <c r="AM12" s="16" t="n">
        <v>0.0476432947409479</v>
      </c>
      <c r="AN12" s="16" t="n">
        <v>0.0319669110688527</v>
      </c>
      <c r="AO12" s="16" t="n">
        <v>0.01936226345957</v>
      </c>
      <c r="AP12" s="16" t="n">
        <v>0.0156583539327022</v>
      </c>
      <c r="AQ12" s="16" t="n">
        <v>0.0132911025789245</v>
      </c>
      <c r="AR12" s="16"/>
      <c r="AS12" s="16" t="n">
        <v>0.0411742927903933</v>
      </c>
      <c r="AT12" s="16" t="n">
        <v>0.0383964205680367</v>
      </c>
      <c r="AU12" s="16" t="n">
        <v>0</v>
      </c>
      <c r="AV12" s="16" t="n">
        <v>0.0419067176575068</v>
      </c>
      <c r="AW12" s="16" t="n">
        <v>0.0236744931881286</v>
      </c>
      <c r="AX12" s="16" t="n">
        <v>0.00658466229129861</v>
      </c>
      <c r="AY12" s="16"/>
      <c r="AZ12" s="16" t="n">
        <v>0.021043809650317</v>
      </c>
      <c r="BA12" s="16" t="n">
        <v>0.0569922368688692</v>
      </c>
      <c r="BB12" s="16" t="n">
        <v>0.0107745727402956</v>
      </c>
      <c r="BC12" s="16" t="n">
        <v>0.0524449177902685</v>
      </c>
      <c r="BD12" s="16" t="n">
        <v>0.0372962430714633</v>
      </c>
      <c r="BE12" s="16"/>
      <c r="BF12" s="16" t="n">
        <v>0.0384035261365416</v>
      </c>
      <c r="BG12" s="16" t="n">
        <v>0.0267598550069551</v>
      </c>
    </row>
    <row r="13">
      <c r="B13" s="17" t="s">
        <v>78</v>
      </c>
      <c r="C13" s="25" t="n">
        <v>0.0530893742218747</v>
      </c>
      <c r="D13" s="25" t="n">
        <v>0.0450198741306153</v>
      </c>
      <c r="E13" s="25" t="n">
        <v>0.061144549072597</v>
      </c>
      <c r="F13" s="25"/>
      <c r="G13" s="25" t="n">
        <v>0.0583411413657778</v>
      </c>
      <c r="H13" s="25" t="n">
        <v>0.0527368764952933</v>
      </c>
      <c r="I13" s="25" t="n">
        <v>0.0610447010727383</v>
      </c>
      <c r="J13" s="25" t="n">
        <v>0.04322565844033</v>
      </c>
      <c r="K13" s="25" t="n">
        <v>0.0772241605650985</v>
      </c>
      <c r="L13" s="25" t="n">
        <v>0.0360458210695349</v>
      </c>
      <c r="M13" s="25"/>
      <c r="N13" s="25" t="n">
        <v>0.0378893290943868</v>
      </c>
      <c r="O13" s="25" t="n">
        <v>0.0533671598650091</v>
      </c>
      <c r="P13" s="25" t="n">
        <v>0.0528129998857508</v>
      </c>
      <c r="Q13" s="25" t="n">
        <v>0.0709356472279611</v>
      </c>
      <c r="R13" s="25"/>
      <c r="S13" s="25" t="n">
        <v>0.0419979415044917</v>
      </c>
      <c r="T13" s="25" t="n">
        <v>0.0772004362683592</v>
      </c>
      <c r="U13" s="25" t="n">
        <v>0.0383495423493626</v>
      </c>
      <c r="V13" s="25" t="n">
        <v>0.0368257573509104</v>
      </c>
      <c r="W13" s="25" t="n">
        <v>0.0261192172979724</v>
      </c>
      <c r="X13" s="25" t="n">
        <v>0.109913023170608</v>
      </c>
      <c r="Y13" s="25" t="n">
        <v>0.0437354997433992</v>
      </c>
      <c r="Z13" s="25" t="n">
        <v>0.0752805521399735</v>
      </c>
      <c r="AA13" s="25" t="n">
        <v>0.0324398107715633</v>
      </c>
      <c r="AB13" s="25"/>
      <c r="AC13" s="25" t="n">
        <v>0.0482963471654777</v>
      </c>
      <c r="AD13" s="25" t="n">
        <v>0.0287579581054127</v>
      </c>
      <c r="AE13" s="25" t="n">
        <v>0.124482647701835</v>
      </c>
      <c r="AF13" s="25"/>
      <c r="AG13" s="25" t="n">
        <v>0.0373098871122315</v>
      </c>
      <c r="AH13" s="25" t="n">
        <v>0.0319007691074509</v>
      </c>
      <c r="AI13" s="25" t="n">
        <v>0.029160071620653</v>
      </c>
      <c r="AJ13" s="25" t="n">
        <v>0</v>
      </c>
      <c r="AK13" s="25" t="n">
        <v>0.119631251447037</v>
      </c>
      <c r="AL13" s="25"/>
      <c r="AM13" s="25" t="n">
        <v>0.031703168618819</v>
      </c>
      <c r="AN13" s="25" t="n">
        <v>0.0265927659949515</v>
      </c>
      <c r="AO13" s="25" t="n">
        <v>0.0629467590498431</v>
      </c>
      <c r="AP13" s="25" t="n">
        <v>0.0364775757759561</v>
      </c>
      <c r="AQ13" s="25" t="n">
        <v>0.0799863663539121</v>
      </c>
      <c r="AR13" s="25"/>
      <c r="AS13" s="25" t="n">
        <v>0.0258403888068348</v>
      </c>
      <c r="AT13" s="25" t="n">
        <v>0.031211881566154</v>
      </c>
      <c r="AU13" s="25" t="n">
        <v>0.0575342074869785</v>
      </c>
      <c r="AV13" s="25" t="n">
        <v>0.0141720582471669</v>
      </c>
      <c r="AW13" s="25" t="n">
        <v>0.0995897864866907</v>
      </c>
      <c r="AX13" s="25" t="n">
        <v>0.141691670038428</v>
      </c>
      <c r="AY13" s="25"/>
      <c r="AZ13" s="25" t="n">
        <v>0.0413439825883422</v>
      </c>
      <c r="BA13" s="25" t="n">
        <v>0.0827111720799387</v>
      </c>
      <c r="BB13" s="25" t="n">
        <v>0.0553564327426226</v>
      </c>
      <c r="BC13" s="25" t="n">
        <v>0.00982848522771385</v>
      </c>
      <c r="BD13" s="25" t="n">
        <v>0</v>
      </c>
      <c r="BE13" s="25"/>
      <c r="BF13" s="25" t="n">
        <v>0.0697732925622177</v>
      </c>
      <c r="BG13" s="25" t="n">
        <v>0.0427869257514687</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327</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0.362487479906736</v>
      </c>
      <c r="D9" s="16" t="n">
        <v>0.357496101535119</v>
      </c>
      <c r="E9" s="16" t="n">
        <v>0.367093205521195</v>
      </c>
      <c r="F9" s="16"/>
      <c r="G9" s="16" t="n">
        <v>0.319323867757259</v>
      </c>
      <c r="H9" s="16" t="n">
        <v>0.408481924729713</v>
      </c>
      <c r="I9" s="16" t="n">
        <v>0.377396185654491</v>
      </c>
      <c r="J9" s="16" t="n">
        <v>0.332815700510624</v>
      </c>
      <c r="K9" s="16" t="n">
        <v>0.346757565255423</v>
      </c>
      <c r="L9" s="16" t="n">
        <v>0.370048698891481</v>
      </c>
      <c r="M9" s="16"/>
      <c r="N9" s="16" t="n">
        <v>0.387247288228485</v>
      </c>
      <c r="O9" s="16" t="n">
        <v>0.347698916658747</v>
      </c>
      <c r="P9" s="16" t="n">
        <v>0.3565328054483</v>
      </c>
      <c r="Q9" s="16" t="n">
        <v>0.353605326700992</v>
      </c>
      <c r="R9" s="16"/>
      <c r="S9" s="16" t="n">
        <v>0.385704673598859</v>
      </c>
      <c r="T9" s="16" t="n">
        <v>0.335794211811919</v>
      </c>
      <c r="U9" s="16" t="n">
        <v>0.358378679345379</v>
      </c>
      <c r="V9" s="16" t="n">
        <v>0.420660453394385</v>
      </c>
      <c r="W9" s="16" t="n">
        <v>0.347872577838888</v>
      </c>
      <c r="X9" s="16" t="n">
        <v>0.283968985876366</v>
      </c>
      <c r="Y9" s="16" t="n">
        <v>0.371926342091456</v>
      </c>
      <c r="Z9" s="16" t="n">
        <v>0.35051692147425</v>
      </c>
      <c r="AA9" s="16" t="n">
        <v>0.391985235564529</v>
      </c>
      <c r="AB9" s="16"/>
      <c r="AC9" s="16" t="n">
        <v>0.362111349328805</v>
      </c>
      <c r="AD9" s="16" t="n">
        <v>0.370447972441287</v>
      </c>
      <c r="AE9" s="16" t="n">
        <v>0.357147233157731</v>
      </c>
      <c r="AF9" s="16"/>
      <c r="AG9" s="16" t="n">
        <v>0.345459423344829</v>
      </c>
      <c r="AH9" s="16" t="n">
        <v>0.415743317504359</v>
      </c>
      <c r="AI9" s="16" t="n">
        <v>0.303428886797314</v>
      </c>
      <c r="AJ9" s="16" t="n">
        <v>0.350186330293863</v>
      </c>
      <c r="AK9" s="16" t="n">
        <v>0.388985261402761</v>
      </c>
      <c r="AL9" s="16"/>
      <c r="AM9" s="16" t="n">
        <v>0.369295412627831</v>
      </c>
      <c r="AN9" s="16" t="n">
        <v>0.411621816305999</v>
      </c>
      <c r="AO9" s="16" t="n">
        <v>0.316438864791972</v>
      </c>
      <c r="AP9" s="16" t="n">
        <v>0.330264137402591</v>
      </c>
      <c r="AQ9" s="16" t="n">
        <v>0.261782119587943</v>
      </c>
      <c r="AR9" s="16"/>
      <c r="AS9" s="16" t="n">
        <v>0.414030687965004</v>
      </c>
      <c r="AT9" s="16" t="n">
        <v>0.360714398461655</v>
      </c>
      <c r="AU9" s="16" t="n">
        <v>0.356883534503718</v>
      </c>
      <c r="AV9" s="16" t="n">
        <v>0.364462436349923</v>
      </c>
      <c r="AW9" s="16" t="n">
        <v>0.334088916054942</v>
      </c>
      <c r="AX9" s="16" t="n">
        <v>0.332382473136532</v>
      </c>
      <c r="AY9" s="16"/>
      <c r="AZ9" s="16" t="n">
        <v>0.387666808477945</v>
      </c>
      <c r="BA9" s="16" t="n">
        <v>0.330283792946178</v>
      </c>
      <c r="BB9" s="16" t="n">
        <v>0.377179985036915</v>
      </c>
      <c r="BC9" s="16" t="n">
        <v>0.398158932622783</v>
      </c>
      <c r="BD9" s="16" t="n">
        <v>0.396165677962019</v>
      </c>
      <c r="BE9" s="16"/>
      <c r="BF9" s="16" t="n">
        <v>0.322959634437986</v>
      </c>
      <c r="BG9" s="16" t="n">
        <v>0.386896229864667</v>
      </c>
    </row>
    <row r="10">
      <c r="B10" s="17" t="s">
        <v>296</v>
      </c>
      <c r="C10" s="16" t="n">
        <v>0.400395647771</v>
      </c>
      <c r="D10" s="16" t="n">
        <v>0.404785428054961</v>
      </c>
      <c r="E10" s="16" t="n">
        <v>0.394066410096021</v>
      </c>
      <c r="F10" s="16"/>
      <c r="G10" s="16" t="n">
        <v>0.469220592144937</v>
      </c>
      <c r="H10" s="16" t="n">
        <v>0.398807848795866</v>
      </c>
      <c r="I10" s="16" t="n">
        <v>0.419622847201955</v>
      </c>
      <c r="J10" s="16" t="n">
        <v>0.400751714861695</v>
      </c>
      <c r="K10" s="16" t="n">
        <v>0.391510436001934</v>
      </c>
      <c r="L10" s="16" t="n">
        <v>0.362794009324475</v>
      </c>
      <c r="M10" s="16"/>
      <c r="N10" s="16" t="n">
        <v>0.412365146104603</v>
      </c>
      <c r="O10" s="16" t="n">
        <v>0.433676653057603</v>
      </c>
      <c r="P10" s="16" t="n">
        <v>0.385151632813445</v>
      </c>
      <c r="Q10" s="16" t="n">
        <v>0.366694436893776</v>
      </c>
      <c r="R10" s="16"/>
      <c r="S10" s="16" t="n">
        <v>0.473528577164463</v>
      </c>
      <c r="T10" s="16" t="n">
        <v>0.375859337265928</v>
      </c>
      <c r="U10" s="16" t="n">
        <v>0.401553936819637</v>
      </c>
      <c r="V10" s="16" t="n">
        <v>0.36226253128877</v>
      </c>
      <c r="W10" s="16" t="n">
        <v>0.39406574335534</v>
      </c>
      <c r="X10" s="16" t="n">
        <v>0.403361079266305</v>
      </c>
      <c r="Y10" s="16" t="n">
        <v>0.417521250087514</v>
      </c>
      <c r="Z10" s="16" t="n">
        <v>0.279426287565707</v>
      </c>
      <c r="AA10" s="16" t="n">
        <v>0.408812900658853</v>
      </c>
      <c r="AB10" s="16"/>
      <c r="AC10" s="16" t="n">
        <v>0.3909590310435</v>
      </c>
      <c r="AD10" s="16" t="n">
        <v>0.422041305027196</v>
      </c>
      <c r="AE10" s="16" t="n">
        <v>0.324201724236325</v>
      </c>
      <c r="AF10" s="16"/>
      <c r="AG10" s="16" t="n">
        <v>0.40782838433152</v>
      </c>
      <c r="AH10" s="16" t="n">
        <v>0.394376406855319</v>
      </c>
      <c r="AI10" s="16" t="n">
        <v>0.405192337412492</v>
      </c>
      <c r="AJ10" s="16" t="n">
        <v>0.421451727388145</v>
      </c>
      <c r="AK10" s="16" t="n">
        <v>0.371204878428249</v>
      </c>
      <c r="AL10" s="16"/>
      <c r="AM10" s="16" t="n">
        <v>0.396455846368387</v>
      </c>
      <c r="AN10" s="16" t="n">
        <v>0.39832677975119</v>
      </c>
      <c r="AO10" s="16" t="n">
        <v>0.402170840233237</v>
      </c>
      <c r="AP10" s="16" t="n">
        <v>0.382458031920422</v>
      </c>
      <c r="AQ10" s="16" t="n">
        <v>0.502345278615685</v>
      </c>
      <c r="AR10" s="16"/>
      <c r="AS10" s="16" t="n">
        <v>0.401086309734644</v>
      </c>
      <c r="AT10" s="16" t="n">
        <v>0.42931572708609</v>
      </c>
      <c r="AU10" s="16" t="n">
        <v>0.348237311355254</v>
      </c>
      <c r="AV10" s="16" t="n">
        <v>0.366809629323288</v>
      </c>
      <c r="AW10" s="16" t="n">
        <v>0.40033953424377</v>
      </c>
      <c r="AX10" s="16" t="n">
        <v>0.352962981699044</v>
      </c>
      <c r="AY10" s="16"/>
      <c r="AZ10" s="16" t="n">
        <v>0.365539292206937</v>
      </c>
      <c r="BA10" s="16" t="n">
        <v>0.399736890878924</v>
      </c>
      <c r="BB10" s="16" t="n">
        <v>0.411328559186684</v>
      </c>
      <c r="BC10" s="16" t="n">
        <v>0.415214280245187</v>
      </c>
      <c r="BD10" s="16" t="n">
        <v>0.473235420931957</v>
      </c>
      <c r="BE10" s="16"/>
      <c r="BF10" s="16" t="n">
        <v>0.428233840526612</v>
      </c>
      <c r="BG10" s="16" t="n">
        <v>0.38320534867439</v>
      </c>
    </row>
    <row r="11">
      <c r="B11" s="17" t="s">
        <v>297</v>
      </c>
      <c r="C11" s="16" t="n">
        <v>0.14744549547495</v>
      </c>
      <c r="D11" s="16" t="n">
        <v>0.152088166752821</v>
      </c>
      <c r="E11" s="16" t="n">
        <v>0.144526946693943</v>
      </c>
      <c r="F11" s="16"/>
      <c r="G11" s="16" t="n">
        <v>0.132711978956646</v>
      </c>
      <c r="H11" s="16" t="n">
        <v>0.114805789425077</v>
      </c>
      <c r="I11" s="16" t="n">
        <v>0.0960673632598634</v>
      </c>
      <c r="J11" s="16" t="n">
        <v>0.150527096998601</v>
      </c>
      <c r="K11" s="16" t="n">
        <v>0.1507118970393</v>
      </c>
      <c r="L11" s="16" t="n">
        <v>0.20923127605463</v>
      </c>
      <c r="M11" s="16"/>
      <c r="N11" s="16" t="n">
        <v>0.113561163257215</v>
      </c>
      <c r="O11" s="16" t="n">
        <v>0.148169274981824</v>
      </c>
      <c r="P11" s="16" t="n">
        <v>0.166928421577823</v>
      </c>
      <c r="Q11" s="16" t="n">
        <v>0.165985282499359</v>
      </c>
      <c r="R11" s="16"/>
      <c r="S11" s="16" t="n">
        <v>0.0985181855480509</v>
      </c>
      <c r="T11" s="16" t="n">
        <v>0.173205524673684</v>
      </c>
      <c r="U11" s="16" t="n">
        <v>0.138928475864764</v>
      </c>
      <c r="V11" s="16" t="n">
        <v>0.17327398774304</v>
      </c>
      <c r="W11" s="16" t="n">
        <v>0.168610550089446</v>
      </c>
      <c r="X11" s="16" t="n">
        <v>0.141259512169139</v>
      </c>
      <c r="Y11" s="16" t="n">
        <v>0.145386552470882</v>
      </c>
      <c r="Z11" s="16" t="n">
        <v>0.223714850069997</v>
      </c>
      <c r="AA11" s="16" t="n">
        <v>0.122796570895265</v>
      </c>
      <c r="AB11" s="16"/>
      <c r="AC11" s="16" t="n">
        <v>0.160856704003326</v>
      </c>
      <c r="AD11" s="16" t="n">
        <v>0.144333672364063</v>
      </c>
      <c r="AE11" s="16" t="n">
        <v>0.142908058499632</v>
      </c>
      <c r="AF11" s="16"/>
      <c r="AG11" s="16" t="n">
        <v>0.177329809780355</v>
      </c>
      <c r="AH11" s="16" t="n">
        <v>0.105788260402701</v>
      </c>
      <c r="AI11" s="16" t="n">
        <v>0.234153062282117</v>
      </c>
      <c r="AJ11" s="16" t="n">
        <v>0.228361942317992</v>
      </c>
      <c r="AK11" s="16" t="n">
        <v>0.126273548478095</v>
      </c>
      <c r="AL11" s="16"/>
      <c r="AM11" s="16" t="n">
        <v>0.176226344549672</v>
      </c>
      <c r="AN11" s="16" t="n">
        <v>0.115762020178838</v>
      </c>
      <c r="AO11" s="16" t="n">
        <v>0.164494239602749</v>
      </c>
      <c r="AP11" s="16" t="n">
        <v>0.201610290329907</v>
      </c>
      <c r="AQ11" s="16" t="n">
        <v>0.142595132863535</v>
      </c>
      <c r="AR11" s="16"/>
      <c r="AS11" s="16" t="n">
        <v>0.107221188477241</v>
      </c>
      <c r="AT11" s="16" t="n">
        <v>0.15880871590359</v>
      </c>
      <c r="AU11" s="16" t="n">
        <v>0.203701504113804</v>
      </c>
      <c r="AV11" s="16" t="n">
        <v>0.19101409819465</v>
      </c>
      <c r="AW11" s="16" t="n">
        <v>0.0887224780281776</v>
      </c>
      <c r="AX11" s="16" t="n">
        <v>0.191093914297528</v>
      </c>
      <c r="AY11" s="16"/>
      <c r="AZ11" s="16" t="n">
        <v>0.180088987897035</v>
      </c>
      <c r="BA11" s="16" t="n">
        <v>0.158470858704306</v>
      </c>
      <c r="BB11" s="16" t="n">
        <v>0.126885400275645</v>
      </c>
      <c r="BC11" s="16" t="n">
        <v>0.0916218381804637</v>
      </c>
      <c r="BD11" s="16" t="n">
        <v>0.130598901106024</v>
      </c>
      <c r="BE11" s="16"/>
      <c r="BF11" s="16" t="n">
        <v>0.159227351715983</v>
      </c>
      <c r="BG11" s="16" t="n">
        <v>0.140170108222817</v>
      </c>
    </row>
    <row r="12">
      <c r="B12" s="17" t="s">
        <v>298</v>
      </c>
      <c r="C12" s="16" t="n">
        <v>0.035676043801893</v>
      </c>
      <c r="D12" s="16" t="n">
        <v>0.0421028762433926</v>
      </c>
      <c r="E12" s="16" t="n">
        <v>0.0300121645452704</v>
      </c>
      <c r="F12" s="16"/>
      <c r="G12" s="16" t="n">
        <v>0.0365266265440341</v>
      </c>
      <c r="H12" s="16" t="n">
        <v>0.0194391845353368</v>
      </c>
      <c r="I12" s="16" t="n">
        <v>0.0612521079699177</v>
      </c>
      <c r="J12" s="16" t="n">
        <v>0.0512877440372173</v>
      </c>
      <c r="K12" s="16" t="n">
        <v>0.0365509982950755</v>
      </c>
      <c r="L12" s="16" t="n">
        <v>0.0175621912539152</v>
      </c>
      <c r="M12" s="16"/>
      <c r="N12" s="16" t="n">
        <v>0.0594262924153897</v>
      </c>
      <c r="O12" s="16" t="n">
        <v>0.0180066053634192</v>
      </c>
      <c r="P12" s="16" t="n">
        <v>0.0339885564775146</v>
      </c>
      <c r="Q12" s="16" t="n">
        <v>0.0308874902699607</v>
      </c>
      <c r="R12" s="16"/>
      <c r="S12" s="16" t="n">
        <v>0.017396630595465</v>
      </c>
      <c r="T12" s="16" t="n">
        <v>0.0271430738919478</v>
      </c>
      <c r="U12" s="16" t="n">
        <v>0.0406000791426051</v>
      </c>
      <c r="V12" s="16" t="n">
        <v>0.00610034224789614</v>
      </c>
      <c r="W12" s="16" t="n">
        <v>0.0533018105345303</v>
      </c>
      <c r="X12" s="16" t="n">
        <v>0.0828196227869778</v>
      </c>
      <c r="Y12" s="16" t="n">
        <v>0.0136316667324391</v>
      </c>
      <c r="Z12" s="16" t="n">
        <v>0.0645482514831367</v>
      </c>
      <c r="AA12" s="16" t="n">
        <v>0.0457990290024228</v>
      </c>
      <c r="AB12" s="16"/>
      <c r="AC12" s="16" t="n">
        <v>0.0320259274991858</v>
      </c>
      <c r="AD12" s="16" t="n">
        <v>0.028810959356818</v>
      </c>
      <c r="AE12" s="16" t="n">
        <v>0.0630923168461884</v>
      </c>
      <c r="AF12" s="16"/>
      <c r="AG12" s="16" t="n">
        <v>0.029817824915366</v>
      </c>
      <c r="AH12" s="16" t="n">
        <v>0.0490052964905703</v>
      </c>
      <c r="AI12" s="16" t="n">
        <v>0.0117538332742116</v>
      </c>
      <c r="AJ12" s="16" t="n">
        <v>0</v>
      </c>
      <c r="AK12" s="16" t="n">
        <v>0.0154261058770769</v>
      </c>
      <c r="AL12" s="16"/>
      <c r="AM12" s="16" t="n">
        <v>0.0315827553209634</v>
      </c>
      <c r="AN12" s="16" t="n">
        <v>0.0424917627778539</v>
      </c>
      <c r="AO12" s="16" t="n">
        <v>0.0191263419972657</v>
      </c>
      <c r="AP12" s="16" t="n">
        <v>0.04534373539768</v>
      </c>
      <c r="AQ12" s="16" t="n">
        <v>0.0132911025789245</v>
      </c>
      <c r="AR12" s="16"/>
      <c r="AS12" s="16" t="n">
        <v>0.0528504595181347</v>
      </c>
      <c r="AT12" s="16" t="n">
        <v>0.0241076811947201</v>
      </c>
      <c r="AU12" s="16" t="n">
        <v>0.00916883799984801</v>
      </c>
      <c r="AV12" s="16" t="n">
        <v>0.045399765972942</v>
      </c>
      <c r="AW12" s="16" t="n">
        <v>0.0482188695206035</v>
      </c>
      <c r="AX12" s="16" t="n">
        <v>0.023426160202036</v>
      </c>
      <c r="AY12" s="16"/>
      <c r="AZ12" s="16" t="n">
        <v>0.0174813907410963</v>
      </c>
      <c r="BA12" s="16" t="n">
        <v>0.041385226782196</v>
      </c>
      <c r="BB12" s="16" t="n">
        <v>0.0247906694905243</v>
      </c>
      <c r="BC12" s="16" t="n">
        <v>0.0769038521484558</v>
      </c>
      <c r="BD12" s="16" t="n">
        <v>0</v>
      </c>
      <c r="BE12" s="16"/>
      <c r="BF12" s="16" t="n">
        <v>0.0261530516365328</v>
      </c>
      <c r="BG12" s="16" t="n">
        <v>0.0415565650359527</v>
      </c>
    </row>
    <row r="13">
      <c r="B13" s="17" t="s">
        <v>78</v>
      </c>
      <c r="C13" s="25" t="n">
        <v>0.0539953330454202</v>
      </c>
      <c r="D13" s="25" t="n">
        <v>0.0435274274137064</v>
      </c>
      <c r="E13" s="25" t="n">
        <v>0.0643012731435704</v>
      </c>
      <c r="F13" s="25"/>
      <c r="G13" s="25" t="n">
        <v>0.0422169345971245</v>
      </c>
      <c r="H13" s="25" t="n">
        <v>0.0584652525140075</v>
      </c>
      <c r="I13" s="25" t="n">
        <v>0.0456614959137727</v>
      </c>
      <c r="J13" s="25" t="n">
        <v>0.0646177435918622</v>
      </c>
      <c r="K13" s="25" t="n">
        <v>0.0744691034082673</v>
      </c>
      <c r="L13" s="25" t="n">
        <v>0.0403638244754991</v>
      </c>
      <c r="M13" s="25"/>
      <c r="N13" s="25" t="n">
        <v>0.027400109994307</v>
      </c>
      <c r="O13" s="25" t="n">
        <v>0.0524485499384063</v>
      </c>
      <c r="P13" s="25" t="n">
        <v>0.0573985836829179</v>
      </c>
      <c r="Q13" s="25" t="n">
        <v>0.0828274636359112</v>
      </c>
      <c r="R13" s="25"/>
      <c r="S13" s="25" t="n">
        <v>0.0248519330931621</v>
      </c>
      <c r="T13" s="25" t="n">
        <v>0.0879978523565206</v>
      </c>
      <c r="U13" s="25" t="n">
        <v>0.0605388288276152</v>
      </c>
      <c r="V13" s="25" t="n">
        <v>0.0377026853259091</v>
      </c>
      <c r="W13" s="25" t="n">
        <v>0.0361493181817963</v>
      </c>
      <c r="X13" s="25" t="n">
        <v>0.0885907999012124</v>
      </c>
      <c r="Y13" s="25" t="n">
        <v>0.0515341886177094</v>
      </c>
      <c r="Z13" s="25" t="n">
        <v>0.0817936894069086</v>
      </c>
      <c r="AA13" s="25" t="n">
        <v>0.0306062638789304</v>
      </c>
      <c r="AB13" s="25"/>
      <c r="AC13" s="25" t="n">
        <v>0.0540469881251841</v>
      </c>
      <c r="AD13" s="25" t="n">
        <v>0.0343660908106361</v>
      </c>
      <c r="AE13" s="25" t="n">
        <v>0.112650667260124</v>
      </c>
      <c r="AF13" s="25"/>
      <c r="AG13" s="25" t="n">
        <v>0.0395645576279302</v>
      </c>
      <c r="AH13" s="25" t="n">
        <v>0.0350867187470505</v>
      </c>
      <c r="AI13" s="25" t="n">
        <v>0.0454718802338646</v>
      </c>
      <c r="AJ13" s="25" t="n">
        <v>0</v>
      </c>
      <c r="AK13" s="25" t="n">
        <v>0.0981102058138184</v>
      </c>
      <c r="AL13" s="25"/>
      <c r="AM13" s="25" t="n">
        <v>0.0264396411331476</v>
      </c>
      <c r="AN13" s="25" t="n">
        <v>0.0317976209861195</v>
      </c>
      <c r="AO13" s="25" t="n">
        <v>0.0977697133747754</v>
      </c>
      <c r="AP13" s="25" t="n">
        <v>0.0403238049494009</v>
      </c>
      <c r="AQ13" s="25" t="n">
        <v>0.0799863663539121</v>
      </c>
      <c r="AR13" s="25"/>
      <c r="AS13" s="25" t="n">
        <v>0.0248113543049753</v>
      </c>
      <c r="AT13" s="25" t="n">
        <v>0.0270534773539443</v>
      </c>
      <c r="AU13" s="25" t="n">
        <v>0.0820088120273763</v>
      </c>
      <c r="AV13" s="25" t="n">
        <v>0.0323140701591966</v>
      </c>
      <c r="AW13" s="25" t="n">
        <v>0.128630202152507</v>
      </c>
      <c r="AX13" s="25" t="n">
        <v>0.10013447066486</v>
      </c>
      <c r="AY13" s="25"/>
      <c r="AZ13" s="25" t="n">
        <v>0.0492235206769866</v>
      </c>
      <c r="BA13" s="25" t="n">
        <v>0.0701232306883961</v>
      </c>
      <c r="BB13" s="25" t="n">
        <v>0.0598153860102318</v>
      </c>
      <c r="BC13" s="25" t="n">
        <v>0.0181010968031102</v>
      </c>
      <c r="BD13" s="25" t="n">
        <v>0</v>
      </c>
      <c r="BE13" s="25"/>
      <c r="BF13" s="25" t="n">
        <v>0.0634261216828865</v>
      </c>
      <c r="BG13" s="25" t="n">
        <v>0.0481717482021735</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328</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295</v>
      </c>
      <c r="C9" s="16" t="n">
        <v>0.284229724366803</v>
      </c>
      <c r="D9" s="16" t="n">
        <v>0.250461608528</v>
      </c>
      <c r="E9" s="16" t="n">
        <v>0.316415800642249</v>
      </c>
      <c r="F9" s="16"/>
      <c r="G9" s="16" t="n">
        <v>0.257201100642225</v>
      </c>
      <c r="H9" s="16" t="n">
        <v>0.344181845420742</v>
      </c>
      <c r="I9" s="16" t="n">
        <v>0.312354610486755</v>
      </c>
      <c r="J9" s="16" t="n">
        <v>0.247589903299567</v>
      </c>
      <c r="K9" s="16" t="n">
        <v>0.256379251595626</v>
      </c>
      <c r="L9" s="16" t="n">
        <v>0.278343385908752</v>
      </c>
      <c r="M9" s="16"/>
      <c r="N9" s="16" t="n">
        <v>0.360596900546544</v>
      </c>
      <c r="O9" s="16" t="n">
        <v>0.23405977975058</v>
      </c>
      <c r="P9" s="16" t="n">
        <v>0.252337406106017</v>
      </c>
      <c r="Q9" s="16" t="n">
        <v>0.281675402459087</v>
      </c>
      <c r="R9" s="16"/>
      <c r="S9" s="16" t="n">
        <v>0.383368184607575</v>
      </c>
      <c r="T9" s="16" t="n">
        <v>0.235347431787919</v>
      </c>
      <c r="U9" s="16" t="n">
        <v>0.288235943053657</v>
      </c>
      <c r="V9" s="16" t="n">
        <v>0.332827627318596</v>
      </c>
      <c r="W9" s="16" t="n">
        <v>0.24659491939165</v>
      </c>
      <c r="X9" s="16" t="n">
        <v>0.195293372652336</v>
      </c>
      <c r="Y9" s="16" t="n">
        <v>0.279132238422733</v>
      </c>
      <c r="Z9" s="16" t="n">
        <v>0.208084447202961</v>
      </c>
      <c r="AA9" s="16" t="n">
        <v>0.310620635491888</v>
      </c>
      <c r="AB9" s="16"/>
      <c r="AC9" s="16" t="n">
        <v>0.305316971094251</v>
      </c>
      <c r="AD9" s="16" t="n">
        <v>0.291958462824093</v>
      </c>
      <c r="AE9" s="16" t="n">
        <v>0.23406804044704</v>
      </c>
      <c r="AF9" s="16"/>
      <c r="AG9" s="16" t="n">
        <v>0.293705860546855</v>
      </c>
      <c r="AH9" s="16" t="n">
        <v>0.330619637635412</v>
      </c>
      <c r="AI9" s="16" t="n">
        <v>0.178606570277404</v>
      </c>
      <c r="AJ9" s="16" t="n">
        <v>0.451319690272737</v>
      </c>
      <c r="AK9" s="16" t="n">
        <v>0.199076067668226</v>
      </c>
      <c r="AL9" s="16"/>
      <c r="AM9" s="16" t="n">
        <v>0.312398730419225</v>
      </c>
      <c r="AN9" s="16" t="n">
        <v>0.332146914126373</v>
      </c>
      <c r="AO9" s="16" t="n">
        <v>0.199422077992855</v>
      </c>
      <c r="AP9" s="16" t="n">
        <v>0.230468305403719</v>
      </c>
      <c r="AQ9" s="16" t="n">
        <v>0.305839462753738</v>
      </c>
      <c r="AR9" s="16"/>
      <c r="AS9" s="16" t="n">
        <v>0.334982197591205</v>
      </c>
      <c r="AT9" s="16" t="n">
        <v>0.307173493076066</v>
      </c>
      <c r="AU9" s="16" t="n">
        <v>0.262566053073015</v>
      </c>
      <c r="AV9" s="16" t="n">
        <v>0.260128594290378</v>
      </c>
      <c r="AW9" s="16" t="n">
        <v>0.270152084981731</v>
      </c>
      <c r="AX9" s="16" t="n">
        <v>0.226138846222341</v>
      </c>
      <c r="AY9" s="16"/>
      <c r="AZ9" s="16" t="n">
        <v>0.278512297982854</v>
      </c>
      <c r="BA9" s="16" t="n">
        <v>0.250362443578813</v>
      </c>
      <c r="BB9" s="16" t="n">
        <v>0.303450064121963</v>
      </c>
      <c r="BC9" s="16" t="n">
        <v>0.345797868763963</v>
      </c>
      <c r="BD9" s="16" t="n">
        <v>0.51608620897836</v>
      </c>
      <c r="BE9" s="16"/>
      <c r="BF9" s="16" t="n">
        <v>0.256431785086182</v>
      </c>
      <c r="BG9" s="16" t="n">
        <v>0.30139516663162</v>
      </c>
    </row>
    <row r="10">
      <c r="B10" s="17" t="s">
        <v>296</v>
      </c>
      <c r="C10" s="16" t="n">
        <v>0.471507711421059</v>
      </c>
      <c r="D10" s="16" t="n">
        <v>0.487979753941622</v>
      </c>
      <c r="E10" s="16" t="n">
        <v>0.458753279382226</v>
      </c>
      <c r="F10" s="16"/>
      <c r="G10" s="16" t="n">
        <v>0.480511559090285</v>
      </c>
      <c r="H10" s="16" t="n">
        <v>0.492777731488796</v>
      </c>
      <c r="I10" s="16" t="n">
        <v>0.445601436573775</v>
      </c>
      <c r="J10" s="16" t="n">
        <v>0.498762761569322</v>
      </c>
      <c r="K10" s="16" t="n">
        <v>0.447543770820954</v>
      </c>
      <c r="L10" s="16" t="n">
        <v>0.466840914978604</v>
      </c>
      <c r="M10" s="16"/>
      <c r="N10" s="16" t="n">
        <v>0.43138662652465</v>
      </c>
      <c r="O10" s="16" t="n">
        <v>0.51284349539921</v>
      </c>
      <c r="P10" s="16" t="n">
        <v>0.47179293535476</v>
      </c>
      <c r="Q10" s="16" t="n">
        <v>0.46808385224772</v>
      </c>
      <c r="R10" s="16"/>
      <c r="S10" s="16" t="n">
        <v>0.438959106290522</v>
      </c>
      <c r="T10" s="16" t="n">
        <v>0.482938080973049</v>
      </c>
      <c r="U10" s="16" t="n">
        <v>0.484977782625904</v>
      </c>
      <c r="V10" s="16" t="n">
        <v>0.475319851756052</v>
      </c>
      <c r="W10" s="16" t="n">
        <v>0.497638908821215</v>
      </c>
      <c r="X10" s="16" t="n">
        <v>0.480579560260793</v>
      </c>
      <c r="Y10" s="16" t="n">
        <v>0.467665654125597</v>
      </c>
      <c r="Z10" s="16" t="n">
        <v>0.445733946398687</v>
      </c>
      <c r="AA10" s="16" t="n">
        <v>0.470373188839657</v>
      </c>
      <c r="AB10" s="16"/>
      <c r="AC10" s="16" t="n">
        <v>0.446676682314637</v>
      </c>
      <c r="AD10" s="16" t="n">
        <v>0.499780425500714</v>
      </c>
      <c r="AE10" s="16" t="n">
        <v>0.439077522434646</v>
      </c>
      <c r="AF10" s="16"/>
      <c r="AG10" s="16" t="n">
        <v>0.453266826701208</v>
      </c>
      <c r="AH10" s="16" t="n">
        <v>0.459796676780662</v>
      </c>
      <c r="AI10" s="16" t="n">
        <v>0.57895175483435</v>
      </c>
      <c r="AJ10" s="16" t="n">
        <v>0.316483277495363</v>
      </c>
      <c r="AK10" s="16" t="n">
        <v>0.566465183733545</v>
      </c>
      <c r="AL10" s="16"/>
      <c r="AM10" s="16" t="n">
        <v>0.427967185832407</v>
      </c>
      <c r="AN10" s="16" t="n">
        <v>0.471812895039871</v>
      </c>
      <c r="AO10" s="16" t="n">
        <v>0.500347507582947</v>
      </c>
      <c r="AP10" s="16" t="n">
        <v>0.505850065321877</v>
      </c>
      <c r="AQ10" s="16" t="n">
        <v>0.434560146647716</v>
      </c>
      <c r="AR10" s="16"/>
      <c r="AS10" s="16" t="n">
        <v>0.469717932933579</v>
      </c>
      <c r="AT10" s="16" t="n">
        <v>0.457979292629416</v>
      </c>
      <c r="AU10" s="16" t="n">
        <v>0.458733755297356</v>
      </c>
      <c r="AV10" s="16" t="n">
        <v>0.447328565208294</v>
      </c>
      <c r="AW10" s="16" t="n">
        <v>0.47909370222075</v>
      </c>
      <c r="AX10" s="16" t="n">
        <v>0.464333506515797</v>
      </c>
      <c r="AY10" s="16"/>
      <c r="AZ10" s="16" t="n">
        <v>0.464005196896291</v>
      </c>
      <c r="BA10" s="16" t="n">
        <v>0.488878768182481</v>
      </c>
      <c r="BB10" s="16" t="n">
        <v>0.466344634794775</v>
      </c>
      <c r="BC10" s="16" t="n">
        <v>0.458733481546123</v>
      </c>
      <c r="BD10" s="16" t="n">
        <v>0.367069265143999</v>
      </c>
      <c r="BE10" s="16"/>
      <c r="BF10" s="16" t="n">
        <v>0.488043119998367</v>
      </c>
      <c r="BG10" s="16" t="n">
        <v>0.461296968876671</v>
      </c>
    </row>
    <row r="11">
      <c r="B11" s="17" t="s">
        <v>297</v>
      </c>
      <c r="C11" s="16" t="n">
        <v>0.128358898213441</v>
      </c>
      <c r="D11" s="16" t="n">
        <v>0.148253404380938</v>
      </c>
      <c r="E11" s="16" t="n">
        <v>0.108581353765391</v>
      </c>
      <c r="F11" s="16"/>
      <c r="G11" s="16" t="n">
        <v>0.156953289301921</v>
      </c>
      <c r="H11" s="16" t="n">
        <v>0.0859179416315101</v>
      </c>
      <c r="I11" s="16" t="n">
        <v>0.115797614334175</v>
      </c>
      <c r="J11" s="16" t="n">
        <v>0.127436420780028</v>
      </c>
      <c r="K11" s="16" t="n">
        <v>0.14094424511646</v>
      </c>
      <c r="L11" s="16" t="n">
        <v>0.147149177076464</v>
      </c>
      <c r="M11" s="16"/>
      <c r="N11" s="16" t="n">
        <v>0.107333019173894</v>
      </c>
      <c r="O11" s="16" t="n">
        <v>0.151993773316177</v>
      </c>
      <c r="P11" s="16" t="n">
        <v>0.140336566303288</v>
      </c>
      <c r="Q11" s="16" t="n">
        <v>0.116564623290895</v>
      </c>
      <c r="R11" s="16"/>
      <c r="S11" s="16" t="n">
        <v>0.08309612357656</v>
      </c>
      <c r="T11" s="16" t="n">
        <v>0.156609048139187</v>
      </c>
      <c r="U11" s="16" t="n">
        <v>0.142406748878664</v>
      </c>
      <c r="V11" s="16" t="n">
        <v>0.0603947594710373</v>
      </c>
      <c r="W11" s="16" t="n">
        <v>0.154649001562549</v>
      </c>
      <c r="X11" s="16" t="n">
        <v>0.13350424919618</v>
      </c>
      <c r="Y11" s="16" t="n">
        <v>0.190982363148738</v>
      </c>
      <c r="Z11" s="16" t="n">
        <v>0.143184579594318</v>
      </c>
      <c r="AA11" s="16" t="n">
        <v>0.120033635206491</v>
      </c>
      <c r="AB11" s="16"/>
      <c r="AC11" s="16" t="n">
        <v>0.119739283896517</v>
      </c>
      <c r="AD11" s="16" t="n">
        <v>0.122200795516836</v>
      </c>
      <c r="AE11" s="16" t="n">
        <v>0.167863808276871</v>
      </c>
      <c r="AF11" s="16"/>
      <c r="AG11" s="16" t="n">
        <v>0.151022028250979</v>
      </c>
      <c r="AH11" s="16" t="n">
        <v>0.103839584986001</v>
      </c>
      <c r="AI11" s="16" t="n">
        <v>0.173055642575598</v>
      </c>
      <c r="AJ11" s="16" t="n">
        <v>0.171366632688013</v>
      </c>
      <c r="AK11" s="16" t="n">
        <v>0.0967995348131593</v>
      </c>
      <c r="AL11" s="16"/>
      <c r="AM11" s="16" t="n">
        <v>0.156597128183411</v>
      </c>
      <c r="AN11" s="16" t="n">
        <v>0.105760655555348</v>
      </c>
      <c r="AO11" s="16" t="n">
        <v>0.187366096655705</v>
      </c>
      <c r="AP11" s="16" t="n">
        <v>0.119153767168605</v>
      </c>
      <c r="AQ11" s="16" t="n">
        <v>0.157917566152364</v>
      </c>
      <c r="AR11" s="16"/>
      <c r="AS11" s="16" t="n">
        <v>0.107795713348925</v>
      </c>
      <c r="AT11" s="16" t="n">
        <v>0.137201323066612</v>
      </c>
      <c r="AU11" s="16" t="n">
        <v>0.185337776382002</v>
      </c>
      <c r="AV11" s="16" t="n">
        <v>0.177940086962678</v>
      </c>
      <c r="AW11" s="16" t="n">
        <v>0.0647542619782485</v>
      </c>
      <c r="AX11" s="16" t="n">
        <v>0.102978833407379</v>
      </c>
      <c r="AY11" s="16"/>
      <c r="AZ11" s="16" t="n">
        <v>0.126251438050906</v>
      </c>
      <c r="BA11" s="16" t="n">
        <v>0.117942432895741</v>
      </c>
      <c r="BB11" s="16" t="n">
        <v>0.124029818546214</v>
      </c>
      <c r="BC11" s="16" t="n">
        <v>0.111149805211701</v>
      </c>
      <c r="BD11" s="16" t="n">
        <v>0.0473703089861183</v>
      </c>
      <c r="BE11" s="16"/>
      <c r="BF11" s="16" t="n">
        <v>0.131401159719731</v>
      </c>
      <c r="BG11" s="16" t="n">
        <v>0.126480278229654</v>
      </c>
    </row>
    <row r="12">
      <c r="B12" s="17" t="s">
        <v>298</v>
      </c>
      <c r="C12" s="16" t="n">
        <v>0.0409778694538213</v>
      </c>
      <c r="D12" s="16" t="n">
        <v>0.0447141885904401</v>
      </c>
      <c r="E12" s="16" t="n">
        <v>0.0364459320826171</v>
      </c>
      <c r="F12" s="16"/>
      <c r="G12" s="16" t="n">
        <v>0.0192546907337706</v>
      </c>
      <c r="H12" s="16" t="n">
        <v>0.0211088171003037</v>
      </c>
      <c r="I12" s="16" t="n">
        <v>0.0926579618807267</v>
      </c>
      <c r="J12" s="16" t="n">
        <v>0.0468492282312326</v>
      </c>
      <c r="K12" s="16" t="n">
        <v>0.0369256785624031</v>
      </c>
      <c r="L12" s="16" t="n">
        <v>0.0278557175231453</v>
      </c>
      <c r="M12" s="16"/>
      <c r="N12" s="16" t="n">
        <v>0.0462435436815261</v>
      </c>
      <c r="O12" s="16" t="n">
        <v>0.0165326314266857</v>
      </c>
      <c r="P12" s="16" t="n">
        <v>0.0537458084198905</v>
      </c>
      <c r="Q12" s="16" t="n">
        <v>0.0506126901074065</v>
      </c>
      <c r="R12" s="16"/>
      <c r="S12" s="16" t="n">
        <v>0.0373038275149967</v>
      </c>
      <c r="T12" s="16" t="n">
        <v>0.0304026411881493</v>
      </c>
      <c r="U12" s="16" t="n">
        <v>0.0358135968393972</v>
      </c>
      <c r="V12" s="16" t="n">
        <v>0.0308586332131731</v>
      </c>
      <c r="W12" s="16" t="n">
        <v>0.0250985149700014</v>
      </c>
      <c r="X12" s="16" t="n">
        <v>0.0821997338050443</v>
      </c>
      <c r="Y12" s="16" t="n">
        <v>0</v>
      </c>
      <c r="Z12" s="16" t="n">
        <v>0.085736331519451</v>
      </c>
      <c r="AA12" s="16" t="n">
        <v>0.0626778376212721</v>
      </c>
      <c r="AB12" s="16"/>
      <c r="AC12" s="16" t="n">
        <v>0.0467677510670717</v>
      </c>
      <c r="AD12" s="16" t="n">
        <v>0.0285395904499391</v>
      </c>
      <c r="AE12" s="16" t="n">
        <v>0.0644489103054063</v>
      </c>
      <c r="AF12" s="16"/>
      <c r="AG12" s="16" t="n">
        <v>0.0418511456269899</v>
      </c>
      <c r="AH12" s="16" t="n">
        <v>0.0577617056939636</v>
      </c>
      <c r="AI12" s="16" t="n">
        <v>0.0268418752026353</v>
      </c>
      <c r="AJ12" s="16" t="n">
        <v>0</v>
      </c>
      <c r="AK12" s="16" t="n">
        <v>0.0139863743154241</v>
      </c>
      <c r="AL12" s="16"/>
      <c r="AM12" s="16" t="n">
        <v>0.041138099643541</v>
      </c>
      <c r="AN12" s="16" t="n">
        <v>0.0431141827319413</v>
      </c>
      <c r="AO12" s="16" t="n">
        <v>0.0368330737184303</v>
      </c>
      <c r="AP12" s="16" t="n">
        <v>0.0651027909129346</v>
      </c>
      <c r="AQ12" s="16" t="n">
        <v>0</v>
      </c>
      <c r="AR12" s="16"/>
      <c r="AS12" s="16" t="n">
        <v>0.049798896220469</v>
      </c>
      <c r="AT12" s="16" t="n">
        <v>0.0376821739525536</v>
      </c>
      <c r="AU12" s="16" t="n">
        <v>0.0358282077606493</v>
      </c>
      <c r="AV12" s="16" t="n">
        <v>0.0607344740039358</v>
      </c>
      <c r="AW12" s="16" t="n">
        <v>0.0290421844369354</v>
      </c>
      <c r="AX12" s="16" t="n">
        <v>0.0361169532318698</v>
      </c>
      <c r="AY12" s="16"/>
      <c r="AZ12" s="16" t="n">
        <v>0.0340985495083769</v>
      </c>
      <c r="BA12" s="16" t="n">
        <v>0.0588220613271059</v>
      </c>
      <c r="BB12" s="16" t="n">
        <v>0.0223057686925371</v>
      </c>
      <c r="BC12" s="16" t="n">
        <v>0.0744903592504994</v>
      </c>
      <c r="BD12" s="16" t="n">
        <v>0.0694742168915234</v>
      </c>
      <c r="BE12" s="16"/>
      <c r="BF12" s="16" t="n">
        <v>0.023740947902042</v>
      </c>
      <c r="BG12" s="16" t="n">
        <v>0.051621801679636</v>
      </c>
    </row>
    <row r="13">
      <c r="B13" s="17" t="s">
        <v>78</v>
      </c>
      <c r="C13" s="25" t="n">
        <v>0.0749257965448752</v>
      </c>
      <c r="D13" s="25" t="n">
        <v>0.0685910445590005</v>
      </c>
      <c r="E13" s="25" t="n">
        <v>0.0798036341275171</v>
      </c>
      <c r="F13" s="25"/>
      <c r="G13" s="25" t="n">
        <v>0.0860793602317984</v>
      </c>
      <c r="H13" s="25" t="n">
        <v>0.056013664358648</v>
      </c>
      <c r="I13" s="25" t="n">
        <v>0.0335883767245674</v>
      </c>
      <c r="J13" s="25" t="n">
        <v>0.0793616861198497</v>
      </c>
      <c r="K13" s="25" t="n">
        <v>0.118207053904557</v>
      </c>
      <c r="L13" s="25" t="n">
        <v>0.0798108045130347</v>
      </c>
      <c r="M13" s="25"/>
      <c r="N13" s="25" t="n">
        <v>0.0544399100733853</v>
      </c>
      <c r="O13" s="25" t="n">
        <v>0.0845703201073474</v>
      </c>
      <c r="P13" s="25" t="n">
        <v>0.0817872838160449</v>
      </c>
      <c r="Q13" s="25" t="n">
        <v>0.0830634318948917</v>
      </c>
      <c r="R13" s="25"/>
      <c r="S13" s="25" t="n">
        <v>0.0572727580103467</v>
      </c>
      <c r="T13" s="25" t="n">
        <v>0.0947027979116955</v>
      </c>
      <c r="U13" s="25" t="n">
        <v>0.0485659286023779</v>
      </c>
      <c r="V13" s="25" t="n">
        <v>0.100599128241142</v>
      </c>
      <c r="W13" s="25" t="n">
        <v>0.0760186552545847</v>
      </c>
      <c r="X13" s="25" t="n">
        <v>0.108423084085647</v>
      </c>
      <c r="Y13" s="25" t="n">
        <v>0.0622197443029318</v>
      </c>
      <c r="Z13" s="25" t="n">
        <v>0.117260695284582</v>
      </c>
      <c r="AA13" s="25" t="n">
        <v>0.0362947028406922</v>
      </c>
      <c r="AB13" s="25"/>
      <c r="AC13" s="25" t="n">
        <v>0.0814993116275226</v>
      </c>
      <c r="AD13" s="25" t="n">
        <v>0.0575207257084175</v>
      </c>
      <c r="AE13" s="25" t="n">
        <v>0.094541718536036</v>
      </c>
      <c r="AF13" s="25"/>
      <c r="AG13" s="25" t="n">
        <v>0.0601541388739691</v>
      </c>
      <c r="AH13" s="25" t="n">
        <v>0.0479823949039608</v>
      </c>
      <c r="AI13" s="25" t="n">
        <v>0.0425441571100133</v>
      </c>
      <c r="AJ13" s="25" t="n">
        <v>0.0608303995438868</v>
      </c>
      <c r="AK13" s="25" t="n">
        <v>0.123672839469646</v>
      </c>
      <c r="AL13" s="25"/>
      <c r="AM13" s="25" t="n">
        <v>0.0618988559214164</v>
      </c>
      <c r="AN13" s="25" t="n">
        <v>0.0471653525464673</v>
      </c>
      <c r="AO13" s="25" t="n">
        <v>0.0760312440500624</v>
      </c>
      <c r="AP13" s="25" t="n">
        <v>0.0794250711928641</v>
      </c>
      <c r="AQ13" s="25" t="n">
        <v>0.101682824446182</v>
      </c>
      <c r="AR13" s="25"/>
      <c r="AS13" s="25" t="n">
        <v>0.0377052599058217</v>
      </c>
      <c r="AT13" s="25" t="n">
        <v>0.0599637172753531</v>
      </c>
      <c r="AU13" s="25" t="n">
        <v>0.0575342074869785</v>
      </c>
      <c r="AV13" s="25" t="n">
        <v>0.0538682795347144</v>
      </c>
      <c r="AW13" s="25" t="n">
        <v>0.156957766382335</v>
      </c>
      <c r="AX13" s="25" t="n">
        <v>0.170431860622614</v>
      </c>
      <c r="AY13" s="25"/>
      <c r="AZ13" s="25" t="n">
        <v>0.097132517561572</v>
      </c>
      <c r="BA13" s="25" t="n">
        <v>0.0839942940158583</v>
      </c>
      <c r="BB13" s="25" t="n">
        <v>0.0838697138445098</v>
      </c>
      <c r="BC13" s="25" t="n">
        <v>0.00982848522771385</v>
      </c>
      <c r="BD13" s="25" t="n">
        <v>0</v>
      </c>
      <c r="BE13" s="25"/>
      <c r="BF13" s="25" t="n">
        <v>0.100382987293678</v>
      </c>
      <c r="BG13" s="25" t="n">
        <v>0.0592057845824186</v>
      </c>
    </row>
    <row r="14">
      <c r="B14" s="18"/>
    </row>
    <row r="15">
      <c r="B15" t="s">
        <v>83</v>
      </c>
    </row>
    <row r="16">
      <c r="B16" t="s">
        <v>84</v>
      </c>
    </row>
    <row r="18">
      <c r="B18"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s>
  <sheetData>
    <row r="2" ht="40" customHeight="1">
      <c r="D2" s="15" t="s">
        <v>82</v>
      </c>
    </row>
    <row r="6" ht="50" customHeight="1">
      <c r="B6" s="19" t="s">
        <v>15</v>
      </c>
      <c r="C6" s="19" t="s">
        <v>329</v>
      </c>
      <c r="D6" s="19" t="s">
        <v>330</v>
      </c>
      <c r="E6" s="19" t="s">
        <v>331</v>
      </c>
    </row>
    <row r="7">
      <c r="B7" s="17" t="s">
        <v>73</v>
      </c>
      <c r="C7" s="16" t="n">
        <v>0.134866055348547</v>
      </c>
      <c r="D7" s="16" t="n">
        <v>0.10203516525891</v>
      </c>
      <c r="E7" s="16" t="n">
        <v>0.0426620401934343</v>
      </c>
    </row>
    <row r="8">
      <c r="B8" s="17" t="s">
        <v>74</v>
      </c>
      <c r="C8" s="16" t="n">
        <v>0.399118522040421</v>
      </c>
      <c r="D8" s="16" t="n">
        <v>0.40051203903345</v>
      </c>
      <c r="E8" s="16" t="n">
        <v>0.144370778832494</v>
      </c>
    </row>
    <row r="9">
      <c r="B9" s="17" t="s">
        <v>75</v>
      </c>
      <c r="C9" s="16" t="n">
        <v>0.244246514334741</v>
      </c>
      <c r="D9" s="16" t="n">
        <v>0.219858553880911</v>
      </c>
      <c r="E9" s="16" t="n">
        <v>0.184711776446309</v>
      </c>
    </row>
    <row r="10">
      <c r="B10" s="17" t="s">
        <v>76</v>
      </c>
      <c r="C10" s="16" t="n">
        <v>0.130606119525163</v>
      </c>
      <c r="D10" s="16" t="n">
        <v>0.152519786599857</v>
      </c>
      <c r="E10" s="16" t="n">
        <v>0.282454424223497</v>
      </c>
    </row>
    <row r="11">
      <c r="B11" s="17" t="s">
        <v>77</v>
      </c>
      <c r="C11" s="16" t="n">
        <v>0.0528468314143104</v>
      </c>
      <c r="D11" s="16" t="n">
        <v>0.0788985382876091</v>
      </c>
      <c r="E11" s="16" t="n">
        <v>0.315955422787344</v>
      </c>
    </row>
    <row r="12">
      <c r="B12" s="17" t="s">
        <v>190</v>
      </c>
      <c r="C12" s="16" t="n">
        <v>0.0383159573368182</v>
      </c>
      <c r="D12" s="16" t="n">
        <v>0.0461759169392638</v>
      </c>
      <c r="E12" s="16" t="n">
        <v>0.0298455575169218</v>
      </c>
    </row>
    <row r="13">
      <c r="B13" s="22" t="s">
        <v>79</v>
      </c>
      <c r="C13" s="20" t="n">
        <v>0.533984577388968</v>
      </c>
      <c r="D13" s="20" t="n">
        <v>0.502547204292359</v>
      </c>
      <c r="E13" s="20" t="n">
        <v>0.187032819025928</v>
      </c>
    </row>
    <row r="14">
      <c r="B14" s="22" t="s">
        <v>80</v>
      </c>
      <c r="C14" s="20" t="n">
        <v>0.183452950939473</v>
      </c>
      <c r="D14" s="20" t="n">
        <v>0.231418324887466</v>
      </c>
      <c r="E14" s="20" t="n">
        <v>0.598409847010841</v>
      </c>
    </row>
    <row r="15">
      <c r="B15" s="22" t="s">
        <v>81</v>
      </c>
      <c r="C15" s="21" t="n">
        <v>0.350531626449495</v>
      </c>
      <c r="D15" s="21" t="n">
        <v>0.271128879404893</v>
      </c>
      <c r="E15" s="21" t="n">
        <v>-0.411377027984913</v>
      </c>
    </row>
    <row r="16">
      <c r="B16" s="18"/>
      <c r="C16" s="18"/>
      <c r="D16" s="18"/>
      <c r="E16" s="18"/>
    </row>
    <row r="17">
      <c r="B17" t="s">
        <v>83</v>
      </c>
    </row>
    <row r="18">
      <c r="B18" t="s">
        <v>84</v>
      </c>
    </row>
    <row r="22">
      <c r="B22" s="9" t="str">
        <f>=HYPERLINK("#'Contents'!A1", "Return to Contents")</f>
      </c>
    </row>
  </sheetData>
  <mergeCells count="1">
    <mergeCell ref="D2:F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332</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73</v>
      </c>
      <c r="C9" s="16" t="n">
        <v>0.134866055348547</v>
      </c>
      <c r="D9" s="16" t="n">
        <v>0.158880725486273</v>
      </c>
      <c r="E9" s="16" t="n">
        <v>0.111299709369834</v>
      </c>
      <c r="F9" s="16"/>
      <c r="G9" s="16" t="n">
        <v>0.195428642932829</v>
      </c>
      <c r="H9" s="16" t="n">
        <v>0.112677577875929</v>
      </c>
      <c r="I9" s="16" t="n">
        <v>0.161417887024856</v>
      </c>
      <c r="J9" s="16" t="n">
        <v>0.166746491510172</v>
      </c>
      <c r="K9" s="16" t="n">
        <v>0.114480951490982</v>
      </c>
      <c r="L9" s="16" t="n">
        <v>0.0962254606102825</v>
      </c>
      <c r="M9" s="16"/>
      <c r="N9" s="16" t="n">
        <v>0.139931178510003</v>
      </c>
      <c r="O9" s="16" t="n">
        <v>0.122979999116763</v>
      </c>
      <c r="P9" s="16" t="n">
        <v>0.158735277569137</v>
      </c>
      <c r="Q9" s="16" t="n">
        <v>0.12450181860126</v>
      </c>
      <c r="R9" s="16"/>
      <c r="S9" s="16" t="n">
        <v>0.16796203097691</v>
      </c>
      <c r="T9" s="16" t="n">
        <v>0.123768029760012</v>
      </c>
      <c r="U9" s="16" t="n">
        <v>0.120215360568751</v>
      </c>
      <c r="V9" s="16" t="n">
        <v>0.145765252151372</v>
      </c>
      <c r="W9" s="16" t="n">
        <v>0.148608730576702</v>
      </c>
      <c r="X9" s="16" t="n">
        <v>0.127853044229896</v>
      </c>
      <c r="Y9" s="16" t="n">
        <v>0.098348284728294</v>
      </c>
      <c r="Z9" s="16" t="n">
        <v>0.115594859765705</v>
      </c>
      <c r="AA9" s="16" t="n">
        <v>0.142392387766341</v>
      </c>
      <c r="AB9" s="16"/>
      <c r="AC9" s="16" t="n">
        <v>0.130481843281336</v>
      </c>
      <c r="AD9" s="16" t="n">
        <v>0.12385987161517</v>
      </c>
      <c r="AE9" s="16" t="n">
        <v>0.180848613892168</v>
      </c>
      <c r="AF9" s="16"/>
      <c r="AG9" s="16" t="n">
        <v>0.132875587418362</v>
      </c>
      <c r="AH9" s="16" t="n">
        <v>0.139176696265721</v>
      </c>
      <c r="AI9" s="16" t="n">
        <v>0.107506612660627</v>
      </c>
      <c r="AJ9" s="16" t="n">
        <v>0.151935568090367</v>
      </c>
      <c r="AK9" s="16" t="n">
        <v>0.0988958962861313</v>
      </c>
      <c r="AL9" s="16"/>
      <c r="AM9" s="16" t="n">
        <v>0.122771359468658</v>
      </c>
      <c r="AN9" s="16" t="n">
        <v>0.139216156827145</v>
      </c>
      <c r="AO9" s="16" t="n">
        <v>0.062077882436561</v>
      </c>
      <c r="AP9" s="16" t="n">
        <v>0.139518379634179</v>
      </c>
      <c r="AQ9" s="16" t="n">
        <v>0.226970214091927</v>
      </c>
      <c r="AR9" s="16"/>
      <c r="AS9" s="16" t="n">
        <v>0.156438809373046</v>
      </c>
      <c r="AT9" s="16" t="n">
        <v>0.124652433878176</v>
      </c>
      <c r="AU9" s="16" t="n">
        <v>0.0682936857963244</v>
      </c>
      <c r="AV9" s="16" t="n">
        <v>0.171524982930991</v>
      </c>
      <c r="AW9" s="16" t="n">
        <v>0.0998125684516501</v>
      </c>
      <c r="AX9" s="16" t="n">
        <v>0.090289034556362</v>
      </c>
      <c r="AY9" s="16"/>
      <c r="AZ9" s="16" t="n">
        <v>0.160575200334667</v>
      </c>
      <c r="BA9" s="16" t="n">
        <v>0.134869546852042</v>
      </c>
      <c r="BB9" s="16" t="n">
        <v>0.0890523069806291</v>
      </c>
      <c r="BC9" s="16" t="n">
        <v>0.194564580954129</v>
      </c>
      <c r="BD9" s="16" t="n">
        <v>0.103002360386712</v>
      </c>
      <c r="BE9" s="16"/>
      <c r="BF9" s="16" t="n">
        <v>0.125661058732682</v>
      </c>
      <c r="BG9" s="16" t="n">
        <v>0.14055021187405</v>
      </c>
    </row>
    <row r="10">
      <c r="B10" s="17" t="s">
        <v>74</v>
      </c>
      <c r="C10" s="16" t="n">
        <v>0.399118522040421</v>
      </c>
      <c r="D10" s="16" t="n">
        <v>0.349950919742805</v>
      </c>
      <c r="E10" s="16" t="n">
        <v>0.445260024817851</v>
      </c>
      <c r="F10" s="16"/>
      <c r="G10" s="16" t="n">
        <v>0.385417199068847</v>
      </c>
      <c r="H10" s="16" t="n">
        <v>0.418920193319258</v>
      </c>
      <c r="I10" s="16" t="n">
        <v>0.352191012125732</v>
      </c>
      <c r="J10" s="16" t="n">
        <v>0.421921910691258</v>
      </c>
      <c r="K10" s="16" t="n">
        <v>0.437451608409006</v>
      </c>
      <c r="L10" s="16" t="n">
        <v>0.381224757414915</v>
      </c>
      <c r="M10" s="16"/>
      <c r="N10" s="16" t="n">
        <v>0.34139584690357</v>
      </c>
      <c r="O10" s="16" t="n">
        <v>0.396196558361053</v>
      </c>
      <c r="P10" s="16" t="n">
        <v>0.439304158553244</v>
      </c>
      <c r="Q10" s="16" t="n">
        <v>0.420293013621706</v>
      </c>
      <c r="R10" s="16"/>
      <c r="S10" s="16" t="n">
        <v>0.36822393826243</v>
      </c>
      <c r="T10" s="16" t="n">
        <v>0.413786296654346</v>
      </c>
      <c r="U10" s="16" t="n">
        <v>0.432938526804866</v>
      </c>
      <c r="V10" s="16" t="n">
        <v>0.367673220122114</v>
      </c>
      <c r="W10" s="16" t="n">
        <v>0.409681744008941</v>
      </c>
      <c r="X10" s="16" t="n">
        <v>0.380418252417213</v>
      </c>
      <c r="Y10" s="16" t="n">
        <v>0.436809112163532</v>
      </c>
      <c r="Z10" s="16" t="n">
        <v>0.444430241938584</v>
      </c>
      <c r="AA10" s="16" t="n">
        <v>0.381053928770799</v>
      </c>
      <c r="AB10" s="16"/>
      <c r="AC10" s="16" t="n">
        <v>0.401743294491355</v>
      </c>
      <c r="AD10" s="16" t="n">
        <v>0.395049023819019</v>
      </c>
      <c r="AE10" s="16" t="n">
        <v>0.370363897754501</v>
      </c>
      <c r="AF10" s="16"/>
      <c r="AG10" s="16" t="n">
        <v>0.413712730979513</v>
      </c>
      <c r="AH10" s="16" t="n">
        <v>0.420062010105463</v>
      </c>
      <c r="AI10" s="16" t="n">
        <v>0.324495928003445</v>
      </c>
      <c r="AJ10" s="16" t="n">
        <v>0.408948586531811</v>
      </c>
      <c r="AK10" s="16" t="n">
        <v>0.380297250990878</v>
      </c>
      <c r="AL10" s="16"/>
      <c r="AM10" s="16" t="n">
        <v>0.44497088269665</v>
      </c>
      <c r="AN10" s="16" t="n">
        <v>0.405176246799439</v>
      </c>
      <c r="AO10" s="16" t="n">
        <v>0.344626131454678</v>
      </c>
      <c r="AP10" s="16" t="n">
        <v>0.401969645056001</v>
      </c>
      <c r="AQ10" s="16" t="n">
        <v>0.323487097759162</v>
      </c>
      <c r="AR10" s="16"/>
      <c r="AS10" s="16" t="n">
        <v>0.393877527639913</v>
      </c>
      <c r="AT10" s="16" t="n">
        <v>0.413548781112639</v>
      </c>
      <c r="AU10" s="16" t="n">
        <v>0.32268687268093</v>
      </c>
      <c r="AV10" s="16" t="n">
        <v>0.446611351121749</v>
      </c>
      <c r="AW10" s="16" t="n">
        <v>0.331777320980101</v>
      </c>
      <c r="AX10" s="16" t="n">
        <v>0.412214633061683</v>
      </c>
      <c r="AY10" s="16"/>
      <c r="AZ10" s="16" t="n">
        <v>0.420628805724952</v>
      </c>
      <c r="BA10" s="16" t="n">
        <v>0.398548068105839</v>
      </c>
      <c r="BB10" s="16" t="n">
        <v>0.379843617303749</v>
      </c>
      <c r="BC10" s="16" t="n">
        <v>0.365550475765042</v>
      </c>
      <c r="BD10" s="16" t="n">
        <v>0.350842379030549</v>
      </c>
      <c r="BE10" s="16"/>
      <c r="BF10" s="16" t="n">
        <v>0.386024272321767</v>
      </c>
      <c r="BG10" s="16" t="n">
        <v>0.407204322404166</v>
      </c>
    </row>
    <row r="11">
      <c r="B11" s="17" t="s">
        <v>75</v>
      </c>
      <c r="C11" s="16" t="n">
        <v>0.244246514334741</v>
      </c>
      <c r="D11" s="16" t="n">
        <v>0.260682135799821</v>
      </c>
      <c r="E11" s="16" t="n">
        <v>0.231237100285278</v>
      </c>
      <c r="F11" s="16"/>
      <c r="G11" s="16" t="n">
        <v>0.267167843833509</v>
      </c>
      <c r="H11" s="16" t="n">
        <v>0.218490036745633</v>
      </c>
      <c r="I11" s="16" t="n">
        <v>0.242909959639902</v>
      </c>
      <c r="J11" s="16" t="n">
        <v>0.211381256783068</v>
      </c>
      <c r="K11" s="16" t="n">
        <v>0.226339475156294</v>
      </c>
      <c r="L11" s="16" t="n">
        <v>0.289192007764318</v>
      </c>
      <c r="M11" s="16"/>
      <c r="N11" s="16" t="n">
        <v>0.244316045487202</v>
      </c>
      <c r="O11" s="16" t="n">
        <v>0.265964087999387</v>
      </c>
      <c r="P11" s="16" t="n">
        <v>0.212216377656472</v>
      </c>
      <c r="Q11" s="16" t="n">
        <v>0.248647869784535</v>
      </c>
      <c r="R11" s="16"/>
      <c r="S11" s="16" t="n">
        <v>0.254941476193149</v>
      </c>
      <c r="T11" s="16" t="n">
        <v>0.25529298424372</v>
      </c>
      <c r="U11" s="16" t="n">
        <v>0.256647048137202</v>
      </c>
      <c r="V11" s="16" t="n">
        <v>0.257944190540415</v>
      </c>
      <c r="W11" s="16" t="n">
        <v>0.219492684791713</v>
      </c>
      <c r="X11" s="16" t="n">
        <v>0.249682282321461</v>
      </c>
      <c r="Y11" s="16" t="n">
        <v>0.274920525713916</v>
      </c>
      <c r="Z11" s="16" t="n">
        <v>0.117438156410336</v>
      </c>
      <c r="AA11" s="16" t="n">
        <v>0.23236437965879</v>
      </c>
      <c r="AB11" s="16"/>
      <c r="AC11" s="16" t="n">
        <v>0.255048405549819</v>
      </c>
      <c r="AD11" s="16" t="n">
        <v>0.222538755701964</v>
      </c>
      <c r="AE11" s="16" t="n">
        <v>0.260147121298843</v>
      </c>
      <c r="AF11" s="16"/>
      <c r="AG11" s="16" t="n">
        <v>0.251636397083165</v>
      </c>
      <c r="AH11" s="16" t="n">
        <v>0.220376854727072</v>
      </c>
      <c r="AI11" s="16" t="n">
        <v>0.253843908494723</v>
      </c>
      <c r="AJ11" s="16" t="n">
        <v>0.273910501383161</v>
      </c>
      <c r="AK11" s="16" t="n">
        <v>0.293816938024274</v>
      </c>
      <c r="AL11" s="16"/>
      <c r="AM11" s="16" t="n">
        <v>0.22809747581981</v>
      </c>
      <c r="AN11" s="16" t="n">
        <v>0.227938557527876</v>
      </c>
      <c r="AO11" s="16" t="n">
        <v>0.289693028229994</v>
      </c>
      <c r="AP11" s="16" t="n">
        <v>0.28964052340268</v>
      </c>
      <c r="AQ11" s="16" t="n">
        <v>0.225349748261349</v>
      </c>
      <c r="AR11" s="16"/>
      <c r="AS11" s="16" t="n">
        <v>0.208349499889977</v>
      </c>
      <c r="AT11" s="16" t="n">
        <v>0.26474504206642</v>
      </c>
      <c r="AU11" s="16" t="n">
        <v>0.327315930975263</v>
      </c>
      <c r="AV11" s="16" t="n">
        <v>0.240500585850503</v>
      </c>
      <c r="AW11" s="16" t="n">
        <v>0.215384845624911</v>
      </c>
      <c r="AX11" s="16" t="n">
        <v>0.274586415296241</v>
      </c>
      <c r="AY11" s="16"/>
      <c r="AZ11" s="16" t="n">
        <v>0.249022386346757</v>
      </c>
      <c r="BA11" s="16" t="n">
        <v>0.254880350528957</v>
      </c>
      <c r="BB11" s="16" t="n">
        <v>0.258656580165311</v>
      </c>
      <c r="BC11" s="16" t="n">
        <v>0.234149413211112</v>
      </c>
      <c r="BD11" s="16" t="n">
        <v>0.275094338475345</v>
      </c>
      <c r="BE11" s="16"/>
      <c r="BF11" s="16" t="n">
        <v>0.275034853315371</v>
      </c>
      <c r="BG11" s="16" t="n">
        <v>0.225234477152184</v>
      </c>
    </row>
    <row r="12">
      <c r="B12" s="17" t="s">
        <v>76</v>
      </c>
      <c r="C12" s="16" t="n">
        <v>0.130606119525163</v>
      </c>
      <c r="D12" s="16" t="n">
        <v>0.138836222986057</v>
      </c>
      <c r="E12" s="16" t="n">
        <v>0.12061697853867</v>
      </c>
      <c r="F12" s="16"/>
      <c r="G12" s="16" t="n">
        <v>0.105539949774714</v>
      </c>
      <c r="H12" s="16" t="n">
        <v>0.176014909360851</v>
      </c>
      <c r="I12" s="16" t="n">
        <v>0.107501495763237</v>
      </c>
      <c r="J12" s="16" t="n">
        <v>0.10194035137332</v>
      </c>
      <c r="K12" s="16" t="n">
        <v>0.137619837381013</v>
      </c>
      <c r="L12" s="16" t="n">
        <v>0.140676369695873</v>
      </c>
      <c r="M12" s="16"/>
      <c r="N12" s="16" t="n">
        <v>0.186002698146761</v>
      </c>
      <c r="O12" s="16" t="n">
        <v>0.0947142228801985</v>
      </c>
      <c r="P12" s="16" t="n">
        <v>0.0995396219231913</v>
      </c>
      <c r="Q12" s="16" t="n">
        <v>0.139113095718766</v>
      </c>
      <c r="R12" s="16"/>
      <c r="S12" s="16" t="n">
        <v>0.112753852850802</v>
      </c>
      <c r="T12" s="16" t="n">
        <v>0.129820742048358</v>
      </c>
      <c r="U12" s="16" t="n">
        <v>0.106921981624695</v>
      </c>
      <c r="V12" s="16" t="n">
        <v>0.146648513720385</v>
      </c>
      <c r="W12" s="16" t="n">
        <v>0.180931861782292</v>
      </c>
      <c r="X12" s="16" t="n">
        <v>0.114999461335383</v>
      </c>
      <c r="Y12" s="16" t="n">
        <v>0.11166669419678</v>
      </c>
      <c r="Z12" s="16" t="n">
        <v>0.142274008141343</v>
      </c>
      <c r="AA12" s="16" t="n">
        <v>0.147045892402144</v>
      </c>
      <c r="AB12" s="16"/>
      <c r="AC12" s="16" t="n">
        <v>0.128297725849443</v>
      </c>
      <c r="AD12" s="16" t="n">
        <v>0.154673123320763</v>
      </c>
      <c r="AE12" s="16" t="n">
        <v>0.077259049380769</v>
      </c>
      <c r="AF12" s="16"/>
      <c r="AG12" s="16" t="n">
        <v>0.138221619727016</v>
      </c>
      <c r="AH12" s="16" t="n">
        <v>0.109191664279069</v>
      </c>
      <c r="AI12" s="16" t="n">
        <v>0.208698599252965</v>
      </c>
      <c r="AJ12" s="16" t="n">
        <v>0.073700617678288</v>
      </c>
      <c r="AK12" s="16" t="n">
        <v>0.111876576114864</v>
      </c>
      <c r="AL12" s="16"/>
      <c r="AM12" s="16" t="n">
        <v>0.16601444118254</v>
      </c>
      <c r="AN12" s="16" t="n">
        <v>0.112855556221174</v>
      </c>
      <c r="AO12" s="16" t="n">
        <v>0.198875767253848</v>
      </c>
      <c r="AP12" s="16" t="n">
        <v>0.103757152015733</v>
      </c>
      <c r="AQ12" s="16" t="n">
        <v>0.117429391929196</v>
      </c>
      <c r="AR12" s="16"/>
      <c r="AS12" s="16" t="n">
        <v>0.131446286689505</v>
      </c>
      <c r="AT12" s="16" t="n">
        <v>0.164301766029606</v>
      </c>
      <c r="AU12" s="16" t="n">
        <v>0.159588573765924</v>
      </c>
      <c r="AV12" s="16" t="n">
        <v>0.0772747844101856</v>
      </c>
      <c r="AW12" s="16" t="n">
        <v>0.186084032591138</v>
      </c>
      <c r="AX12" s="16" t="n">
        <v>0.0949961174307492</v>
      </c>
      <c r="AY12" s="16"/>
      <c r="AZ12" s="16" t="n">
        <v>0.143136559656528</v>
      </c>
      <c r="BA12" s="16" t="n">
        <v>0.121178706038471</v>
      </c>
      <c r="BB12" s="16" t="n">
        <v>0.160317194657071</v>
      </c>
      <c r="BC12" s="16" t="n">
        <v>0.151361641707253</v>
      </c>
      <c r="BD12" s="16" t="n">
        <v>0.0753516968948315</v>
      </c>
      <c r="BE12" s="16"/>
      <c r="BF12" s="16" t="n">
        <v>0.134479428383175</v>
      </c>
      <c r="BG12" s="16" t="n">
        <v>0.128214321381249</v>
      </c>
    </row>
    <row r="13">
      <c r="B13" s="17" t="s">
        <v>77</v>
      </c>
      <c r="C13" s="16" t="n">
        <v>0.0528468314143104</v>
      </c>
      <c r="D13" s="16" t="n">
        <v>0.0536834711646307</v>
      </c>
      <c r="E13" s="16" t="n">
        <v>0.0525742011192282</v>
      </c>
      <c r="F13" s="16"/>
      <c r="G13" s="16" t="n">
        <v>0.0267698195958427</v>
      </c>
      <c r="H13" s="16" t="n">
        <v>0.0436552934091117</v>
      </c>
      <c r="I13" s="16" t="n">
        <v>0.080615892717473</v>
      </c>
      <c r="J13" s="16" t="n">
        <v>0.0557261272231444</v>
      </c>
      <c r="K13" s="16" t="n">
        <v>0.0608203952819475</v>
      </c>
      <c r="L13" s="16" t="n">
        <v>0.0445261851199326</v>
      </c>
      <c r="M13" s="16"/>
      <c r="N13" s="16" t="n">
        <v>0.065859002875027</v>
      </c>
      <c r="O13" s="16" t="n">
        <v>0.0706074209925917</v>
      </c>
      <c r="P13" s="16" t="n">
        <v>0.0495347885090214</v>
      </c>
      <c r="Q13" s="16" t="n">
        <v>0.0247196479728103</v>
      </c>
      <c r="R13" s="16"/>
      <c r="S13" s="16" t="n">
        <v>0.0568035145633791</v>
      </c>
      <c r="T13" s="16" t="n">
        <v>0.0453987723461643</v>
      </c>
      <c r="U13" s="16" t="n">
        <v>0.0544833197948686</v>
      </c>
      <c r="V13" s="16" t="n">
        <v>0.0672085276358335</v>
      </c>
      <c r="W13" s="16" t="n">
        <v>0.0236571682695727</v>
      </c>
      <c r="X13" s="16" t="n">
        <v>0.0552009902372669</v>
      </c>
      <c r="Y13" s="16" t="n">
        <v>0.068354556702108</v>
      </c>
      <c r="Z13" s="16" t="n">
        <v>0.0715839388181734</v>
      </c>
      <c r="AA13" s="16" t="n">
        <v>0.0427335543877747</v>
      </c>
      <c r="AB13" s="16"/>
      <c r="AC13" s="16" t="n">
        <v>0.0459989513770566</v>
      </c>
      <c r="AD13" s="16" t="n">
        <v>0.0767517721115514</v>
      </c>
      <c r="AE13" s="16" t="n">
        <v>0.0332006885008499</v>
      </c>
      <c r="AF13" s="16"/>
      <c r="AG13" s="16" t="n">
        <v>0.051058279032521</v>
      </c>
      <c r="AH13" s="16" t="n">
        <v>0.0829278076465508</v>
      </c>
      <c r="AI13" s="16" t="n">
        <v>0.0473861816169956</v>
      </c>
      <c r="AJ13" s="16" t="n">
        <v>0</v>
      </c>
      <c r="AK13" s="16" t="n">
        <v>0.0324372306378271</v>
      </c>
      <c r="AL13" s="16"/>
      <c r="AM13" s="16" t="n">
        <v>0.0223650366419514</v>
      </c>
      <c r="AN13" s="16" t="n">
        <v>0.0821185902765603</v>
      </c>
      <c r="AO13" s="16" t="n">
        <v>0.0717134251018158</v>
      </c>
      <c r="AP13" s="16" t="n">
        <v>0.0416356083553938</v>
      </c>
      <c r="AQ13" s="16" t="n">
        <v>0.0188878346959513</v>
      </c>
      <c r="AR13" s="16"/>
      <c r="AS13" s="16" t="n">
        <v>0.0833377687522494</v>
      </c>
      <c r="AT13" s="16" t="n">
        <v>0.0262289998382069</v>
      </c>
      <c r="AU13" s="16" t="n">
        <v>0.0725418189639748</v>
      </c>
      <c r="AV13" s="16" t="n">
        <v>0.0456455851018761</v>
      </c>
      <c r="AW13" s="16" t="n">
        <v>0.08045691096848</v>
      </c>
      <c r="AX13" s="16" t="n">
        <v>0.0367386103398241</v>
      </c>
      <c r="AY13" s="16"/>
      <c r="AZ13" s="16" t="n">
        <v>0.0155202353134776</v>
      </c>
      <c r="BA13" s="16" t="n">
        <v>0.0436485214793163</v>
      </c>
      <c r="BB13" s="16" t="n">
        <v>0.0740435673409063</v>
      </c>
      <c r="BC13" s="16" t="n">
        <v>0.0543738883624635</v>
      </c>
      <c r="BD13" s="16" t="n">
        <v>0.0422240477005481</v>
      </c>
      <c r="BE13" s="16"/>
      <c r="BF13" s="16" t="n">
        <v>0.0356896634662778</v>
      </c>
      <c r="BG13" s="16" t="n">
        <v>0.0634415151736577</v>
      </c>
    </row>
    <row r="14">
      <c r="B14" s="17" t="s">
        <v>190</v>
      </c>
      <c r="C14" s="16" t="n">
        <v>0.0383159573368182</v>
      </c>
      <c r="D14" s="16" t="n">
        <v>0.037966524820413</v>
      </c>
      <c r="E14" s="16" t="n">
        <v>0.0390119858691387</v>
      </c>
      <c r="F14" s="16"/>
      <c r="G14" s="16" t="n">
        <v>0.0196765447942592</v>
      </c>
      <c r="H14" s="16" t="n">
        <v>0.0302419892892172</v>
      </c>
      <c r="I14" s="16" t="n">
        <v>0.0553637527287996</v>
      </c>
      <c r="J14" s="16" t="n">
        <v>0.0422838624190364</v>
      </c>
      <c r="K14" s="16" t="n">
        <v>0.0232877322807576</v>
      </c>
      <c r="L14" s="16" t="n">
        <v>0.0481552193946788</v>
      </c>
      <c r="M14" s="16"/>
      <c r="N14" s="16" t="n">
        <v>0.0224952280774371</v>
      </c>
      <c r="O14" s="16" t="n">
        <v>0.0495377106500063</v>
      </c>
      <c r="P14" s="16" t="n">
        <v>0.0406697757889339</v>
      </c>
      <c r="Q14" s="16" t="n">
        <v>0.0427245543009233</v>
      </c>
      <c r="R14" s="16"/>
      <c r="S14" s="16" t="n">
        <v>0.0393151871533293</v>
      </c>
      <c r="T14" s="16" t="n">
        <v>0.0319331749473989</v>
      </c>
      <c r="U14" s="16" t="n">
        <v>0.0287937630696172</v>
      </c>
      <c r="V14" s="16" t="n">
        <v>0.0147602958298801</v>
      </c>
      <c r="W14" s="16" t="n">
        <v>0.0176278105707791</v>
      </c>
      <c r="X14" s="16" t="n">
        <v>0.0718459694587807</v>
      </c>
      <c r="Y14" s="16" t="n">
        <v>0.00990082649536967</v>
      </c>
      <c r="Z14" s="16" t="n">
        <v>0.108678794925858</v>
      </c>
      <c r="AA14" s="16" t="n">
        <v>0.0544098570141512</v>
      </c>
      <c r="AB14" s="16"/>
      <c r="AC14" s="16" t="n">
        <v>0.0384297794509905</v>
      </c>
      <c r="AD14" s="16" t="n">
        <v>0.0271274534315329</v>
      </c>
      <c r="AE14" s="16" t="n">
        <v>0.0781806291728688</v>
      </c>
      <c r="AF14" s="16"/>
      <c r="AG14" s="16" t="n">
        <v>0.0124953857594233</v>
      </c>
      <c r="AH14" s="16" t="n">
        <v>0.0282649669761247</v>
      </c>
      <c r="AI14" s="16" t="n">
        <v>0.0580687699712441</v>
      </c>
      <c r="AJ14" s="16" t="n">
        <v>0.0915047263163724</v>
      </c>
      <c r="AK14" s="16" t="n">
        <v>0.0826761079460257</v>
      </c>
      <c r="AL14" s="16"/>
      <c r="AM14" s="16" t="n">
        <v>0.0157808041903902</v>
      </c>
      <c r="AN14" s="16" t="n">
        <v>0.0326948923478053</v>
      </c>
      <c r="AO14" s="16" t="n">
        <v>0.033013765523103</v>
      </c>
      <c r="AP14" s="16" t="n">
        <v>0.0234786915360126</v>
      </c>
      <c r="AQ14" s="16" t="n">
        <v>0.0878757132624148</v>
      </c>
      <c r="AR14" s="16"/>
      <c r="AS14" s="16" t="n">
        <v>0.0265501076553094</v>
      </c>
      <c r="AT14" s="16" t="n">
        <v>0.00652297707495144</v>
      </c>
      <c r="AU14" s="16" t="n">
        <v>0.0495731178175837</v>
      </c>
      <c r="AV14" s="16" t="n">
        <v>0.0184427105846956</v>
      </c>
      <c r="AW14" s="16" t="n">
        <v>0.0864843213837197</v>
      </c>
      <c r="AX14" s="16" t="n">
        <v>0.0911751893151406</v>
      </c>
      <c r="AY14" s="16"/>
      <c r="AZ14" s="16" t="n">
        <v>0.0111168126236189</v>
      </c>
      <c r="BA14" s="16" t="n">
        <v>0.0468748069953745</v>
      </c>
      <c r="BB14" s="16" t="n">
        <v>0.0380867335523338</v>
      </c>
      <c r="BC14" s="16" t="n">
        <v>0</v>
      </c>
      <c r="BD14" s="16" t="n">
        <v>0.153485177512014</v>
      </c>
      <c r="BE14" s="16"/>
      <c r="BF14" s="16" t="n">
        <v>0.0431107237807273</v>
      </c>
      <c r="BG14" s="16" t="n">
        <v>0.0353551520146921</v>
      </c>
    </row>
    <row r="15">
      <c r="B15" s="17" t="s">
        <v>79</v>
      </c>
      <c r="C15" s="20" t="n">
        <v>0.533984577388968</v>
      </c>
      <c r="D15" s="20" t="n">
        <v>0.508831645229078</v>
      </c>
      <c r="E15" s="20" t="n">
        <v>0.556559734187685</v>
      </c>
      <c r="F15" s="20"/>
      <c r="G15" s="20" t="n">
        <v>0.580845842001675</v>
      </c>
      <c r="H15" s="20" t="n">
        <v>0.531597771195187</v>
      </c>
      <c r="I15" s="20" t="n">
        <v>0.513608899150588</v>
      </c>
      <c r="J15" s="20" t="n">
        <v>0.58866840220143</v>
      </c>
      <c r="K15" s="20" t="n">
        <v>0.551932559899988</v>
      </c>
      <c r="L15" s="20" t="n">
        <v>0.477450218025198</v>
      </c>
      <c r="M15" s="20"/>
      <c r="N15" s="20" t="n">
        <v>0.481327025413573</v>
      </c>
      <c r="O15" s="20" t="n">
        <v>0.519176557477816</v>
      </c>
      <c r="P15" s="20" t="n">
        <v>0.598039436122382</v>
      </c>
      <c r="Q15" s="20" t="n">
        <v>0.544794832222965</v>
      </c>
      <c r="R15" s="20"/>
      <c r="S15" s="20" t="n">
        <v>0.53618596923934</v>
      </c>
      <c r="T15" s="20" t="n">
        <v>0.537554326414359</v>
      </c>
      <c r="U15" s="20" t="n">
        <v>0.553153887373618</v>
      </c>
      <c r="V15" s="20" t="n">
        <v>0.513438472273486</v>
      </c>
      <c r="W15" s="20" t="n">
        <v>0.558290474585643</v>
      </c>
      <c r="X15" s="20" t="n">
        <v>0.508271296647109</v>
      </c>
      <c r="Y15" s="20" t="n">
        <v>0.535157396891827</v>
      </c>
      <c r="Z15" s="20" t="n">
        <v>0.560025101704289</v>
      </c>
      <c r="AA15" s="20" t="n">
        <v>0.523446316537139</v>
      </c>
      <c r="AB15" s="20"/>
      <c r="AC15" s="20" t="n">
        <v>0.532225137772691</v>
      </c>
      <c r="AD15" s="20" t="n">
        <v>0.518908895434188</v>
      </c>
      <c r="AE15" s="20" t="n">
        <v>0.551212511646669</v>
      </c>
      <c r="AF15" s="20"/>
      <c r="AG15" s="20" t="n">
        <v>0.546588318397875</v>
      </c>
      <c r="AH15" s="20" t="n">
        <v>0.559238706371184</v>
      </c>
      <c r="AI15" s="20" t="n">
        <v>0.432002540664072</v>
      </c>
      <c r="AJ15" s="20" t="n">
        <v>0.560884154622178</v>
      </c>
      <c r="AK15" s="20" t="n">
        <v>0.479193147277009</v>
      </c>
      <c r="AL15" s="20"/>
      <c r="AM15" s="20" t="n">
        <v>0.567742242165308</v>
      </c>
      <c r="AN15" s="20" t="n">
        <v>0.544392403626584</v>
      </c>
      <c r="AO15" s="20" t="n">
        <v>0.406704013891239</v>
      </c>
      <c r="AP15" s="20" t="n">
        <v>0.541488024690181</v>
      </c>
      <c r="AQ15" s="20" t="n">
        <v>0.550457311851088</v>
      </c>
      <c r="AR15" s="20"/>
      <c r="AS15" s="20" t="n">
        <v>0.550316337012959</v>
      </c>
      <c r="AT15" s="20" t="n">
        <v>0.538201214990816</v>
      </c>
      <c r="AU15" s="20" t="n">
        <v>0.390980558477254</v>
      </c>
      <c r="AV15" s="20" t="n">
        <v>0.61813633405274</v>
      </c>
      <c r="AW15" s="20" t="n">
        <v>0.431589889431751</v>
      </c>
      <c r="AX15" s="20" t="n">
        <v>0.502503667618045</v>
      </c>
      <c r="AY15" s="20"/>
      <c r="AZ15" s="20" t="n">
        <v>0.581204006059619</v>
      </c>
      <c r="BA15" s="20" t="n">
        <v>0.533417614957881</v>
      </c>
      <c r="BB15" s="20" t="n">
        <v>0.468895924284378</v>
      </c>
      <c r="BC15" s="20" t="n">
        <v>0.560115056719172</v>
      </c>
      <c r="BD15" s="20" t="n">
        <v>0.453844739417262</v>
      </c>
      <c r="BE15" s="20"/>
      <c r="BF15" s="20" t="n">
        <v>0.511685331054449</v>
      </c>
      <c r="BG15" s="20" t="n">
        <v>0.547754534278217</v>
      </c>
    </row>
    <row r="16">
      <c r="B16" s="17" t="s">
        <v>80</v>
      </c>
      <c r="C16" s="20" t="n">
        <v>0.183452950939473</v>
      </c>
      <c r="D16" s="20" t="n">
        <v>0.192519694150688</v>
      </c>
      <c r="E16" s="20" t="n">
        <v>0.173191179657898</v>
      </c>
      <c r="F16" s="20"/>
      <c r="G16" s="20" t="n">
        <v>0.132309769370556</v>
      </c>
      <c r="H16" s="20" t="n">
        <v>0.219670202769963</v>
      </c>
      <c r="I16" s="20" t="n">
        <v>0.18811738848071</v>
      </c>
      <c r="J16" s="20" t="n">
        <v>0.157666478596465</v>
      </c>
      <c r="K16" s="20" t="n">
        <v>0.19844023266296</v>
      </c>
      <c r="L16" s="20" t="n">
        <v>0.185202554815806</v>
      </c>
      <c r="M16" s="20"/>
      <c r="N16" s="20" t="n">
        <v>0.251861701021788</v>
      </c>
      <c r="O16" s="20" t="n">
        <v>0.16532164387279</v>
      </c>
      <c r="P16" s="20" t="n">
        <v>0.149074410432213</v>
      </c>
      <c r="Q16" s="20" t="n">
        <v>0.163832743691577</v>
      </c>
      <c r="R16" s="20"/>
      <c r="S16" s="20" t="n">
        <v>0.169557367414181</v>
      </c>
      <c r="T16" s="20" t="n">
        <v>0.175219514394522</v>
      </c>
      <c r="U16" s="20" t="n">
        <v>0.161405301419563</v>
      </c>
      <c r="V16" s="20" t="n">
        <v>0.213857041356219</v>
      </c>
      <c r="W16" s="20" t="n">
        <v>0.204589030051865</v>
      </c>
      <c r="X16" s="20" t="n">
        <v>0.17020045157265</v>
      </c>
      <c r="Y16" s="20" t="n">
        <v>0.180021250898888</v>
      </c>
      <c r="Z16" s="20" t="n">
        <v>0.213857946959517</v>
      </c>
      <c r="AA16" s="20" t="n">
        <v>0.189779446789919</v>
      </c>
      <c r="AB16" s="20"/>
      <c r="AC16" s="20" t="n">
        <v>0.174296677226499</v>
      </c>
      <c r="AD16" s="20" t="n">
        <v>0.231424895432315</v>
      </c>
      <c r="AE16" s="20" t="n">
        <v>0.110459737881619</v>
      </c>
      <c r="AF16" s="20"/>
      <c r="AG16" s="20" t="n">
        <v>0.189279898759537</v>
      </c>
      <c r="AH16" s="20" t="n">
        <v>0.19211947192562</v>
      </c>
      <c r="AI16" s="20" t="n">
        <v>0.256084780869961</v>
      </c>
      <c r="AJ16" s="20" t="n">
        <v>0.073700617678288</v>
      </c>
      <c r="AK16" s="20" t="n">
        <v>0.144313806752691</v>
      </c>
      <c r="AL16" s="20"/>
      <c r="AM16" s="20" t="n">
        <v>0.188379477824492</v>
      </c>
      <c r="AN16" s="20" t="n">
        <v>0.194974146497735</v>
      </c>
      <c r="AO16" s="20" t="n">
        <v>0.270589192355664</v>
      </c>
      <c r="AP16" s="20" t="n">
        <v>0.145392760371127</v>
      </c>
      <c r="AQ16" s="20" t="n">
        <v>0.136317226625147</v>
      </c>
      <c r="AR16" s="20"/>
      <c r="AS16" s="20" t="n">
        <v>0.214784055441754</v>
      </c>
      <c r="AT16" s="20" t="n">
        <v>0.190530765867813</v>
      </c>
      <c r="AU16" s="20" t="n">
        <v>0.232130392729899</v>
      </c>
      <c r="AV16" s="20" t="n">
        <v>0.122920369512062</v>
      </c>
      <c r="AW16" s="20" t="n">
        <v>0.266540943559618</v>
      </c>
      <c r="AX16" s="20" t="n">
        <v>0.131734727770573</v>
      </c>
      <c r="AY16" s="20"/>
      <c r="AZ16" s="20" t="n">
        <v>0.158656794970005</v>
      </c>
      <c r="BA16" s="20" t="n">
        <v>0.164827227517788</v>
      </c>
      <c r="BB16" s="20" t="n">
        <v>0.234360761997977</v>
      </c>
      <c r="BC16" s="20" t="n">
        <v>0.205735530069717</v>
      </c>
      <c r="BD16" s="20" t="n">
        <v>0.11757574459538</v>
      </c>
      <c r="BE16" s="20"/>
      <c r="BF16" s="20" t="n">
        <v>0.170169091849452</v>
      </c>
      <c r="BG16" s="20" t="n">
        <v>0.191655836554907</v>
      </c>
    </row>
    <row r="17">
      <c r="B17" s="17" t="s">
        <v>81</v>
      </c>
      <c r="C17" s="21" t="n">
        <v>0.350531626449495</v>
      </c>
      <c r="D17" s="21" t="n">
        <v>0.31631195107839</v>
      </c>
      <c r="E17" s="21" t="n">
        <v>0.383368554529787</v>
      </c>
      <c r="F17" s="21"/>
      <c r="G17" s="21" t="n">
        <v>0.448536072631119</v>
      </c>
      <c r="H17" s="21" t="n">
        <v>0.311927568425224</v>
      </c>
      <c r="I17" s="21" t="n">
        <v>0.325491510669879</v>
      </c>
      <c r="J17" s="21" t="n">
        <v>0.431001923604966</v>
      </c>
      <c r="K17" s="21" t="n">
        <v>0.353492327237028</v>
      </c>
      <c r="L17" s="21" t="n">
        <v>0.292247663209392</v>
      </c>
      <c r="M17" s="21"/>
      <c r="N17" s="21" t="n">
        <v>0.229465324391785</v>
      </c>
      <c r="O17" s="21" t="n">
        <v>0.353854913605026</v>
      </c>
      <c r="P17" s="21" t="n">
        <v>0.448965025690169</v>
      </c>
      <c r="Q17" s="21" t="n">
        <v>0.380962088531388</v>
      </c>
      <c r="R17" s="21"/>
      <c r="S17" s="21" t="n">
        <v>0.366628601825159</v>
      </c>
      <c r="T17" s="21" t="n">
        <v>0.362334812019836</v>
      </c>
      <c r="U17" s="21" t="n">
        <v>0.391748585954054</v>
      </c>
      <c r="V17" s="21" t="n">
        <v>0.299581430917267</v>
      </c>
      <c r="W17" s="21" t="n">
        <v>0.353701444533778</v>
      </c>
      <c r="X17" s="21" t="n">
        <v>0.338070845074459</v>
      </c>
      <c r="Y17" s="21" t="n">
        <v>0.355136145992939</v>
      </c>
      <c r="Z17" s="21" t="n">
        <v>0.346167154744772</v>
      </c>
      <c r="AA17" s="21" t="n">
        <v>0.333666869747221</v>
      </c>
      <c r="AB17" s="21"/>
      <c r="AC17" s="21" t="n">
        <v>0.357928460546192</v>
      </c>
      <c r="AD17" s="21" t="n">
        <v>0.287484000001874</v>
      </c>
      <c r="AE17" s="21" t="n">
        <v>0.440752773765051</v>
      </c>
      <c r="AF17" s="21"/>
      <c r="AG17" s="21" t="n">
        <v>0.357308419638338</v>
      </c>
      <c r="AH17" s="21" t="n">
        <v>0.367119234445564</v>
      </c>
      <c r="AI17" s="21" t="n">
        <v>0.175917759794111</v>
      </c>
      <c r="AJ17" s="21" t="n">
        <v>0.48718353694389</v>
      </c>
      <c r="AK17" s="21" t="n">
        <v>0.334879340524318</v>
      </c>
      <c r="AL17" s="21"/>
      <c r="AM17" s="21" t="n">
        <v>0.379362764340816</v>
      </c>
      <c r="AN17" s="21" t="n">
        <v>0.34941825712885</v>
      </c>
      <c r="AO17" s="21" t="n">
        <v>0.136114821535575</v>
      </c>
      <c r="AP17" s="21" t="n">
        <v>0.396095264319054</v>
      </c>
      <c r="AQ17" s="21" t="n">
        <v>0.414140085225941</v>
      </c>
      <c r="AR17" s="21"/>
      <c r="AS17" s="21" t="n">
        <v>0.335532281571205</v>
      </c>
      <c r="AT17" s="21" t="n">
        <v>0.347670449123002</v>
      </c>
      <c r="AU17" s="21" t="n">
        <v>0.158850165747355</v>
      </c>
      <c r="AV17" s="21" t="n">
        <v>0.495215964540678</v>
      </c>
      <c r="AW17" s="21" t="n">
        <v>0.165048945872133</v>
      </c>
      <c r="AX17" s="21" t="n">
        <v>0.370768939847472</v>
      </c>
      <c r="AY17" s="21"/>
      <c r="AZ17" s="21" t="n">
        <v>0.422547211089614</v>
      </c>
      <c r="BA17" s="21" t="n">
        <v>0.368590387440093</v>
      </c>
      <c r="BB17" s="21" t="n">
        <v>0.2345351622864</v>
      </c>
      <c r="BC17" s="21" t="n">
        <v>0.354379526649455</v>
      </c>
      <c r="BD17" s="21" t="n">
        <v>0.336268994821882</v>
      </c>
      <c r="BE17" s="21"/>
      <c r="BF17" s="21" t="n">
        <v>0.341516239204997</v>
      </c>
      <c r="BG17" s="21" t="n">
        <v>0.356098697723309</v>
      </c>
    </row>
    <row r="18">
      <c r="B18" s="18"/>
    </row>
    <row r="19">
      <c r="B19" t="s">
        <v>83</v>
      </c>
    </row>
    <row r="20">
      <c r="B20" t="s">
        <v>84</v>
      </c>
    </row>
    <row r="22">
      <c r="B22"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333</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73</v>
      </c>
      <c r="C9" s="16" t="n">
        <v>0.10203516525891</v>
      </c>
      <c r="D9" s="16" t="n">
        <v>0.113817294051097</v>
      </c>
      <c r="E9" s="16" t="n">
        <v>0.0895873083015633</v>
      </c>
      <c r="F9" s="16"/>
      <c r="G9" s="16" t="n">
        <v>0.151280202303582</v>
      </c>
      <c r="H9" s="16" t="n">
        <v>0.0964031243597332</v>
      </c>
      <c r="I9" s="16" t="n">
        <v>0.113758903966012</v>
      </c>
      <c r="J9" s="16" t="n">
        <v>0.104089149415366</v>
      </c>
      <c r="K9" s="16" t="n">
        <v>0.125398954898217</v>
      </c>
      <c r="L9" s="16" t="n">
        <v>0.0583110231537564</v>
      </c>
      <c r="M9" s="16"/>
      <c r="N9" s="16" t="n">
        <v>0.0963325346463787</v>
      </c>
      <c r="O9" s="16" t="n">
        <v>0.0883340947503529</v>
      </c>
      <c r="P9" s="16" t="n">
        <v>0.110403190307227</v>
      </c>
      <c r="Q9" s="16" t="n">
        <v>0.11370639627235</v>
      </c>
      <c r="R9" s="16"/>
      <c r="S9" s="16" t="n">
        <v>0.117594775440257</v>
      </c>
      <c r="T9" s="16" t="n">
        <v>0.0854225245367643</v>
      </c>
      <c r="U9" s="16" t="n">
        <v>0.100081434604094</v>
      </c>
      <c r="V9" s="16" t="n">
        <v>0.128042396522349</v>
      </c>
      <c r="W9" s="16" t="n">
        <v>0.1173428568037</v>
      </c>
      <c r="X9" s="16" t="n">
        <v>0.0753580093306388</v>
      </c>
      <c r="Y9" s="16" t="n">
        <v>0.0618977105402887</v>
      </c>
      <c r="Z9" s="16" t="n">
        <v>0.0298594647973357</v>
      </c>
      <c r="AA9" s="16" t="n">
        <v>0.15184814372225</v>
      </c>
      <c r="AB9" s="16"/>
      <c r="AC9" s="16" t="n">
        <v>0.0962823627493938</v>
      </c>
      <c r="AD9" s="16" t="n">
        <v>0.107794233552886</v>
      </c>
      <c r="AE9" s="16" t="n">
        <v>0.0968862715970313</v>
      </c>
      <c r="AF9" s="16"/>
      <c r="AG9" s="16" t="n">
        <v>0.105302149792598</v>
      </c>
      <c r="AH9" s="16" t="n">
        <v>0.122176814251077</v>
      </c>
      <c r="AI9" s="16" t="n">
        <v>0.0830850299478342</v>
      </c>
      <c r="AJ9" s="16" t="n">
        <v>0.058806335232243</v>
      </c>
      <c r="AK9" s="16" t="n">
        <v>0.0337965173802228</v>
      </c>
      <c r="AL9" s="16"/>
      <c r="AM9" s="16" t="n">
        <v>0.105756289877916</v>
      </c>
      <c r="AN9" s="16" t="n">
        <v>0.120922155284227</v>
      </c>
      <c r="AO9" s="16" t="n">
        <v>0.0601691929598151</v>
      </c>
      <c r="AP9" s="16" t="n">
        <v>0.0897670729778684</v>
      </c>
      <c r="AQ9" s="16" t="n">
        <v>0.140136505173766</v>
      </c>
      <c r="AR9" s="16"/>
      <c r="AS9" s="16" t="n">
        <v>0.11626377115667</v>
      </c>
      <c r="AT9" s="16" t="n">
        <v>0.0951987089488554</v>
      </c>
      <c r="AU9" s="16" t="n">
        <v>0.0547451022199086</v>
      </c>
      <c r="AV9" s="16" t="n">
        <v>0.141958200893986</v>
      </c>
      <c r="AW9" s="16" t="n">
        <v>0.0857373559356478</v>
      </c>
      <c r="AX9" s="16" t="n">
        <v>0.0532189892097263</v>
      </c>
      <c r="AY9" s="16"/>
      <c r="AZ9" s="16" t="n">
        <v>0.120304577648615</v>
      </c>
      <c r="BA9" s="16" t="n">
        <v>0.10162792844557</v>
      </c>
      <c r="BB9" s="16" t="n">
        <v>0.0604552552231651</v>
      </c>
      <c r="BC9" s="16" t="n">
        <v>0.15720098520169</v>
      </c>
      <c r="BD9" s="16" t="n">
        <v>0.0501199223564043</v>
      </c>
      <c r="BE9" s="16"/>
      <c r="BF9" s="16" t="n">
        <v>0.0780595741056212</v>
      </c>
      <c r="BG9" s="16" t="n">
        <v>0.116840278024716</v>
      </c>
    </row>
    <row r="10">
      <c r="B10" s="17" t="s">
        <v>74</v>
      </c>
      <c r="C10" s="16" t="n">
        <v>0.40051203903345</v>
      </c>
      <c r="D10" s="16" t="n">
        <v>0.406211885512545</v>
      </c>
      <c r="E10" s="16" t="n">
        <v>0.397143042661523</v>
      </c>
      <c r="F10" s="16"/>
      <c r="G10" s="16" t="n">
        <v>0.432993745456563</v>
      </c>
      <c r="H10" s="16" t="n">
        <v>0.413071634452127</v>
      </c>
      <c r="I10" s="16" t="n">
        <v>0.382250060858687</v>
      </c>
      <c r="J10" s="16" t="n">
        <v>0.436621824068119</v>
      </c>
      <c r="K10" s="16" t="n">
        <v>0.411994425834727</v>
      </c>
      <c r="L10" s="16" t="n">
        <v>0.355792945434334</v>
      </c>
      <c r="M10" s="16"/>
      <c r="N10" s="16" t="n">
        <v>0.413356931415694</v>
      </c>
      <c r="O10" s="16" t="n">
        <v>0.391500383074029</v>
      </c>
      <c r="P10" s="16" t="n">
        <v>0.419171905875569</v>
      </c>
      <c r="Q10" s="16" t="n">
        <v>0.381503205480936</v>
      </c>
      <c r="R10" s="16"/>
      <c r="S10" s="16" t="n">
        <v>0.390924730160099</v>
      </c>
      <c r="T10" s="16" t="n">
        <v>0.376902550870407</v>
      </c>
      <c r="U10" s="16" t="n">
        <v>0.334963420313519</v>
      </c>
      <c r="V10" s="16" t="n">
        <v>0.341068711654249</v>
      </c>
      <c r="W10" s="16" t="n">
        <v>0.525830071003099</v>
      </c>
      <c r="X10" s="16" t="n">
        <v>0.398499400060809</v>
      </c>
      <c r="Y10" s="16" t="n">
        <v>0.480739329737618</v>
      </c>
      <c r="Z10" s="16" t="n">
        <v>0.431078307356459</v>
      </c>
      <c r="AA10" s="16" t="n">
        <v>0.390570852074876</v>
      </c>
      <c r="AB10" s="16"/>
      <c r="AC10" s="16" t="n">
        <v>0.42194689657725</v>
      </c>
      <c r="AD10" s="16" t="n">
        <v>0.392735750879475</v>
      </c>
      <c r="AE10" s="16" t="n">
        <v>0.351042902155716</v>
      </c>
      <c r="AF10" s="16"/>
      <c r="AG10" s="16" t="n">
        <v>0.443922960414573</v>
      </c>
      <c r="AH10" s="16" t="n">
        <v>0.384593339802025</v>
      </c>
      <c r="AI10" s="16" t="n">
        <v>0.379694569939631</v>
      </c>
      <c r="AJ10" s="16" t="n">
        <v>0.327112627347499</v>
      </c>
      <c r="AK10" s="16" t="n">
        <v>0.358114106527725</v>
      </c>
      <c r="AL10" s="16"/>
      <c r="AM10" s="16" t="n">
        <v>0.447026426401102</v>
      </c>
      <c r="AN10" s="16" t="n">
        <v>0.368248452382442</v>
      </c>
      <c r="AO10" s="16" t="n">
        <v>0.386043161636421</v>
      </c>
      <c r="AP10" s="16" t="n">
        <v>0.459557243081597</v>
      </c>
      <c r="AQ10" s="16" t="n">
        <v>0.37110317517392</v>
      </c>
      <c r="AR10" s="16"/>
      <c r="AS10" s="16" t="n">
        <v>0.387222393837017</v>
      </c>
      <c r="AT10" s="16" t="n">
        <v>0.440937637491852</v>
      </c>
      <c r="AU10" s="16" t="n">
        <v>0.371836047018636</v>
      </c>
      <c r="AV10" s="16" t="n">
        <v>0.461625536091138</v>
      </c>
      <c r="AW10" s="16" t="n">
        <v>0.344387715886232</v>
      </c>
      <c r="AX10" s="16" t="n">
        <v>0.339439153315044</v>
      </c>
      <c r="AY10" s="16"/>
      <c r="AZ10" s="16" t="n">
        <v>0.406349069976835</v>
      </c>
      <c r="BA10" s="16" t="n">
        <v>0.42056596293734</v>
      </c>
      <c r="BB10" s="16" t="n">
        <v>0.331572116205067</v>
      </c>
      <c r="BC10" s="16" t="n">
        <v>0.436147245721641</v>
      </c>
      <c r="BD10" s="16" t="n">
        <v>0.47044040797871</v>
      </c>
      <c r="BE10" s="16"/>
      <c r="BF10" s="16" t="n">
        <v>0.435093891289399</v>
      </c>
      <c r="BG10" s="16" t="n">
        <v>0.379157478095771</v>
      </c>
    </row>
    <row r="11">
      <c r="B11" s="17" t="s">
        <v>75</v>
      </c>
      <c r="C11" s="16" t="n">
        <v>0.219858553880911</v>
      </c>
      <c r="D11" s="16" t="n">
        <v>0.206534940303032</v>
      </c>
      <c r="E11" s="16" t="n">
        <v>0.232666785668484</v>
      </c>
      <c r="F11" s="16"/>
      <c r="G11" s="16" t="n">
        <v>0.218262865321538</v>
      </c>
      <c r="H11" s="16" t="n">
        <v>0.2427157416747</v>
      </c>
      <c r="I11" s="16" t="n">
        <v>0.200096585770261</v>
      </c>
      <c r="J11" s="16" t="n">
        <v>0.187766531407737</v>
      </c>
      <c r="K11" s="16" t="n">
        <v>0.186525152579246</v>
      </c>
      <c r="L11" s="16" t="n">
        <v>0.263291780407541</v>
      </c>
      <c r="M11" s="16"/>
      <c r="N11" s="16" t="n">
        <v>0.209042380839118</v>
      </c>
      <c r="O11" s="16" t="n">
        <v>0.209064454241072</v>
      </c>
      <c r="P11" s="16" t="n">
        <v>0.215873748803763</v>
      </c>
      <c r="Q11" s="16" t="n">
        <v>0.244522961586717</v>
      </c>
      <c r="R11" s="16"/>
      <c r="S11" s="16" t="n">
        <v>0.195238985671089</v>
      </c>
      <c r="T11" s="16" t="n">
        <v>0.201279022652563</v>
      </c>
      <c r="U11" s="16" t="n">
        <v>0.235084895373638</v>
      </c>
      <c r="V11" s="16" t="n">
        <v>0.276915651745555</v>
      </c>
      <c r="W11" s="16" t="n">
        <v>0.1533807550309</v>
      </c>
      <c r="X11" s="16" t="n">
        <v>0.313762255991228</v>
      </c>
      <c r="Y11" s="16" t="n">
        <v>0.170000203047794</v>
      </c>
      <c r="Z11" s="16" t="n">
        <v>0.202199343072515</v>
      </c>
      <c r="AA11" s="16" t="n">
        <v>0.224600864164725</v>
      </c>
      <c r="AB11" s="16"/>
      <c r="AC11" s="16" t="n">
        <v>0.228109840312568</v>
      </c>
      <c r="AD11" s="16" t="n">
        <v>0.191788230580338</v>
      </c>
      <c r="AE11" s="16" t="n">
        <v>0.259656236096041</v>
      </c>
      <c r="AF11" s="16"/>
      <c r="AG11" s="16" t="n">
        <v>0.210458541543951</v>
      </c>
      <c r="AH11" s="16" t="n">
        <v>0.205832295013278</v>
      </c>
      <c r="AI11" s="16" t="n">
        <v>0.176612840019444</v>
      </c>
      <c r="AJ11" s="16" t="n">
        <v>0.156774044554851</v>
      </c>
      <c r="AK11" s="16" t="n">
        <v>0.308332291173002</v>
      </c>
      <c r="AL11" s="16"/>
      <c r="AM11" s="16" t="n">
        <v>0.197574795472415</v>
      </c>
      <c r="AN11" s="16" t="n">
        <v>0.225183341583056</v>
      </c>
      <c r="AO11" s="16" t="n">
        <v>0.163538557245316</v>
      </c>
      <c r="AP11" s="16" t="n">
        <v>0.230942836180663</v>
      </c>
      <c r="AQ11" s="16" t="n">
        <v>0.186916108860628</v>
      </c>
      <c r="AR11" s="16"/>
      <c r="AS11" s="16" t="n">
        <v>0.203225946564647</v>
      </c>
      <c r="AT11" s="16" t="n">
        <v>0.221157758486486</v>
      </c>
      <c r="AU11" s="16" t="n">
        <v>0.179684628538785</v>
      </c>
      <c r="AV11" s="16" t="n">
        <v>0.195602690542393</v>
      </c>
      <c r="AW11" s="16" t="n">
        <v>0.218129066699301</v>
      </c>
      <c r="AX11" s="16" t="n">
        <v>0.288990014590325</v>
      </c>
      <c r="AY11" s="16"/>
      <c r="AZ11" s="16" t="n">
        <v>0.239357906149655</v>
      </c>
      <c r="BA11" s="16" t="n">
        <v>0.217491087761161</v>
      </c>
      <c r="BB11" s="16" t="n">
        <v>0.263240689823757</v>
      </c>
      <c r="BC11" s="16" t="n">
        <v>0.14209971281095</v>
      </c>
      <c r="BD11" s="16" t="n">
        <v>0.134605409122597</v>
      </c>
      <c r="BE11" s="16"/>
      <c r="BF11" s="16" t="n">
        <v>0.209523626268422</v>
      </c>
      <c r="BG11" s="16" t="n">
        <v>0.226240451526357</v>
      </c>
    </row>
    <row r="12">
      <c r="B12" s="17" t="s">
        <v>76</v>
      </c>
      <c r="C12" s="16" t="n">
        <v>0.152519786599857</v>
      </c>
      <c r="D12" s="16" t="n">
        <v>0.1540684969251</v>
      </c>
      <c r="E12" s="16" t="n">
        <v>0.14898767261475</v>
      </c>
      <c r="F12" s="16"/>
      <c r="G12" s="16" t="n">
        <v>0.0959163455996964</v>
      </c>
      <c r="H12" s="16" t="n">
        <v>0.132036606114766</v>
      </c>
      <c r="I12" s="16" t="n">
        <v>0.131842779256692</v>
      </c>
      <c r="J12" s="16" t="n">
        <v>0.17162586714876</v>
      </c>
      <c r="K12" s="16" t="n">
        <v>0.134512479948026</v>
      </c>
      <c r="L12" s="16" t="n">
        <v>0.20607253696896</v>
      </c>
      <c r="M12" s="16"/>
      <c r="N12" s="16" t="n">
        <v>0.162546980408328</v>
      </c>
      <c r="O12" s="16" t="n">
        <v>0.172552464395668</v>
      </c>
      <c r="P12" s="16" t="n">
        <v>0.135921113371385</v>
      </c>
      <c r="Q12" s="16" t="n">
        <v>0.13318213104762</v>
      </c>
      <c r="R12" s="16"/>
      <c r="S12" s="16" t="n">
        <v>0.176822948251177</v>
      </c>
      <c r="T12" s="16" t="n">
        <v>0.170368595384789</v>
      </c>
      <c r="U12" s="16" t="n">
        <v>0.173810629221092</v>
      </c>
      <c r="V12" s="16" t="n">
        <v>0.166747464046408</v>
      </c>
      <c r="W12" s="16" t="n">
        <v>0.110305398597055</v>
      </c>
      <c r="X12" s="16" t="n">
        <v>0.117976305932761</v>
      </c>
      <c r="Y12" s="16" t="n">
        <v>0.143366635260575</v>
      </c>
      <c r="Z12" s="16" t="n">
        <v>0.105690513867592</v>
      </c>
      <c r="AA12" s="16" t="n">
        <v>0.152257365224805</v>
      </c>
      <c r="AB12" s="16"/>
      <c r="AC12" s="16" t="n">
        <v>0.131881668612663</v>
      </c>
      <c r="AD12" s="16" t="n">
        <v>0.176318201507225</v>
      </c>
      <c r="AE12" s="16" t="n">
        <v>0.162843097763171</v>
      </c>
      <c r="AF12" s="16"/>
      <c r="AG12" s="16" t="n">
        <v>0.151115906435686</v>
      </c>
      <c r="AH12" s="16" t="n">
        <v>0.159413122714524</v>
      </c>
      <c r="AI12" s="16" t="n">
        <v>0.200771063450058</v>
      </c>
      <c r="AJ12" s="16" t="n">
        <v>0.245777691614911</v>
      </c>
      <c r="AK12" s="16" t="n">
        <v>0.131482906382134</v>
      </c>
      <c r="AL12" s="16"/>
      <c r="AM12" s="16" t="n">
        <v>0.168158613374099</v>
      </c>
      <c r="AN12" s="16" t="n">
        <v>0.149226221075282</v>
      </c>
      <c r="AO12" s="16" t="n">
        <v>0.226685072640917</v>
      </c>
      <c r="AP12" s="16" t="n">
        <v>0.134070828651791</v>
      </c>
      <c r="AQ12" s="16" t="n">
        <v>0.137928848506122</v>
      </c>
      <c r="AR12" s="16"/>
      <c r="AS12" s="16" t="n">
        <v>0.14523857957309</v>
      </c>
      <c r="AT12" s="16" t="n">
        <v>0.171678982277265</v>
      </c>
      <c r="AU12" s="16" t="n">
        <v>0.242898663871191</v>
      </c>
      <c r="AV12" s="16" t="n">
        <v>0.104512773471467</v>
      </c>
      <c r="AW12" s="16" t="n">
        <v>0.160202844278147</v>
      </c>
      <c r="AX12" s="16" t="n">
        <v>0.169111081203962</v>
      </c>
      <c r="AY12" s="16"/>
      <c r="AZ12" s="16" t="n">
        <v>0.173764875983859</v>
      </c>
      <c r="BA12" s="16" t="n">
        <v>0.123905697895446</v>
      </c>
      <c r="BB12" s="16" t="n">
        <v>0.183429808381908</v>
      </c>
      <c r="BC12" s="16" t="n">
        <v>0.144856934953888</v>
      </c>
      <c r="BD12" s="16" t="n">
        <v>0.134873301581008</v>
      </c>
      <c r="BE12" s="16"/>
      <c r="BF12" s="16" t="n">
        <v>0.163486216375391</v>
      </c>
      <c r="BG12" s="16" t="n">
        <v>0.145747931489924</v>
      </c>
    </row>
    <row r="13">
      <c r="B13" s="17" t="s">
        <v>77</v>
      </c>
      <c r="C13" s="16" t="n">
        <v>0.0788985382876091</v>
      </c>
      <c r="D13" s="16" t="n">
        <v>0.0855842999896573</v>
      </c>
      <c r="E13" s="16" t="n">
        <v>0.0734092911363323</v>
      </c>
      <c r="F13" s="16"/>
      <c r="G13" s="16" t="n">
        <v>0.0637810421241167</v>
      </c>
      <c r="H13" s="16" t="n">
        <v>0.063695252351974</v>
      </c>
      <c r="I13" s="16" t="n">
        <v>0.120739993658309</v>
      </c>
      <c r="J13" s="16" t="n">
        <v>0.0721709839315668</v>
      </c>
      <c r="K13" s="16" t="n">
        <v>0.0780052400869907</v>
      </c>
      <c r="L13" s="16" t="n">
        <v>0.0730834392960638</v>
      </c>
      <c r="M13" s="16"/>
      <c r="N13" s="16" t="n">
        <v>0.100948139552224</v>
      </c>
      <c r="O13" s="16" t="n">
        <v>0.0736592787406387</v>
      </c>
      <c r="P13" s="16" t="n">
        <v>0.0705573577485097</v>
      </c>
      <c r="Q13" s="16" t="n">
        <v>0.0700845760015642</v>
      </c>
      <c r="R13" s="16"/>
      <c r="S13" s="16" t="n">
        <v>0.0885354677581048</v>
      </c>
      <c r="T13" s="16" t="n">
        <v>0.0955123406579725</v>
      </c>
      <c r="U13" s="16" t="n">
        <v>0.11951933249805</v>
      </c>
      <c r="V13" s="16" t="n">
        <v>0.0517226591811298</v>
      </c>
      <c r="W13" s="16" t="n">
        <v>0.0771605626836788</v>
      </c>
      <c r="X13" s="16" t="n">
        <v>0.0439853866374325</v>
      </c>
      <c r="Y13" s="16" t="n">
        <v>0.103511699554718</v>
      </c>
      <c r="Z13" s="16" t="n">
        <v>0.0844069042729392</v>
      </c>
      <c r="AA13" s="16" t="n">
        <v>0.0466535616889482</v>
      </c>
      <c r="AB13" s="16"/>
      <c r="AC13" s="16" t="n">
        <v>0.0810834474373889</v>
      </c>
      <c r="AD13" s="16" t="n">
        <v>0.0924065872980004</v>
      </c>
      <c r="AE13" s="16" t="n">
        <v>0.0472281977193286</v>
      </c>
      <c r="AF13" s="16"/>
      <c r="AG13" s="16" t="n">
        <v>0.0733448876414491</v>
      </c>
      <c r="AH13" s="16" t="n">
        <v>0.101096678360697</v>
      </c>
      <c r="AI13" s="16" t="n">
        <v>0.0864651489658456</v>
      </c>
      <c r="AJ13" s="16" t="n">
        <v>0.0591941753902364</v>
      </c>
      <c r="AK13" s="16" t="n">
        <v>0.0640202182855981</v>
      </c>
      <c r="AL13" s="16"/>
      <c r="AM13" s="16" t="n">
        <v>0.0558709845031342</v>
      </c>
      <c r="AN13" s="16" t="n">
        <v>0.101695106794018</v>
      </c>
      <c r="AO13" s="16" t="n">
        <v>0.104008276237717</v>
      </c>
      <c r="AP13" s="16" t="n">
        <v>0.0684952379020888</v>
      </c>
      <c r="AQ13" s="16" t="n">
        <v>0.0247800380287424</v>
      </c>
      <c r="AR13" s="16"/>
      <c r="AS13" s="16" t="n">
        <v>0.116454943256818</v>
      </c>
      <c r="AT13" s="16" t="n">
        <v>0.0500002303386841</v>
      </c>
      <c r="AU13" s="16" t="n">
        <v>0.105632115218952</v>
      </c>
      <c r="AV13" s="16" t="n">
        <v>0.0726164894583673</v>
      </c>
      <c r="AW13" s="16" t="n">
        <v>0.0705683660222343</v>
      </c>
      <c r="AX13" s="16" t="n">
        <v>0.0441278509400129</v>
      </c>
      <c r="AY13" s="16"/>
      <c r="AZ13" s="16" t="n">
        <v>0.0317082631123853</v>
      </c>
      <c r="BA13" s="16" t="n">
        <v>0.0733919880973453</v>
      </c>
      <c r="BB13" s="16" t="n">
        <v>0.108886011193308</v>
      </c>
      <c r="BC13" s="16" t="n">
        <v>0.111253529921722</v>
      </c>
      <c r="BD13" s="16" t="n">
        <v>0.116234800710014</v>
      </c>
      <c r="BE13" s="16"/>
      <c r="BF13" s="16" t="n">
        <v>0.0616821250830379</v>
      </c>
      <c r="BG13" s="16" t="n">
        <v>0.089529806450581</v>
      </c>
    </row>
    <row r="14">
      <c r="B14" s="17" t="s">
        <v>190</v>
      </c>
      <c r="C14" s="16" t="n">
        <v>0.0461759169392638</v>
      </c>
      <c r="D14" s="16" t="n">
        <v>0.0337830832185686</v>
      </c>
      <c r="E14" s="16" t="n">
        <v>0.0582058996173472</v>
      </c>
      <c r="F14" s="16"/>
      <c r="G14" s="16" t="n">
        <v>0.0377657991945043</v>
      </c>
      <c r="H14" s="16" t="n">
        <v>0.0520776410466995</v>
      </c>
      <c r="I14" s="16" t="n">
        <v>0.0513116764900387</v>
      </c>
      <c r="J14" s="16" t="n">
        <v>0.0277256440284512</v>
      </c>
      <c r="K14" s="16" t="n">
        <v>0.063563746652793</v>
      </c>
      <c r="L14" s="16" t="n">
        <v>0.0434482747393452</v>
      </c>
      <c r="M14" s="16"/>
      <c r="N14" s="16" t="n">
        <v>0.0177730331382563</v>
      </c>
      <c r="O14" s="16" t="n">
        <v>0.0648893247982393</v>
      </c>
      <c r="P14" s="16" t="n">
        <v>0.0480726838935455</v>
      </c>
      <c r="Q14" s="16" t="n">
        <v>0.0570007296108135</v>
      </c>
      <c r="R14" s="16"/>
      <c r="S14" s="16" t="n">
        <v>0.0308830927192736</v>
      </c>
      <c r="T14" s="16" t="n">
        <v>0.070514965897503</v>
      </c>
      <c r="U14" s="16" t="n">
        <v>0.0365402879896068</v>
      </c>
      <c r="V14" s="16" t="n">
        <v>0.0355031168503101</v>
      </c>
      <c r="W14" s="16" t="n">
        <v>0.0159803558815669</v>
      </c>
      <c r="X14" s="16" t="n">
        <v>0.05041864204713</v>
      </c>
      <c r="Y14" s="16" t="n">
        <v>0.040484421859006</v>
      </c>
      <c r="Z14" s="16" t="n">
        <v>0.146765466633159</v>
      </c>
      <c r="AA14" s="16" t="n">
        <v>0.0340692131243963</v>
      </c>
      <c r="AB14" s="16"/>
      <c r="AC14" s="16" t="n">
        <v>0.0406957843107364</v>
      </c>
      <c r="AD14" s="16" t="n">
        <v>0.0389569961820752</v>
      </c>
      <c r="AE14" s="16" t="n">
        <v>0.0823432946687118</v>
      </c>
      <c r="AF14" s="16"/>
      <c r="AG14" s="16" t="n">
        <v>0.0158555541717445</v>
      </c>
      <c r="AH14" s="16" t="n">
        <v>0.0268877498583979</v>
      </c>
      <c r="AI14" s="16" t="n">
        <v>0.0733713476771873</v>
      </c>
      <c r="AJ14" s="16" t="n">
        <v>0.152335125860259</v>
      </c>
      <c r="AK14" s="16" t="n">
        <v>0.104253960251318</v>
      </c>
      <c r="AL14" s="16"/>
      <c r="AM14" s="16" t="n">
        <v>0.025612890371333</v>
      </c>
      <c r="AN14" s="16" t="n">
        <v>0.0347247228809751</v>
      </c>
      <c r="AO14" s="16" t="n">
        <v>0.0595557392798136</v>
      </c>
      <c r="AP14" s="16" t="n">
        <v>0.0171667812059916</v>
      </c>
      <c r="AQ14" s="16" t="n">
        <v>0.139135324256822</v>
      </c>
      <c r="AR14" s="16"/>
      <c r="AS14" s="16" t="n">
        <v>0.0315943656117578</v>
      </c>
      <c r="AT14" s="16" t="n">
        <v>0.0210266824568568</v>
      </c>
      <c r="AU14" s="16" t="n">
        <v>0.0452034431325278</v>
      </c>
      <c r="AV14" s="16" t="n">
        <v>0.0236843095426478</v>
      </c>
      <c r="AW14" s="16" t="n">
        <v>0.120974651178437</v>
      </c>
      <c r="AX14" s="16" t="n">
        <v>0.10511291074093</v>
      </c>
      <c r="AY14" s="16"/>
      <c r="AZ14" s="16" t="n">
        <v>0.0285153071286507</v>
      </c>
      <c r="BA14" s="16" t="n">
        <v>0.0630173348631378</v>
      </c>
      <c r="BB14" s="16" t="n">
        <v>0.0524161191727949</v>
      </c>
      <c r="BC14" s="16" t="n">
        <v>0.0084415913901104</v>
      </c>
      <c r="BD14" s="16" t="n">
        <v>0.093726158251267</v>
      </c>
      <c r="BE14" s="16"/>
      <c r="BF14" s="16" t="n">
        <v>0.0521545668781298</v>
      </c>
      <c r="BG14" s="16" t="n">
        <v>0.042484054412652</v>
      </c>
    </row>
    <row r="15">
      <c r="B15" s="17" t="s">
        <v>79</v>
      </c>
      <c r="C15" s="20" t="n">
        <v>0.502547204292359</v>
      </c>
      <c r="D15" s="20" t="n">
        <v>0.520029179563642</v>
      </c>
      <c r="E15" s="20" t="n">
        <v>0.486730350963086</v>
      </c>
      <c r="F15" s="20"/>
      <c r="G15" s="20" t="n">
        <v>0.584273947760145</v>
      </c>
      <c r="H15" s="20" t="n">
        <v>0.50947475881186</v>
      </c>
      <c r="I15" s="20" t="n">
        <v>0.496008964824699</v>
      </c>
      <c r="J15" s="20" t="n">
        <v>0.540710973483485</v>
      </c>
      <c r="K15" s="20" t="n">
        <v>0.537393380732944</v>
      </c>
      <c r="L15" s="20" t="n">
        <v>0.41410396858809</v>
      </c>
      <c r="M15" s="20"/>
      <c r="N15" s="20" t="n">
        <v>0.509689466062073</v>
      </c>
      <c r="O15" s="20" t="n">
        <v>0.479834477824381</v>
      </c>
      <c r="P15" s="20" t="n">
        <v>0.529575096182796</v>
      </c>
      <c r="Q15" s="20" t="n">
        <v>0.495209601753286</v>
      </c>
      <c r="R15" s="20"/>
      <c r="S15" s="20" t="n">
        <v>0.508519505600356</v>
      </c>
      <c r="T15" s="20" t="n">
        <v>0.462325075407172</v>
      </c>
      <c r="U15" s="20" t="n">
        <v>0.435044854917614</v>
      </c>
      <c r="V15" s="20" t="n">
        <v>0.469111108176598</v>
      </c>
      <c r="W15" s="20" t="n">
        <v>0.643172927806799</v>
      </c>
      <c r="X15" s="20" t="n">
        <v>0.473857409391448</v>
      </c>
      <c r="Y15" s="20" t="n">
        <v>0.542637040277906</v>
      </c>
      <c r="Z15" s="20" t="n">
        <v>0.460937772153795</v>
      </c>
      <c r="AA15" s="20" t="n">
        <v>0.542418995797126</v>
      </c>
      <c r="AB15" s="20"/>
      <c r="AC15" s="20" t="n">
        <v>0.518229259326644</v>
      </c>
      <c r="AD15" s="20" t="n">
        <v>0.500529984432361</v>
      </c>
      <c r="AE15" s="20" t="n">
        <v>0.447929173752747</v>
      </c>
      <c r="AF15" s="20"/>
      <c r="AG15" s="20" t="n">
        <v>0.54922511020717</v>
      </c>
      <c r="AH15" s="20" t="n">
        <v>0.506770154053103</v>
      </c>
      <c r="AI15" s="20" t="n">
        <v>0.462779599887465</v>
      </c>
      <c r="AJ15" s="20" t="n">
        <v>0.385918962579742</v>
      </c>
      <c r="AK15" s="20" t="n">
        <v>0.391910623907948</v>
      </c>
      <c r="AL15" s="20"/>
      <c r="AM15" s="20" t="n">
        <v>0.552782716279019</v>
      </c>
      <c r="AN15" s="20" t="n">
        <v>0.489170607666669</v>
      </c>
      <c r="AO15" s="20" t="n">
        <v>0.446212354596236</v>
      </c>
      <c r="AP15" s="20" t="n">
        <v>0.549324316059466</v>
      </c>
      <c r="AQ15" s="20" t="n">
        <v>0.511239680347685</v>
      </c>
      <c r="AR15" s="20"/>
      <c r="AS15" s="20" t="n">
        <v>0.503486164993687</v>
      </c>
      <c r="AT15" s="20" t="n">
        <v>0.536136346440707</v>
      </c>
      <c r="AU15" s="20" t="n">
        <v>0.426581149238545</v>
      </c>
      <c r="AV15" s="20" t="n">
        <v>0.603583736985125</v>
      </c>
      <c r="AW15" s="20" t="n">
        <v>0.43012507182188</v>
      </c>
      <c r="AX15" s="20" t="n">
        <v>0.39265814252477</v>
      </c>
      <c r="AY15" s="20"/>
      <c r="AZ15" s="20" t="n">
        <v>0.526653647625449</v>
      </c>
      <c r="BA15" s="20" t="n">
        <v>0.52219389138291</v>
      </c>
      <c r="BB15" s="20" t="n">
        <v>0.392027371428232</v>
      </c>
      <c r="BC15" s="20" t="n">
        <v>0.593348230923331</v>
      </c>
      <c r="BD15" s="20" t="n">
        <v>0.520560330335114</v>
      </c>
      <c r="BE15" s="20"/>
      <c r="BF15" s="20" t="n">
        <v>0.51315346539502</v>
      </c>
      <c r="BG15" s="20" t="n">
        <v>0.495997756120486</v>
      </c>
    </row>
    <row r="16">
      <c r="B16" s="17" t="s">
        <v>80</v>
      </c>
      <c r="C16" s="20" t="n">
        <v>0.231418324887466</v>
      </c>
      <c r="D16" s="20" t="n">
        <v>0.239652796914757</v>
      </c>
      <c r="E16" s="20" t="n">
        <v>0.222396963751082</v>
      </c>
      <c r="F16" s="20"/>
      <c r="G16" s="20" t="n">
        <v>0.159697387723813</v>
      </c>
      <c r="H16" s="20" t="n">
        <v>0.19573185846674</v>
      </c>
      <c r="I16" s="20" t="n">
        <v>0.252582772915001</v>
      </c>
      <c r="J16" s="20" t="n">
        <v>0.243796851080327</v>
      </c>
      <c r="K16" s="20" t="n">
        <v>0.212517720035017</v>
      </c>
      <c r="L16" s="20" t="n">
        <v>0.279155976265024</v>
      </c>
      <c r="M16" s="20"/>
      <c r="N16" s="20" t="n">
        <v>0.263495119960553</v>
      </c>
      <c r="O16" s="20" t="n">
        <v>0.246211743136307</v>
      </c>
      <c r="P16" s="20" t="n">
        <v>0.206478471119895</v>
      </c>
      <c r="Q16" s="20" t="n">
        <v>0.203266707049184</v>
      </c>
      <c r="R16" s="20"/>
      <c r="S16" s="20" t="n">
        <v>0.265358416009282</v>
      </c>
      <c r="T16" s="20" t="n">
        <v>0.265880936042762</v>
      </c>
      <c r="U16" s="20" t="n">
        <v>0.293329961719142</v>
      </c>
      <c r="V16" s="20" t="n">
        <v>0.218470123227538</v>
      </c>
      <c r="W16" s="20" t="n">
        <v>0.187465961280734</v>
      </c>
      <c r="X16" s="20" t="n">
        <v>0.161961692570194</v>
      </c>
      <c r="Y16" s="20" t="n">
        <v>0.246878334815293</v>
      </c>
      <c r="Z16" s="20" t="n">
        <v>0.190097418140531</v>
      </c>
      <c r="AA16" s="20" t="n">
        <v>0.198910926913753</v>
      </c>
      <c r="AB16" s="20"/>
      <c r="AC16" s="20" t="n">
        <v>0.212965116050052</v>
      </c>
      <c r="AD16" s="20" t="n">
        <v>0.268724788805225</v>
      </c>
      <c r="AE16" s="20" t="n">
        <v>0.2100712954825</v>
      </c>
      <c r="AF16" s="20"/>
      <c r="AG16" s="20" t="n">
        <v>0.224460794077135</v>
      </c>
      <c r="AH16" s="20" t="n">
        <v>0.260509801075221</v>
      </c>
      <c r="AI16" s="20" t="n">
        <v>0.287236212415903</v>
      </c>
      <c r="AJ16" s="20" t="n">
        <v>0.304971867005147</v>
      </c>
      <c r="AK16" s="20" t="n">
        <v>0.195503124667732</v>
      </c>
      <c r="AL16" s="20"/>
      <c r="AM16" s="20" t="n">
        <v>0.224029597877233</v>
      </c>
      <c r="AN16" s="20" t="n">
        <v>0.250921327869299</v>
      </c>
      <c r="AO16" s="20" t="n">
        <v>0.330693348878634</v>
      </c>
      <c r="AP16" s="20" t="n">
        <v>0.20256606655388</v>
      </c>
      <c r="AQ16" s="20" t="n">
        <v>0.162708886534865</v>
      </c>
      <c r="AR16" s="20"/>
      <c r="AS16" s="20" t="n">
        <v>0.261693522829908</v>
      </c>
      <c r="AT16" s="20" t="n">
        <v>0.22167921261595</v>
      </c>
      <c r="AU16" s="20" t="n">
        <v>0.348530779090143</v>
      </c>
      <c r="AV16" s="20" t="n">
        <v>0.177129262929835</v>
      </c>
      <c r="AW16" s="20" t="n">
        <v>0.230771210300381</v>
      </c>
      <c r="AX16" s="20" t="n">
        <v>0.213238932143975</v>
      </c>
      <c r="AY16" s="20"/>
      <c r="AZ16" s="20" t="n">
        <v>0.205473139096245</v>
      </c>
      <c r="BA16" s="20" t="n">
        <v>0.197297685992791</v>
      </c>
      <c r="BB16" s="20" t="n">
        <v>0.292315819575216</v>
      </c>
      <c r="BC16" s="20" t="n">
        <v>0.256110464875609</v>
      </c>
      <c r="BD16" s="20" t="n">
        <v>0.251108102291022</v>
      </c>
      <c r="BE16" s="20"/>
      <c r="BF16" s="20" t="n">
        <v>0.225168341458429</v>
      </c>
      <c r="BG16" s="20" t="n">
        <v>0.235277737940505</v>
      </c>
    </row>
    <row r="17">
      <c r="B17" s="17" t="s">
        <v>81</v>
      </c>
      <c r="C17" s="21" t="n">
        <v>0.271128879404893</v>
      </c>
      <c r="D17" s="21" t="n">
        <v>0.280376382648885</v>
      </c>
      <c r="E17" s="21" t="n">
        <v>0.264333387212004</v>
      </c>
      <c r="F17" s="21"/>
      <c r="G17" s="21" t="n">
        <v>0.424576560036332</v>
      </c>
      <c r="H17" s="21" t="n">
        <v>0.31374290034512</v>
      </c>
      <c r="I17" s="21" t="n">
        <v>0.243426191909699</v>
      </c>
      <c r="J17" s="21" t="n">
        <v>0.296914122403158</v>
      </c>
      <c r="K17" s="21" t="n">
        <v>0.324875660697927</v>
      </c>
      <c r="L17" s="21" t="n">
        <v>0.134947992323066</v>
      </c>
      <c r="M17" s="21"/>
      <c r="N17" s="21" t="n">
        <v>0.24619434610152</v>
      </c>
      <c r="O17" s="21" t="n">
        <v>0.233622734688074</v>
      </c>
      <c r="P17" s="21" t="n">
        <v>0.323096625062901</v>
      </c>
      <c r="Q17" s="21" t="n">
        <v>0.291942894704102</v>
      </c>
      <c r="R17" s="21"/>
      <c r="S17" s="21" t="n">
        <v>0.243161089591074</v>
      </c>
      <c r="T17" s="21" t="n">
        <v>0.19644413936441</v>
      </c>
      <c r="U17" s="21" t="n">
        <v>0.141714893198472</v>
      </c>
      <c r="V17" s="21" t="n">
        <v>0.25064098494906</v>
      </c>
      <c r="W17" s="21" t="n">
        <v>0.455706966526065</v>
      </c>
      <c r="X17" s="21" t="n">
        <v>0.311895716821254</v>
      </c>
      <c r="Y17" s="21" t="n">
        <v>0.295758705462613</v>
      </c>
      <c r="Z17" s="21" t="n">
        <v>0.270840354013264</v>
      </c>
      <c r="AA17" s="21" t="n">
        <v>0.343508068883373</v>
      </c>
      <c r="AB17" s="21"/>
      <c r="AC17" s="21" t="n">
        <v>0.305264143276592</v>
      </c>
      <c r="AD17" s="21" t="n">
        <v>0.231805195627136</v>
      </c>
      <c r="AE17" s="21" t="n">
        <v>0.237857878270247</v>
      </c>
      <c r="AF17" s="21"/>
      <c r="AG17" s="21" t="n">
        <v>0.324764316130035</v>
      </c>
      <c r="AH17" s="21" t="n">
        <v>0.246260352977881</v>
      </c>
      <c r="AI17" s="21" t="n">
        <v>0.175543387471562</v>
      </c>
      <c r="AJ17" s="21" t="n">
        <v>0.080947095574595</v>
      </c>
      <c r="AK17" s="21" t="n">
        <v>0.196407499240217</v>
      </c>
      <c r="AL17" s="21"/>
      <c r="AM17" s="21" t="n">
        <v>0.328753118401785</v>
      </c>
      <c r="AN17" s="21" t="n">
        <v>0.23824927979737</v>
      </c>
      <c r="AO17" s="21" t="n">
        <v>0.115519005717603</v>
      </c>
      <c r="AP17" s="21" t="n">
        <v>0.346758249505586</v>
      </c>
      <c r="AQ17" s="21" t="n">
        <v>0.34853079381282</v>
      </c>
      <c r="AR17" s="21"/>
      <c r="AS17" s="21" t="n">
        <v>0.241792642163779</v>
      </c>
      <c r="AT17" s="21" t="n">
        <v>0.314457133824758</v>
      </c>
      <c r="AU17" s="21" t="n">
        <v>0.078050370148402</v>
      </c>
      <c r="AV17" s="21" t="n">
        <v>0.42645447405529</v>
      </c>
      <c r="AW17" s="21" t="n">
        <v>0.199353861521499</v>
      </c>
      <c r="AX17" s="21" t="n">
        <v>0.179419210380795</v>
      </c>
      <c r="AY17" s="21"/>
      <c r="AZ17" s="21" t="n">
        <v>0.321180508529205</v>
      </c>
      <c r="BA17" s="21" t="n">
        <v>0.324896205390119</v>
      </c>
      <c r="BB17" s="21" t="n">
        <v>0.0997115518530157</v>
      </c>
      <c r="BC17" s="21" t="n">
        <v>0.337237766047721</v>
      </c>
      <c r="BD17" s="21" t="n">
        <v>0.269452228044092</v>
      </c>
      <c r="BE17" s="21"/>
      <c r="BF17" s="21" t="n">
        <v>0.287985123936591</v>
      </c>
      <c r="BG17" s="21" t="n">
        <v>0.260720018179981</v>
      </c>
    </row>
    <row r="18">
      <c r="B18" s="18"/>
    </row>
    <row r="19">
      <c r="B19" t="s">
        <v>83</v>
      </c>
    </row>
    <row r="20">
      <c r="B20" t="s">
        <v>84</v>
      </c>
    </row>
    <row r="22">
      <c r="B22"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334</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73</v>
      </c>
      <c r="C9" s="16" t="n">
        <v>0.0426620401934343</v>
      </c>
      <c r="D9" s="16" t="n">
        <v>0.0604797284333057</v>
      </c>
      <c r="E9" s="16" t="n">
        <v>0.0264173267931362</v>
      </c>
      <c r="F9" s="16"/>
      <c r="G9" s="16" t="n">
        <v>0.0936603790443156</v>
      </c>
      <c r="H9" s="16" t="n">
        <v>0.0572632187404789</v>
      </c>
      <c r="I9" s="16" t="n">
        <v>0.0455511340223322</v>
      </c>
      <c r="J9" s="16" t="n">
        <v>0.0505208883952276</v>
      </c>
      <c r="K9" s="16" t="n">
        <v>0.0342990409600952</v>
      </c>
      <c r="L9" s="16" t="n">
        <v>0.00701324960871895</v>
      </c>
      <c r="M9" s="16"/>
      <c r="N9" s="16" t="n">
        <v>0.0285192294707444</v>
      </c>
      <c r="O9" s="16" t="n">
        <v>0.0305725766029435</v>
      </c>
      <c r="P9" s="16" t="n">
        <v>0.0768628771499233</v>
      </c>
      <c r="Q9" s="16" t="n">
        <v>0.0415795741254546</v>
      </c>
      <c r="R9" s="16"/>
      <c r="S9" s="16" t="n">
        <v>0.067730076851455</v>
      </c>
      <c r="T9" s="16" t="n">
        <v>0.0291106260658609</v>
      </c>
      <c r="U9" s="16" t="n">
        <v>0.00841140754409412</v>
      </c>
      <c r="V9" s="16" t="n">
        <v>0.0373479761626464</v>
      </c>
      <c r="W9" s="16" t="n">
        <v>0.0667403895616607</v>
      </c>
      <c r="X9" s="16" t="n">
        <v>0.0660806254808168</v>
      </c>
      <c r="Y9" s="16" t="n">
        <v>0.0344562561273306</v>
      </c>
      <c r="Z9" s="16" t="n">
        <v>0</v>
      </c>
      <c r="AA9" s="16" t="n">
        <v>0.0481126394935788</v>
      </c>
      <c r="AB9" s="16"/>
      <c r="AC9" s="16" t="n">
        <v>0.0492655649341487</v>
      </c>
      <c r="AD9" s="16" t="n">
        <v>0.0331031326378647</v>
      </c>
      <c r="AE9" s="16" t="n">
        <v>0.0415912160647631</v>
      </c>
      <c r="AF9" s="16"/>
      <c r="AG9" s="16" t="n">
        <v>0.0348793396932328</v>
      </c>
      <c r="AH9" s="16" t="n">
        <v>0.0504418239100268</v>
      </c>
      <c r="AI9" s="16" t="n">
        <v>0</v>
      </c>
      <c r="AJ9" s="16" t="n">
        <v>0.0411914562461621</v>
      </c>
      <c r="AK9" s="16" t="n">
        <v>0.0472447675587347</v>
      </c>
      <c r="AL9" s="16"/>
      <c r="AM9" s="16" t="n">
        <v>0.0271896743188305</v>
      </c>
      <c r="AN9" s="16" t="n">
        <v>0.0444094767605066</v>
      </c>
      <c r="AO9" s="16" t="n">
        <v>0.00970034759037644</v>
      </c>
      <c r="AP9" s="16" t="n">
        <v>0.0538984714422824</v>
      </c>
      <c r="AQ9" s="16" t="n">
        <v>0.0730156434103055</v>
      </c>
      <c r="AR9" s="16"/>
      <c r="AS9" s="16" t="n">
        <v>0.0515960605088376</v>
      </c>
      <c r="AT9" s="16" t="n">
        <v>0.0416850792885251</v>
      </c>
      <c r="AU9" s="16" t="n">
        <v>0</v>
      </c>
      <c r="AV9" s="16" t="n">
        <v>0.0571214758911077</v>
      </c>
      <c r="AW9" s="16" t="n">
        <v>0.0426486313409935</v>
      </c>
      <c r="AX9" s="16" t="n">
        <v>0.0341022358112719</v>
      </c>
      <c r="AY9" s="16"/>
      <c r="AZ9" s="16" t="n">
        <v>0.0382913971180849</v>
      </c>
      <c r="BA9" s="16" t="n">
        <v>0.0583704231834078</v>
      </c>
      <c r="BB9" s="16" t="n">
        <v>0.0353166157433084</v>
      </c>
      <c r="BC9" s="16" t="n">
        <v>0.0456199601765329</v>
      </c>
      <c r="BD9" s="16" t="n">
        <v>0.0694069566388405</v>
      </c>
      <c r="BE9" s="16"/>
      <c r="BF9" s="16" t="n">
        <v>0.0489998861802037</v>
      </c>
      <c r="BG9" s="16" t="n">
        <v>0.038748371332195</v>
      </c>
    </row>
    <row r="10">
      <c r="B10" s="17" t="s">
        <v>74</v>
      </c>
      <c r="C10" s="16" t="n">
        <v>0.144370778832494</v>
      </c>
      <c r="D10" s="16" t="n">
        <v>0.167125980152884</v>
      </c>
      <c r="E10" s="16" t="n">
        <v>0.122073414087954</v>
      </c>
      <c r="F10" s="16"/>
      <c r="G10" s="16" t="n">
        <v>0.224389239161975</v>
      </c>
      <c r="H10" s="16" t="n">
        <v>0.229846533910289</v>
      </c>
      <c r="I10" s="16" t="n">
        <v>0.185058436112278</v>
      </c>
      <c r="J10" s="16" t="n">
        <v>0.166718163117054</v>
      </c>
      <c r="K10" s="16" t="n">
        <v>0.0794351216927185</v>
      </c>
      <c r="L10" s="16" t="n">
        <v>0.0458236005652841</v>
      </c>
      <c r="M10" s="16"/>
      <c r="N10" s="16" t="n">
        <v>0.17987436648966</v>
      </c>
      <c r="O10" s="16" t="n">
        <v>0.12817549549557</v>
      </c>
      <c r="P10" s="16" t="n">
        <v>0.136222409816835</v>
      </c>
      <c r="Q10" s="16" t="n">
        <v>0.134079470864896</v>
      </c>
      <c r="R10" s="16"/>
      <c r="S10" s="16" t="n">
        <v>0.258121139419954</v>
      </c>
      <c r="T10" s="16" t="n">
        <v>0.129559479595557</v>
      </c>
      <c r="U10" s="16" t="n">
        <v>0.176678709994299</v>
      </c>
      <c r="V10" s="16" t="n">
        <v>0.137573253729672</v>
      </c>
      <c r="W10" s="16" t="n">
        <v>0.0440159701708739</v>
      </c>
      <c r="X10" s="16" t="n">
        <v>0.098361733510938</v>
      </c>
      <c r="Y10" s="16" t="n">
        <v>0.156134669853238</v>
      </c>
      <c r="Z10" s="16" t="n">
        <v>0.0709666260800693</v>
      </c>
      <c r="AA10" s="16" t="n">
        <v>0.128815904548025</v>
      </c>
      <c r="AB10" s="16"/>
      <c r="AC10" s="16" t="n">
        <v>0.117390659133268</v>
      </c>
      <c r="AD10" s="16" t="n">
        <v>0.159765211031408</v>
      </c>
      <c r="AE10" s="16" t="n">
        <v>0.138923214868433</v>
      </c>
      <c r="AF10" s="16"/>
      <c r="AG10" s="16" t="n">
        <v>0.112378224395893</v>
      </c>
      <c r="AH10" s="16" t="n">
        <v>0.168747366894897</v>
      </c>
      <c r="AI10" s="16" t="n">
        <v>0.158063018386704</v>
      </c>
      <c r="AJ10" s="16" t="n">
        <v>0.236176678131073</v>
      </c>
      <c r="AK10" s="16" t="n">
        <v>0.101081535522107</v>
      </c>
      <c r="AL10" s="16"/>
      <c r="AM10" s="16" t="n">
        <v>0.147471679915591</v>
      </c>
      <c r="AN10" s="16" t="n">
        <v>0.156470585293583</v>
      </c>
      <c r="AO10" s="16" t="n">
        <v>0.091321743422128</v>
      </c>
      <c r="AP10" s="16" t="n">
        <v>0.174519387363924</v>
      </c>
      <c r="AQ10" s="16" t="n">
        <v>0.130965030624174</v>
      </c>
      <c r="AR10" s="16"/>
      <c r="AS10" s="16" t="n">
        <v>0.158145559862305</v>
      </c>
      <c r="AT10" s="16" t="n">
        <v>0.136903863725641</v>
      </c>
      <c r="AU10" s="16" t="n">
        <v>0.0864960875235936</v>
      </c>
      <c r="AV10" s="16" t="n">
        <v>0.20654655758117</v>
      </c>
      <c r="AW10" s="16" t="n">
        <v>0.177894653194399</v>
      </c>
      <c r="AX10" s="16" t="n">
        <v>0.0856591057401253</v>
      </c>
      <c r="AY10" s="16"/>
      <c r="AZ10" s="16" t="n">
        <v>0.119956488315135</v>
      </c>
      <c r="BA10" s="16" t="n">
        <v>0.154035539134988</v>
      </c>
      <c r="BB10" s="16" t="n">
        <v>0.119173381727341</v>
      </c>
      <c r="BC10" s="16" t="n">
        <v>0.217199241141115</v>
      </c>
      <c r="BD10" s="16" t="n">
        <v>0.30597606589003</v>
      </c>
      <c r="BE10" s="16"/>
      <c r="BF10" s="16" t="n">
        <v>0.165548966961211</v>
      </c>
      <c r="BG10" s="16" t="n">
        <v>0.131293084046307</v>
      </c>
    </row>
    <row r="11">
      <c r="B11" s="17" t="s">
        <v>75</v>
      </c>
      <c r="C11" s="16" t="n">
        <v>0.184711776446309</v>
      </c>
      <c r="D11" s="16" t="n">
        <v>0.165204297934508</v>
      </c>
      <c r="E11" s="16" t="n">
        <v>0.204728067320697</v>
      </c>
      <c r="F11" s="16"/>
      <c r="G11" s="16" t="n">
        <v>0.240944962170674</v>
      </c>
      <c r="H11" s="16" t="n">
        <v>0.192685174682583</v>
      </c>
      <c r="I11" s="16" t="n">
        <v>0.238635093866402</v>
      </c>
      <c r="J11" s="16" t="n">
        <v>0.16012230161127</v>
      </c>
      <c r="K11" s="16" t="n">
        <v>0.171593724490133</v>
      </c>
      <c r="L11" s="16" t="n">
        <v>0.142375618886272</v>
      </c>
      <c r="M11" s="16"/>
      <c r="N11" s="16" t="n">
        <v>0.164913189454989</v>
      </c>
      <c r="O11" s="16" t="n">
        <v>0.188155616675386</v>
      </c>
      <c r="P11" s="16" t="n">
        <v>0.170807907739561</v>
      </c>
      <c r="Q11" s="16" t="n">
        <v>0.219900271243815</v>
      </c>
      <c r="R11" s="16"/>
      <c r="S11" s="16" t="n">
        <v>0.18223852797354</v>
      </c>
      <c r="T11" s="16" t="n">
        <v>0.167974180864108</v>
      </c>
      <c r="U11" s="16" t="n">
        <v>0.243088559570089</v>
      </c>
      <c r="V11" s="16" t="n">
        <v>0.126009678786855</v>
      </c>
      <c r="W11" s="16" t="n">
        <v>0.22916375833271</v>
      </c>
      <c r="X11" s="16" t="n">
        <v>0.211376223653044</v>
      </c>
      <c r="Y11" s="16" t="n">
        <v>0.167338356173156</v>
      </c>
      <c r="Z11" s="16" t="n">
        <v>0.180342399953389</v>
      </c>
      <c r="AA11" s="16" t="n">
        <v>0.176772709746614</v>
      </c>
      <c r="AB11" s="16"/>
      <c r="AC11" s="16" t="n">
        <v>0.168129527004862</v>
      </c>
      <c r="AD11" s="16" t="n">
        <v>0.160450914455106</v>
      </c>
      <c r="AE11" s="16" t="n">
        <v>0.259941118631624</v>
      </c>
      <c r="AF11" s="16"/>
      <c r="AG11" s="16" t="n">
        <v>0.147083264091741</v>
      </c>
      <c r="AH11" s="16" t="n">
        <v>0.198300511232135</v>
      </c>
      <c r="AI11" s="16" t="n">
        <v>0.149416164207522</v>
      </c>
      <c r="AJ11" s="16" t="n">
        <v>0.117825709173865</v>
      </c>
      <c r="AK11" s="16" t="n">
        <v>0.259898270692583</v>
      </c>
      <c r="AL11" s="16"/>
      <c r="AM11" s="16" t="n">
        <v>0.0890787405795808</v>
      </c>
      <c r="AN11" s="16" t="n">
        <v>0.173412801570122</v>
      </c>
      <c r="AO11" s="16" t="n">
        <v>0.225125525764714</v>
      </c>
      <c r="AP11" s="16" t="n">
        <v>0.230596037008723</v>
      </c>
      <c r="AQ11" s="16" t="n">
        <v>0.291620189782989</v>
      </c>
      <c r="AR11" s="16"/>
      <c r="AS11" s="16" t="n">
        <v>0.165687661522619</v>
      </c>
      <c r="AT11" s="16" t="n">
        <v>0.110163946905173</v>
      </c>
      <c r="AU11" s="16" t="n">
        <v>0.253961111030452</v>
      </c>
      <c r="AV11" s="16" t="n">
        <v>0.234618138032231</v>
      </c>
      <c r="AW11" s="16" t="n">
        <v>0.208398975757876</v>
      </c>
      <c r="AX11" s="16" t="n">
        <v>0.190663438859324</v>
      </c>
      <c r="AY11" s="16"/>
      <c r="AZ11" s="16" t="n">
        <v>0.197977808562409</v>
      </c>
      <c r="BA11" s="16" t="n">
        <v>0.193329093774988</v>
      </c>
      <c r="BB11" s="16" t="n">
        <v>0.19406632142948</v>
      </c>
      <c r="BC11" s="16" t="n">
        <v>0.142012037610529</v>
      </c>
      <c r="BD11" s="16" t="n">
        <v>0.251530393724426</v>
      </c>
      <c r="BE11" s="16"/>
      <c r="BF11" s="16" t="n">
        <v>0.203690282123631</v>
      </c>
      <c r="BG11" s="16" t="n">
        <v>0.172992402567985</v>
      </c>
    </row>
    <row r="12">
      <c r="B12" s="17" t="s">
        <v>76</v>
      </c>
      <c r="C12" s="16" t="n">
        <v>0.282454424223497</v>
      </c>
      <c r="D12" s="16" t="n">
        <v>0.285060206729267</v>
      </c>
      <c r="E12" s="16" t="n">
        <v>0.275518722183126</v>
      </c>
      <c r="F12" s="16"/>
      <c r="G12" s="16" t="n">
        <v>0.252872113353597</v>
      </c>
      <c r="H12" s="16" t="n">
        <v>0.24243508486218</v>
      </c>
      <c r="I12" s="16" t="n">
        <v>0.197950658652106</v>
      </c>
      <c r="J12" s="16" t="n">
        <v>0.312807133901543</v>
      </c>
      <c r="K12" s="16" t="n">
        <v>0.317060686359451</v>
      </c>
      <c r="L12" s="16" t="n">
        <v>0.338611361186513</v>
      </c>
      <c r="M12" s="16"/>
      <c r="N12" s="16" t="n">
        <v>0.247790129309777</v>
      </c>
      <c r="O12" s="16" t="n">
        <v>0.324702083422636</v>
      </c>
      <c r="P12" s="16" t="n">
        <v>0.26579671797612</v>
      </c>
      <c r="Q12" s="16" t="n">
        <v>0.293492370296908</v>
      </c>
      <c r="R12" s="16"/>
      <c r="S12" s="16" t="n">
        <v>0.222487604778552</v>
      </c>
      <c r="T12" s="16" t="n">
        <v>0.252446427040323</v>
      </c>
      <c r="U12" s="16" t="n">
        <v>0.275680388552226</v>
      </c>
      <c r="V12" s="16" t="n">
        <v>0.302502707275198</v>
      </c>
      <c r="W12" s="16" t="n">
        <v>0.360220702590052</v>
      </c>
      <c r="X12" s="16" t="n">
        <v>0.277796008040668</v>
      </c>
      <c r="Y12" s="16" t="n">
        <v>0.288161884708695</v>
      </c>
      <c r="Z12" s="16" t="n">
        <v>0.282970869316212</v>
      </c>
      <c r="AA12" s="16" t="n">
        <v>0.328034231792279</v>
      </c>
      <c r="AB12" s="16"/>
      <c r="AC12" s="16" t="n">
        <v>0.283677430809417</v>
      </c>
      <c r="AD12" s="16" t="n">
        <v>0.309373171556091</v>
      </c>
      <c r="AE12" s="16" t="n">
        <v>0.220312320685954</v>
      </c>
      <c r="AF12" s="16"/>
      <c r="AG12" s="16" t="n">
        <v>0.321229990587242</v>
      </c>
      <c r="AH12" s="16" t="n">
        <v>0.268755956180771</v>
      </c>
      <c r="AI12" s="16" t="n">
        <v>0.250806165471525</v>
      </c>
      <c r="AJ12" s="16" t="n">
        <v>0.173541336634001</v>
      </c>
      <c r="AK12" s="16" t="n">
        <v>0.275703288549403</v>
      </c>
      <c r="AL12" s="16"/>
      <c r="AM12" s="16" t="n">
        <v>0.310304627810411</v>
      </c>
      <c r="AN12" s="16" t="n">
        <v>0.285784382686097</v>
      </c>
      <c r="AO12" s="16" t="n">
        <v>0.248817292614713</v>
      </c>
      <c r="AP12" s="16" t="n">
        <v>0.264364359870698</v>
      </c>
      <c r="AQ12" s="16" t="n">
        <v>0.302002701301678</v>
      </c>
      <c r="AR12" s="16"/>
      <c r="AS12" s="16" t="n">
        <v>0.283634910155564</v>
      </c>
      <c r="AT12" s="16" t="n">
        <v>0.310940020678751</v>
      </c>
      <c r="AU12" s="16" t="n">
        <v>0.226564304780369</v>
      </c>
      <c r="AV12" s="16" t="n">
        <v>0.244097330315874</v>
      </c>
      <c r="AW12" s="16" t="n">
        <v>0.296697419054874</v>
      </c>
      <c r="AX12" s="16" t="n">
        <v>0.318911807549254</v>
      </c>
      <c r="AY12" s="16"/>
      <c r="AZ12" s="16" t="n">
        <v>0.300788499647616</v>
      </c>
      <c r="BA12" s="16" t="n">
        <v>0.281002991693569</v>
      </c>
      <c r="BB12" s="16" t="n">
        <v>0.284963569693238</v>
      </c>
      <c r="BC12" s="16" t="n">
        <v>0.236803999840713</v>
      </c>
      <c r="BD12" s="16" t="n">
        <v>0.138526954177344</v>
      </c>
      <c r="BE12" s="16"/>
      <c r="BF12" s="16" t="n">
        <v>0.290831210223105</v>
      </c>
      <c r="BG12" s="16" t="n">
        <v>0.277281694152055</v>
      </c>
    </row>
    <row r="13">
      <c r="B13" s="17" t="s">
        <v>77</v>
      </c>
      <c r="C13" s="16" t="n">
        <v>0.315955422787344</v>
      </c>
      <c r="D13" s="16" t="n">
        <v>0.298747883442302</v>
      </c>
      <c r="E13" s="16" t="n">
        <v>0.335086961533362</v>
      </c>
      <c r="F13" s="16"/>
      <c r="G13" s="16" t="n">
        <v>0.174421283411818</v>
      </c>
      <c r="H13" s="16" t="n">
        <v>0.246754580698932</v>
      </c>
      <c r="I13" s="16" t="n">
        <v>0.290825566351779</v>
      </c>
      <c r="J13" s="16" t="n">
        <v>0.281649107456998</v>
      </c>
      <c r="K13" s="16" t="n">
        <v>0.355549917039311</v>
      </c>
      <c r="L13" s="16" t="n">
        <v>0.445452487365113</v>
      </c>
      <c r="M13" s="16"/>
      <c r="N13" s="16" t="n">
        <v>0.364097037992735</v>
      </c>
      <c r="O13" s="16" t="n">
        <v>0.288356387576662</v>
      </c>
      <c r="P13" s="16" t="n">
        <v>0.318165195609703</v>
      </c>
      <c r="Q13" s="16" t="n">
        <v>0.276655395263635</v>
      </c>
      <c r="R13" s="16"/>
      <c r="S13" s="16" t="n">
        <v>0.243293633428979</v>
      </c>
      <c r="T13" s="16" t="n">
        <v>0.373552633908684</v>
      </c>
      <c r="U13" s="16" t="n">
        <v>0.285622746540946</v>
      </c>
      <c r="V13" s="16" t="n">
        <v>0.390978879386628</v>
      </c>
      <c r="W13" s="16" t="n">
        <v>0.275128494680641</v>
      </c>
      <c r="X13" s="16" t="n">
        <v>0.303491878801312</v>
      </c>
      <c r="Y13" s="16" t="n">
        <v>0.353908833137581</v>
      </c>
      <c r="Z13" s="16" t="n">
        <v>0.339813706503066</v>
      </c>
      <c r="AA13" s="16" t="n">
        <v>0.290586802692511</v>
      </c>
      <c r="AB13" s="16"/>
      <c r="AC13" s="16" t="n">
        <v>0.347083046211326</v>
      </c>
      <c r="AD13" s="16" t="n">
        <v>0.322118958300259</v>
      </c>
      <c r="AE13" s="16" t="n">
        <v>0.273039585817325</v>
      </c>
      <c r="AF13" s="16"/>
      <c r="AG13" s="16" t="n">
        <v>0.365922371742822</v>
      </c>
      <c r="AH13" s="16" t="n">
        <v>0.298389134518764</v>
      </c>
      <c r="AI13" s="16" t="n">
        <v>0.427492005431232</v>
      </c>
      <c r="AJ13" s="16" t="n">
        <v>0.339760093498526</v>
      </c>
      <c r="AK13" s="16" t="n">
        <v>0.256291509357485</v>
      </c>
      <c r="AL13" s="16"/>
      <c r="AM13" s="16" t="n">
        <v>0.408012713309162</v>
      </c>
      <c r="AN13" s="16" t="n">
        <v>0.319738095817716</v>
      </c>
      <c r="AO13" s="16" t="n">
        <v>0.394338487217591</v>
      </c>
      <c r="AP13" s="16" t="n">
        <v>0.269714265509773</v>
      </c>
      <c r="AQ13" s="16" t="n">
        <v>0.134044022049747</v>
      </c>
      <c r="AR13" s="16"/>
      <c r="AS13" s="16" t="n">
        <v>0.319671145726916</v>
      </c>
      <c r="AT13" s="16" t="n">
        <v>0.39185365942984</v>
      </c>
      <c r="AU13" s="16" t="n">
        <v>0.412517669517299</v>
      </c>
      <c r="AV13" s="16" t="n">
        <v>0.246822816119979</v>
      </c>
      <c r="AW13" s="16" t="n">
        <v>0.211782974974867</v>
      </c>
      <c r="AX13" s="16" t="n">
        <v>0.278717293284237</v>
      </c>
      <c r="AY13" s="16"/>
      <c r="AZ13" s="16" t="n">
        <v>0.313847623933975</v>
      </c>
      <c r="BA13" s="16" t="n">
        <v>0.284787273723112</v>
      </c>
      <c r="BB13" s="16" t="n">
        <v>0.336667692431045</v>
      </c>
      <c r="BC13" s="16" t="n">
        <v>0.35836476123111</v>
      </c>
      <c r="BD13" s="16" t="n">
        <v>0.175476336263901</v>
      </c>
      <c r="BE13" s="16"/>
      <c r="BF13" s="16" t="n">
        <v>0.274498323041803</v>
      </c>
      <c r="BG13" s="16" t="n">
        <v>0.341555502166067</v>
      </c>
    </row>
    <row r="14">
      <c r="B14" s="17" t="s">
        <v>190</v>
      </c>
      <c r="C14" s="16" t="n">
        <v>0.0298455575169218</v>
      </c>
      <c r="D14" s="16" t="n">
        <v>0.0233819033077332</v>
      </c>
      <c r="E14" s="16" t="n">
        <v>0.036175508081724</v>
      </c>
      <c r="F14" s="16"/>
      <c r="G14" s="16" t="n">
        <v>0.0137120228576206</v>
      </c>
      <c r="H14" s="16" t="n">
        <v>0.0310154071055367</v>
      </c>
      <c r="I14" s="16" t="n">
        <v>0.0419791109951032</v>
      </c>
      <c r="J14" s="16" t="n">
        <v>0.028182405517908</v>
      </c>
      <c r="K14" s="16" t="n">
        <v>0.0420615094582915</v>
      </c>
      <c r="L14" s="16" t="n">
        <v>0.0207236823880984</v>
      </c>
      <c r="M14" s="16"/>
      <c r="N14" s="16" t="n">
        <v>0.0148060472820958</v>
      </c>
      <c r="O14" s="16" t="n">
        <v>0.0400378402268019</v>
      </c>
      <c r="P14" s="16" t="n">
        <v>0.0321448917078583</v>
      </c>
      <c r="Q14" s="16" t="n">
        <v>0.0342929182052907</v>
      </c>
      <c r="R14" s="16"/>
      <c r="S14" s="16" t="n">
        <v>0.02612901754752</v>
      </c>
      <c r="T14" s="16" t="n">
        <v>0.047356652525468</v>
      </c>
      <c r="U14" s="16" t="n">
        <v>0.0105181877983453</v>
      </c>
      <c r="V14" s="16" t="n">
        <v>0.0055875046590004</v>
      </c>
      <c r="W14" s="16" t="n">
        <v>0.0247306846640622</v>
      </c>
      <c r="X14" s="16" t="n">
        <v>0.042893530513221</v>
      </c>
      <c r="Y14" s="16" t="n">
        <v>0</v>
      </c>
      <c r="Z14" s="16" t="n">
        <v>0.125906398147264</v>
      </c>
      <c r="AA14" s="16" t="n">
        <v>0.0276777117269924</v>
      </c>
      <c r="AB14" s="16"/>
      <c r="AC14" s="16" t="n">
        <v>0.034453771906978</v>
      </c>
      <c r="AD14" s="16" t="n">
        <v>0.0151886120192706</v>
      </c>
      <c r="AE14" s="16" t="n">
        <v>0.0661925439319013</v>
      </c>
      <c r="AF14" s="16"/>
      <c r="AG14" s="16" t="n">
        <v>0.0185068094890694</v>
      </c>
      <c r="AH14" s="16" t="n">
        <v>0.0153652072634056</v>
      </c>
      <c r="AI14" s="16" t="n">
        <v>0.0142226465030174</v>
      </c>
      <c r="AJ14" s="16" t="n">
        <v>0.0915047263163724</v>
      </c>
      <c r="AK14" s="16" t="n">
        <v>0.0597806283196873</v>
      </c>
      <c r="AL14" s="16"/>
      <c r="AM14" s="16" t="n">
        <v>0.0179425640664257</v>
      </c>
      <c r="AN14" s="16" t="n">
        <v>0.0201846578719747</v>
      </c>
      <c r="AO14" s="16" t="n">
        <v>0.0306966033904773</v>
      </c>
      <c r="AP14" s="16" t="n">
        <v>0.00690747880460013</v>
      </c>
      <c r="AQ14" s="16" t="n">
        <v>0.0683524128311063</v>
      </c>
      <c r="AR14" s="16"/>
      <c r="AS14" s="16" t="n">
        <v>0.0212646622237578</v>
      </c>
      <c r="AT14" s="16" t="n">
        <v>0.00845342997207064</v>
      </c>
      <c r="AU14" s="16" t="n">
        <v>0.0204608271482864</v>
      </c>
      <c r="AV14" s="16" t="n">
        <v>0.0107936820596382</v>
      </c>
      <c r="AW14" s="16" t="n">
        <v>0.0625773456769915</v>
      </c>
      <c r="AX14" s="16" t="n">
        <v>0.0919461187557877</v>
      </c>
      <c r="AY14" s="16"/>
      <c r="AZ14" s="16" t="n">
        <v>0.0291381824227805</v>
      </c>
      <c r="BA14" s="16" t="n">
        <v>0.0284746784899351</v>
      </c>
      <c r="BB14" s="16" t="n">
        <v>0.0298124189755871</v>
      </c>
      <c r="BC14" s="16" t="n">
        <v>0</v>
      </c>
      <c r="BD14" s="16" t="n">
        <v>0.0590832933054596</v>
      </c>
      <c r="BE14" s="16"/>
      <c r="BF14" s="16" t="n">
        <v>0.0164313314700466</v>
      </c>
      <c r="BG14" s="16" t="n">
        <v>0.0381289457353915</v>
      </c>
    </row>
    <row r="15">
      <c r="B15" s="17" t="s">
        <v>79</v>
      </c>
      <c r="C15" s="20" t="n">
        <v>0.187032819025928</v>
      </c>
      <c r="D15" s="20" t="n">
        <v>0.22760570858619</v>
      </c>
      <c r="E15" s="20" t="n">
        <v>0.14849074088109</v>
      </c>
      <c r="F15" s="20"/>
      <c r="G15" s="20" t="n">
        <v>0.31804961820629</v>
      </c>
      <c r="H15" s="20" t="n">
        <v>0.287109752650768</v>
      </c>
      <c r="I15" s="20" t="n">
        <v>0.23060957013461</v>
      </c>
      <c r="J15" s="20" t="n">
        <v>0.217239051512281</v>
      </c>
      <c r="K15" s="20" t="n">
        <v>0.113734162652814</v>
      </c>
      <c r="L15" s="20" t="n">
        <v>0.052836850174003</v>
      </c>
      <c r="M15" s="20"/>
      <c r="N15" s="20" t="n">
        <v>0.208393595960404</v>
      </c>
      <c r="O15" s="20" t="n">
        <v>0.158748072098514</v>
      </c>
      <c r="P15" s="20" t="n">
        <v>0.213085286966758</v>
      </c>
      <c r="Q15" s="20" t="n">
        <v>0.175659044990351</v>
      </c>
      <c r="R15" s="20"/>
      <c r="S15" s="20" t="n">
        <v>0.325851216271409</v>
      </c>
      <c r="T15" s="20" t="n">
        <v>0.158670105661417</v>
      </c>
      <c r="U15" s="20" t="n">
        <v>0.185090117538393</v>
      </c>
      <c r="V15" s="20" t="n">
        <v>0.174921229892319</v>
      </c>
      <c r="W15" s="20" t="n">
        <v>0.110756359732535</v>
      </c>
      <c r="X15" s="20" t="n">
        <v>0.164442358991755</v>
      </c>
      <c r="Y15" s="20" t="n">
        <v>0.190590925980569</v>
      </c>
      <c r="Z15" s="20" t="n">
        <v>0.0709666260800693</v>
      </c>
      <c r="AA15" s="20" t="n">
        <v>0.176928544041603</v>
      </c>
      <c r="AB15" s="20"/>
      <c r="AC15" s="20" t="n">
        <v>0.166656224067417</v>
      </c>
      <c r="AD15" s="20" t="n">
        <v>0.192868343669273</v>
      </c>
      <c r="AE15" s="20" t="n">
        <v>0.180514430933196</v>
      </c>
      <c r="AF15" s="20"/>
      <c r="AG15" s="20" t="n">
        <v>0.147257564089126</v>
      </c>
      <c r="AH15" s="20" t="n">
        <v>0.219189190804924</v>
      </c>
      <c r="AI15" s="20" t="n">
        <v>0.158063018386704</v>
      </c>
      <c r="AJ15" s="20" t="n">
        <v>0.277368134377235</v>
      </c>
      <c r="AK15" s="20" t="n">
        <v>0.148326303080841</v>
      </c>
      <c r="AL15" s="20"/>
      <c r="AM15" s="20" t="n">
        <v>0.174661354234421</v>
      </c>
      <c r="AN15" s="20" t="n">
        <v>0.20088006205409</v>
      </c>
      <c r="AO15" s="20" t="n">
        <v>0.101022091012504</v>
      </c>
      <c r="AP15" s="20" t="n">
        <v>0.228417858806206</v>
      </c>
      <c r="AQ15" s="20" t="n">
        <v>0.20398067403448</v>
      </c>
      <c r="AR15" s="20"/>
      <c r="AS15" s="20" t="n">
        <v>0.209741620371142</v>
      </c>
      <c r="AT15" s="20" t="n">
        <v>0.178588943014166</v>
      </c>
      <c r="AU15" s="20" t="n">
        <v>0.0864960875235936</v>
      </c>
      <c r="AV15" s="20" t="n">
        <v>0.263668033472278</v>
      </c>
      <c r="AW15" s="20" t="n">
        <v>0.220543284535392</v>
      </c>
      <c r="AX15" s="20" t="n">
        <v>0.119761341551397</v>
      </c>
      <c r="AY15" s="20"/>
      <c r="AZ15" s="20" t="n">
        <v>0.158247885433219</v>
      </c>
      <c r="BA15" s="20" t="n">
        <v>0.212405962318396</v>
      </c>
      <c r="BB15" s="20" t="n">
        <v>0.15448999747065</v>
      </c>
      <c r="BC15" s="20" t="n">
        <v>0.262819201317648</v>
      </c>
      <c r="BD15" s="20" t="n">
        <v>0.375383022528871</v>
      </c>
      <c r="BE15" s="20"/>
      <c r="BF15" s="20" t="n">
        <v>0.214548853141414</v>
      </c>
      <c r="BG15" s="20" t="n">
        <v>0.170041455378502</v>
      </c>
    </row>
    <row r="16">
      <c r="B16" s="17" t="s">
        <v>80</v>
      </c>
      <c r="C16" s="20" t="n">
        <v>0.598409847010841</v>
      </c>
      <c r="D16" s="20" t="n">
        <v>0.583808090171569</v>
      </c>
      <c r="E16" s="20" t="n">
        <v>0.610605683716488</v>
      </c>
      <c r="F16" s="20"/>
      <c r="G16" s="20" t="n">
        <v>0.427293396765415</v>
      </c>
      <c r="H16" s="20" t="n">
        <v>0.489189665561112</v>
      </c>
      <c r="I16" s="20" t="n">
        <v>0.488776225003885</v>
      </c>
      <c r="J16" s="20" t="n">
        <v>0.594456241358541</v>
      </c>
      <c r="K16" s="20" t="n">
        <v>0.672610603398762</v>
      </c>
      <c r="L16" s="20" t="n">
        <v>0.784063848551626</v>
      </c>
      <c r="M16" s="20"/>
      <c r="N16" s="20" t="n">
        <v>0.611887167302512</v>
      </c>
      <c r="O16" s="20" t="n">
        <v>0.613058470999298</v>
      </c>
      <c r="P16" s="20" t="n">
        <v>0.583961913585823</v>
      </c>
      <c r="Q16" s="20" t="n">
        <v>0.570147765560543</v>
      </c>
      <c r="R16" s="20"/>
      <c r="S16" s="20" t="n">
        <v>0.465781238207531</v>
      </c>
      <c r="T16" s="20" t="n">
        <v>0.625999060949007</v>
      </c>
      <c r="U16" s="20" t="n">
        <v>0.561303135093172</v>
      </c>
      <c r="V16" s="20" t="n">
        <v>0.693481586661826</v>
      </c>
      <c r="W16" s="20" t="n">
        <v>0.635349197270693</v>
      </c>
      <c r="X16" s="20" t="n">
        <v>0.58128788684198</v>
      </c>
      <c r="Y16" s="20" t="n">
        <v>0.642070717846275</v>
      </c>
      <c r="Z16" s="20" t="n">
        <v>0.622784575819278</v>
      </c>
      <c r="AA16" s="20" t="n">
        <v>0.61862103448479</v>
      </c>
      <c r="AB16" s="20"/>
      <c r="AC16" s="20" t="n">
        <v>0.630760477020744</v>
      </c>
      <c r="AD16" s="20" t="n">
        <v>0.63149212985635</v>
      </c>
      <c r="AE16" s="20" t="n">
        <v>0.493351906503279</v>
      </c>
      <c r="AF16" s="20"/>
      <c r="AG16" s="20" t="n">
        <v>0.687152362330063</v>
      </c>
      <c r="AH16" s="20" t="n">
        <v>0.567145090699535</v>
      </c>
      <c r="AI16" s="20" t="n">
        <v>0.678298170902756</v>
      </c>
      <c r="AJ16" s="20" t="n">
        <v>0.513301430132527</v>
      </c>
      <c r="AK16" s="20" t="n">
        <v>0.531994797906888</v>
      </c>
      <c r="AL16" s="20"/>
      <c r="AM16" s="20" t="n">
        <v>0.718317341119572</v>
      </c>
      <c r="AN16" s="20" t="n">
        <v>0.605522478503813</v>
      </c>
      <c r="AO16" s="20" t="n">
        <v>0.643155779832304</v>
      </c>
      <c r="AP16" s="20" t="n">
        <v>0.534078625380471</v>
      </c>
      <c r="AQ16" s="20" t="n">
        <v>0.436046723351425</v>
      </c>
      <c r="AR16" s="20"/>
      <c r="AS16" s="20" t="n">
        <v>0.603306055882481</v>
      </c>
      <c r="AT16" s="20" t="n">
        <v>0.702793680108591</v>
      </c>
      <c r="AU16" s="20" t="n">
        <v>0.639081974297668</v>
      </c>
      <c r="AV16" s="20" t="n">
        <v>0.490920146435853</v>
      </c>
      <c r="AW16" s="20" t="n">
        <v>0.508480394029741</v>
      </c>
      <c r="AX16" s="20" t="n">
        <v>0.597629100833491</v>
      </c>
      <c r="AY16" s="20"/>
      <c r="AZ16" s="20" t="n">
        <v>0.614636123581591</v>
      </c>
      <c r="BA16" s="20" t="n">
        <v>0.565790265416681</v>
      </c>
      <c r="BB16" s="20" t="n">
        <v>0.621631262124283</v>
      </c>
      <c r="BC16" s="20" t="n">
        <v>0.595168761071823</v>
      </c>
      <c r="BD16" s="20" t="n">
        <v>0.314003290441244</v>
      </c>
      <c r="BE16" s="20"/>
      <c r="BF16" s="20" t="n">
        <v>0.565329533264909</v>
      </c>
      <c r="BG16" s="20" t="n">
        <v>0.618837196318122</v>
      </c>
    </row>
    <row r="17">
      <c r="B17" s="17" t="s">
        <v>81</v>
      </c>
      <c r="C17" s="21" t="n">
        <v>-0.411377027984913</v>
      </c>
      <c r="D17" s="21" t="n">
        <v>-0.356202381585379</v>
      </c>
      <c r="E17" s="21" t="n">
        <v>-0.462114942835398</v>
      </c>
      <c r="F17" s="21"/>
      <c r="G17" s="21" t="n">
        <v>-0.109243778559125</v>
      </c>
      <c r="H17" s="21" t="n">
        <v>-0.202079912910344</v>
      </c>
      <c r="I17" s="21" t="n">
        <v>-0.258166654869275</v>
      </c>
      <c r="J17" s="21" t="n">
        <v>-0.37721718984626</v>
      </c>
      <c r="K17" s="21" t="n">
        <v>-0.558876440745948</v>
      </c>
      <c r="L17" s="21" t="n">
        <v>-0.731226998377623</v>
      </c>
      <c r="M17" s="21"/>
      <c r="N17" s="21" t="n">
        <v>-0.403493571342108</v>
      </c>
      <c r="O17" s="21" t="n">
        <v>-0.454310398900784</v>
      </c>
      <c r="P17" s="21" t="n">
        <v>-0.370876626619064</v>
      </c>
      <c r="Q17" s="21" t="n">
        <v>-0.394488720570192</v>
      </c>
      <c r="R17" s="21"/>
      <c r="S17" s="21" t="n">
        <v>-0.139930021936122</v>
      </c>
      <c r="T17" s="21" t="n">
        <v>-0.467328955287589</v>
      </c>
      <c r="U17" s="21" t="n">
        <v>-0.37621301755478</v>
      </c>
      <c r="V17" s="21" t="n">
        <v>-0.518560356769508</v>
      </c>
      <c r="W17" s="21" t="n">
        <v>-0.524592837538159</v>
      </c>
      <c r="X17" s="21" t="n">
        <v>-0.416845527850225</v>
      </c>
      <c r="Y17" s="21" t="n">
        <v>-0.451479791865707</v>
      </c>
      <c r="Z17" s="21" t="n">
        <v>-0.551817949739209</v>
      </c>
      <c r="AA17" s="21" t="n">
        <v>-0.441692490443187</v>
      </c>
      <c r="AB17" s="21"/>
      <c r="AC17" s="21" t="n">
        <v>-0.464104252953327</v>
      </c>
      <c r="AD17" s="21" t="n">
        <v>-0.438623786187077</v>
      </c>
      <c r="AE17" s="21" t="n">
        <v>-0.312837475570082</v>
      </c>
      <c r="AF17" s="21"/>
      <c r="AG17" s="21" t="n">
        <v>-0.539894798240937</v>
      </c>
      <c r="AH17" s="21" t="n">
        <v>-0.347955899894611</v>
      </c>
      <c r="AI17" s="21" t="n">
        <v>-0.520235152516052</v>
      </c>
      <c r="AJ17" s="21" t="n">
        <v>-0.235933295755292</v>
      </c>
      <c r="AK17" s="21" t="n">
        <v>-0.383668494826047</v>
      </c>
      <c r="AL17" s="21"/>
      <c r="AM17" s="21" t="n">
        <v>-0.543655986885151</v>
      </c>
      <c r="AN17" s="21" t="n">
        <v>-0.404642416449723</v>
      </c>
      <c r="AO17" s="21" t="n">
        <v>-0.5421336888198</v>
      </c>
      <c r="AP17" s="21" t="n">
        <v>-0.305660766574264</v>
      </c>
      <c r="AQ17" s="21" t="n">
        <v>-0.232066049316945</v>
      </c>
      <c r="AR17" s="21"/>
      <c r="AS17" s="21" t="n">
        <v>-0.393564435511338</v>
      </c>
      <c r="AT17" s="21" t="n">
        <v>-0.524204737094425</v>
      </c>
      <c r="AU17" s="21" t="n">
        <v>-0.552585886774074</v>
      </c>
      <c r="AV17" s="21" t="n">
        <v>-0.227252112963575</v>
      </c>
      <c r="AW17" s="21" t="n">
        <v>-0.287937109494349</v>
      </c>
      <c r="AX17" s="21" t="n">
        <v>-0.477867759282094</v>
      </c>
      <c r="AY17" s="21"/>
      <c r="AZ17" s="21" t="n">
        <v>-0.456388238148372</v>
      </c>
      <c r="BA17" s="21" t="n">
        <v>-0.353384303098285</v>
      </c>
      <c r="BB17" s="21" t="n">
        <v>-0.467141264653633</v>
      </c>
      <c r="BC17" s="21" t="n">
        <v>-0.332349559754175</v>
      </c>
      <c r="BD17" s="21" t="n">
        <v>0.0613797320876265</v>
      </c>
      <c r="BE17" s="21"/>
      <c r="BF17" s="21" t="n">
        <v>-0.350780680123494</v>
      </c>
      <c r="BG17" s="21" t="n">
        <v>-0.44879574093962</v>
      </c>
    </row>
    <row r="18">
      <c r="B18" s="18"/>
    </row>
    <row r="19">
      <c r="B19" t="s">
        <v>83</v>
      </c>
    </row>
    <row r="20">
      <c r="B20" t="s">
        <v>84</v>
      </c>
    </row>
    <row r="22">
      <c r="B22"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2.2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2.21" hidden="0" customWidth="1"/>
    <col min="14" max="14" width="10.71" hidden="0" customWidth="1"/>
    <col min="15" max="15" width="10.71" hidden="0" customWidth="1"/>
    <col min="16" max="16" width="10.71" hidden="0" customWidth="1"/>
    <col min="17" max="17" width="10.71" hidden="0" customWidth="1"/>
    <col min="18" max="18" width="2.2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2.21" hidden="0" customWidth="1"/>
    <col min="29" max="29" width="10.71" hidden="0" customWidth="1"/>
    <col min="30" max="30" width="10.71" hidden="0" customWidth="1"/>
    <col min="31" max="31" width="10.71" hidden="0" customWidth="1"/>
    <col min="32" max="32" width="2.21" hidden="0" customWidth="1"/>
    <col min="33" max="33" width="10.71" hidden="0" customWidth="1"/>
    <col min="34" max="34" width="10.71" hidden="0" customWidth="1"/>
    <col min="35" max="35" width="10.71" hidden="0" customWidth="1"/>
    <col min="36" max="36" width="10.71" hidden="0" customWidth="1"/>
    <col min="37" max="37" width="10.71" hidden="0" customWidth="1"/>
    <col min="38" max="38" width="2.21" hidden="0" customWidth="1"/>
    <col min="39" max="39" width="10.71" hidden="0" customWidth="1"/>
    <col min="40" max="40" width="10.71" hidden="0" customWidth="1"/>
    <col min="41" max="41" width="10.71" hidden="0" customWidth="1"/>
    <col min="42" max="42" width="10.71" hidden="0" customWidth="1"/>
    <col min="43" max="43" width="10.71" hidden="0" customWidth="1"/>
    <col min="44" max="44" width="2.2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 min="51" max="51" width="2.21" hidden="0" customWidth="1"/>
    <col min="52" max="52" width="10.71" hidden="0" customWidth="1"/>
    <col min="53" max="53" width="10.71" hidden="0" customWidth="1"/>
    <col min="54" max="54" width="10.71" hidden="0" customWidth="1"/>
    <col min="55" max="55" width="10.71" hidden="0" customWidth="1"/>
    <col min="56" max="56" width="10.71" hidden="0" customWidth="1"/>
    <col min="57" max="57" width="2.21" hidden="0" customWidth="1"/>
    <col min="58" max="58" width="10.71" hidden="0" customWidth="1"/>
    <col min="59" max="59" width="10.71" hidden="0" customWidth="1"/>
    <col min="60" max="60" width="2.21" hidden="0" customWidth="1"/>
  </cols>
  <sheetData>
    <row r="2" ht="40" customHeight="1">
      <c r="D2" s="15" t="s">
        <v>209</v>
      </c>
    </row>
    <row r="5" ht="30" customHeight="1">
      <c r="B5" s="24"/>
      <c r="C5" s="24"/>
      <c r="D5" s="24" t="s">
        <v>61</v>
      </c>
      <c r="E5" s="24"/>
      <c r="F5" s="24"/>
      <c r="G5" s="24" t="s">
        <v>62</v>
      </c>
      <c r="H5" s="24"/>
      <c r="I5" s="24"/>
      <c r="J5" s="24"/>
      <c r="K5" s="24"/>
      <c r="L5" s="24"/>
      <c r="M5" s="24"/>
      <c r="N5" s="24" t="s">
        <v>63</v>
      </c>
      <c r="O5" s="24"/>
      <c r="P5" s="24"/>
      <c r="Q5" s="24"/>
      <c r="R5" s="24"/>
      <c r="S5" s="24" t="s">
        <v>64</v>
      </c>
      <c r="T5" s="24"/>
      <c r="U5" s="24"/>
      <c r="V5" s="24"/>
      <c r="W5" s="24"/>
      <c r="X5" s="24"/>
      <c r="Y5" s="24"/>
      <c r="Z5" s="24"/>
      <c r="AA5" s="24"/>
      <c r="AB5" s="24"/>
      <c r="AC5" s="24" t="s">
        <v>65</v>
      </c>
      <c r="AD5" s="24"/>
      <c r="AE5" s="24"/>
      <c r="AF5" s="24"/>
      <c r="AG5" s="24" t="s">
        <v>66</v>
      </c>
      <c r="AH5" s="24"/>
      <c r="AI5" s="24"/>
      <c r="AJ5" s="24"/>
      <c r="AK5" s="24"/>
      <c r="AL5" s="24"/>
      <c r="AM5" s="24" t="s">
        <v>67</v>
      </c>
      <c r="AN5" s="24"/>
      <c r="AO5" s="24"/>
      <c r="AP5" s="24"/>
      <c r="AQ5" s="24"/>
      <c r="AR5" s="24"/>
      <c r="AS5" s="24" t="s">
        <v>68</v>
      </c>
      <c r="AT5" s="24"/>
      <c r="AU5" s="24"/>
      <c r="AV5" s="24"/>
      <c r="AW5" s="24"/>
      <c r="AX5" s="24"/>
      <c r="AY5" s="24"/>
      <c r="AZ5" s="24" t="s">
        <v>69</v>
      </c>
      <c r="BA5" s="24"/>
      <c r="BB5" s="24"/>
      <c r="BC5" s="24"/>
      <c r="BD5" s="24"/>
      <c r="BE5" s="24"/>
      <c r="BF5" s="24" t="s">
        <v>70</v>
      </c>
      <c r="BG5" s="24"/>
    </row>
    <row r="6">
      <c r="B6" t="s">
        <v>15</v>
      </c>
      <c r="C6" s="10" t="s">
        <v>16</v>
      </c>
      <c r="D6" s="13" t="s">
        <v>17</v>
      </c>
      <c r="E6" s="13" t="s">
        <v>18</v>
      </c>
      <c r="G6" s="13" t="s">
        <v>21</v>
      </c>
      <c r="H6" s="13" t="s">
        <v>22</v>
      </c>
      <c r="I6" s="13" t="s">
        <v>23</v>
      </c>
      <c r="J6" s="13" t="s">
        <v>24</v>
      </c>
      <c r="K6" s="13" t="s">
        <v>25</v>
      </c>
      <c r="L6" s="13" t="s">
        <v>26</v>
      </c>
      <c r="N6" s="13" t="s">
        <v>27</v>
      </c>
      <c r="O6" s="13" t="s">
        <v>28</v>
      </c>
      <c r="P6" s="13" t="s">
        <v>29</v>
      </c>
      <c r="Q6" s="13" t="s">
        <v>30</v>
      </c>
      <c r="S6" s="13" t="s">
        <v>31</v>
      </c>
      <c r="T6" s="13" t="s">
        <v>32</v>
      </c>
      <c r="U6" s="13" t="s">
        <v>33</v>
      </c>
      <c r="V6" s="13" t="s">
        <v>34</v>
      </c>
      <c r="W6" s="13" t="s">
        <v>35</v>
      </c>
      <c r="X6" s="13" t="s">
        <v>36</v>
      </c>
      <c r="Y6" s="13" t="s">
        <v>37</v>
      </c>
      <c r="Z6" s="13" t="s">
        <v>38</v>
      </c>
      <c r="AA6" s="13" t="s">
        <v>39</v>
      </c>
      <c r="AC6" s="13" t="s">
        <v>40</v>
      </c>
      <c r="AD6" s="13" t="s">
        <v>41</v>
      </c>
      <c r="AE6" s="13" t="s">
        <v>42</v>
      </c>
      <c r="AG6" s="13" t="s">
        <v>43</v>
      </c>
      <c r="AH6" s="13" t="s">
        <v>44</v>
      </c>
      <c r="AI6" s="13" t="s">
        <v>45</v>
      </c>
      <c r="AJ6" s="13" t="s">
        <v>46</v>
      </c>
      <c r="AK6" s="13" t="s">
        <v>42</v>
      </c>
      <c r="AM6" s="13" t="s">
        <v>47</v>
      </c>
      <c r="AN6" s="13" t="s">
        <v>48</v>
      </c>
      <c r="AO6" s="13" t="s">
        <v>49</v>
      </c>
      <c r="AP6" s="13" t="s">
        <v>50</v>
      </c>
      <c r="AQ6" s="13" t="s">
        <v>51</v>
      </c>
      <c r="AS6" s="13" t="s">
        <v>44</v>
      </c>
      <c r="AT6" s="13" t="s">
        <v>43</v>
      </c>
      <c r="AU6" s="13" t="s">
        <v>49</v>
      </c>
      <c r="AV6" s="13" t="s">
        <v>50</v>
      </c>
      <c r="AW6" s="13" t="s">
        <v>52</v>
      </c>
      <c r="AX6" s="13" t="s">
        <v>53</v>
      </c>
      <c r="AZ6" s="13" t="s">
        <v>54</v>
      </c>
      <c r="BA6" s="13" t="s">
        <v>55</v>
      </c>
      <c r="BB6" s="13" t="s">
        <v>56</v>
      </c>
      <c r="BC6" s="13" t="s">
        <v>57</v>
      </c>
      <c r="BD6" s="13" t="s">
        <v>58</v>
      </c>
      <c r="BF6" s="13" t="s">
        <v>59</v>
      </c>
      <c r="BG6" s="13" t="s">
        <v>60</v>
      </c>
    </row>
    <row r="7" ht="30" customHeight="1">
      <c r="B7" s="11" t="s">
        <v>19</v>
      </c>
      <c r="C7" s="11" t="n">
        <v>1011</v>
      </c>
      <c r="D7" s="11" t="n">
        <v>494</v>
      </c>
      <c r="E7" s="11" t="n">
        <v>512</v>
      </c>
      <c r="F7" s="11"/>
      <c r="G7" s="11" t="n">
        <v>153</v>
      </c>
      <c r="H7" s="11" t="n">
        <v>193</v>
      </c>
      <c r="I7" s="11" t="n">
        <v>112</v>
      </c>
      <c r="J7" s="11" t="n">
        <v>142</v>
      </c>
      <c r="K7" s="11" t="n">
        <v>160</v>
      </c>
      <c r="L7" s="11" t="n">
        <v>251</v>
      </c>
      <c r="M7" s="11"/>
      <c r="N7" s="11" t="n">
        <v>256</v>
      </c>
      <c r="O7" s="11" t="n">
        <v>265</v>
      </c>
      <c r="P7" s="11" t="n">
        <v>222</v>
      </c>
      <c r="Q7" s="11" t="n">
        <v>261</v>
      </c>
      <c r="R7" s="11"/>
      <c r="S7" s="11" t="n">
        <v>161</v>
      </c>
      <c r="T7" s="11" t="n">
        <v>154</v>
      </c>
      <c r="U7" s="11" t="n">
        <v>99</v>
      </c>
      <c r="V7" s="11" t="n">
        <v>117</v>
      </c>
      <c r="W7" s="11" t="n">
        <v>90</v>
      </c>
      <c r="X7" s="11" t="n">
        <v>94</v>
      </c>
      <c r="Y7" s="11" t="n">
        <v>106</v>
      </c>
      <c r="Z7" s="11" t="n">
        <v>48</v>
      </c>
      <c r="AA7" s="11" t="n">
        <v>142</v>
      </c>
      <c r="AB7" s="11"/>
      <c r="AC7" s="11" t="n">
        <v>371</v>
      </c>
      <c r="AD7" s="11" t="n">
        <v>369</v>
      </c>
      <c r="AE7" s="11" t="n">
        <v>151</v>
      </c>
      <c r="AF7" s="11"/>
      <c r="AG7" s="11" t="n">
        <v>364</v>
      </c>
      <c r="AH7" s="11" t="n">
        <v>279</v>
      </c>
      <c r="AI7" s="11" t="n">
        <v>66</v>
      </c>
      <c r="AJ7" s="11" t="n">
        <v>17</v>
      </c>
      <c r="AK7" s="11" t="n">
        <v>146</v>
      </c>
      <c r="AL7" s="11"/>
      <c r="AM7" s="11" t="n">
        <v>230</v>
      </c>
      <c r="AN7" s="11" t="n">
        <v>361</v>
      </c>
      <c r="AO7" s="11" t="n">
        <v>82</v>
      </c>
      <c r="AP7" s="11" t="n">
        <v>121</v>
      </c>
      <c r="AQ7" s="11" t="n">
        <v>49</v>
      </c>
      <c r="AR7" s="11"/>
      <c r="AS7" s="11" t="n">
        <v>282</v>
      </c>
      <c r="AT7" s="11" t="n">
        <v>241</v>
      </c>
      <c r="AU7" s="11" t="n">
        <v>86</v>
      </c>
      <c r="AV7" s="11" t="n">
        <v>155</v>
      </c>
      <c r="AW7" s="11" t="n">
        <v>76</v>
      </c>
      <c r="AX7" s="11" t="n">
        <v>100</v>
      </c>
      <c r="AY7" s="11"/>
      <c r="AZ7" s="11" t="n">
        <v>243</v>
      </c>
      <c r="BA7" s="11" t="n">
        <v>248</v>
      </c>
      <c r="BB7" s="11" t="n">
        <v>245</v>
      </c>
      <c r="BC7" s="11" t="n">
        <v>101</v>
      </c>
      <c r="BD7" s="11" t="n">
        <v>23</v>
      </c>
      <c r="BE7" s="11"/>
      <c r="BF7" s="11" t="n">
        <v>414</v>
      </c>
      <c r="BG7" s="11" t="n">
        <v>597</v>
      </c>
    </row>
    <row r="8" ht="30" customHeight="1">
      <c r="B8" s="12" t="s">
        <v>20</v>
      </c>
      <c r="C8" s="12" t="n">
        <v>1011</v>
      </c>
      <c r="D8" s="12" t="n">
        <v>486</v>
      </c>
      <c r="E8" s="12" t="n">
        <v>520</v>
      </c>
      <c r="F8" s="12"/>
      <c r="G8" s="12" t="n">
        <v>107</v>
      </c>
      <c r="H8" s="12" t="n">
        <v>172</v>
      </c>
      <c r="I8" s="12" t="n">
        <v>165</v>
      </c>
      <c r="J8" s="12" t="n">
        <v>169</v>
      </c>
      <c r="K8" s="12" t="n">
        <v>161</v>
      </c>
      <c r="L8" s="12" t="n">
        <v>237</v>
      </c>
      <c r="M8" s="12"/>
      <c r="N8" s="12" t="n">
        <v>271</v>
      </c>
      <c r="O8" s="12" t="n">
        <v>261</v>
      </c>
      <c r="P8" s="12" t="n">
        <v>221</v>
      </c>
      <c r="Q8" s="12" t="n">
        <v>251</v>
      </c>
      <c r="R8" s="12"/>
      <c r="S8" s="12" t="n">
        <v>158</v>
      </c>
      <c r="T8" s="12" t="n">
        <v>165</v>
      </c>
      <c r="U8" s="12" t="n">
        <v>103</v>
      </c>
      <c r="V8" s="12" t="n">
        <v>112</v>
      </c>
      <c r="W8" s="12" t="n">
        <v>87</v>
      </c>
      <c r="X8" s="12" t="n">
        <v>106</v>
      </c>
      <c r="Y8" s="12" t="n">
        <v>99</v>
      </c>
      <c r="Z8" s="12" t="n">
        <v>49</v>
      </c>
      <c r="AA8" s="12" t="n">
        <v>132</v>
      </c>
      <c r="AB8" s="12"/>
      <c r="AC8" s="12" t="n">
        <v>387</v>
      </c>
      <c r="AD8" s="12" t="n">
        <v>379</v>
      </c>
      <c r="AE8" s="12" t="n">
        <v>155</v>
      </c>
      <c r="AF8" s="12"/>
      <c r="AG8" s="12" t="n">
        <v>373</v>
      </c>
      <c r="AH8" s="12" t="n">
        <v>287</v>
      </c>
      <c r="AI8" s="12" t="n">
        <v>69</v>
      </c>
      <c r="AJ8" s="12" t="n">
        <v>18</v>
      </c>
      <c r="AK8" s="12" t="n">
        <v>148</v>
      </c>
      <c r="AL8" s="12"/>
      <c r="AM8" s="12" t="n">
        <v>231</v>
      </c>
      <c r="AN8" s="12" t="n">
        <v>357</v>
      </c>
      <c r="AO8" s="12" t="n">
        <v>85</v>
      </c>
      <c r="AP8" s="12" t="n">
        <v>122</v>
      </c>
      <c r="AQ8" s="12" t="n">
        <v>47</v>
      </c>
      <c r="AR8" s="12"/>
      <c r="AS8" s="12" t="n">
        <v>285</v>
      </c>
      <c r="AT8" s="12" t="n">
        <v>243</v>
      </c>
      <c r="AU8" s="12" t="n">
        <v>88</v>
      </c>
      <c r="AV8" s="12" t="n">
        <v>155</v>
      </c>
      <c r="AW8" s="12" t="n">
        <v>70</v>
      </c>
      <c r="AX8" s="12" t="n">
        <v>97</v>
      </c>
      <c r="AY8" s="12"/>
      <c r="AZ8" s="12" t="n">
        <v>243</v>
      </c>
      <c r="BA8" s="12" t="n">
        <v>249</v>
      </c>
      <c r="BB8" s="12" t="n">
        <v>245</v>
      </c>
      <c r="BC8" s="12" t="n">
        <v>106</v>
      </c>
      <c r="BD8" s="12" t="n">
        <v>22</v>
      </c>
      <c r="BE8" s="12"/>
      <c r="BF8" s="12" t="n">
        <v>386</v>
      </c>
      <c r="BG8" s="12" t="n">
        <v>625</v>
      </c>
    </row>
    <row r="9">
      <c r="B9" s="17" t="s">
        <v>335</v>
      </c>
      <c r="C9" s="16" t="n">
        <v>0.485350863672857</v>
      </c>
      <c r="D9" s="16" t="n">
        <v>0.542934036260967</v>
      </c>
      <c r="E9" s="16" t="n">
        <v>0.43300054425963</v>
      </c>
      <c r="F9" s="16"/>
      <c r="G9" s="16" t="n">
        <v>0.554137426629145</v>
      </c>
      <c r="H9" s="16" t="n">
        <v>0.490223906559129</v>
      </c>
      <c r="I9" s="16" t="n">
        <v>0.488865584315404</v>
      </c>
      <c r="J9" s="16" t="n">
        <v>0.491408952098106</v>
      </c>
      <c r="K9" s="16" t="n">
        <v>0.472998542093429</v>
      </c>
      <c r="L9" s="16" t="n">
        <v>0.45229429183094</v>
      </c>
      <c r="M9" s="16"/>
      <c r="N9" s="16" t="n">
        <v>0.503880973317688</v>
      </c>
      <c r="O9" s="16" t="n">
        <v>0.464741446865542</v>
      </c>
      <c r="P9" s="16" t="n">
        <v>0.479191129528216</v>
      </c>
      <c r="Q9" s="16" t="n">
        <v>0.498971085210012</v>
      </c>
      <c r="R9" s="16"/>
      <c r="S9" s="16" t="n">
        <v>0.550632042973278</v>
      </c>
      <c r="T9" s="16" t="n">
        <v>0.498263132923957</v>
      </c>
      <c r="U9" s="16" t="n">
        <v>0.479783199858622</v>
      </c>
      <c r="V9" s="16" t="n">
        <v>0.48055629897688</v>
      </c>
      <c r="W9" s="16" t="n">
        <v>0.590694627971268</v>
      </c>
      <c r="X9" s="16" t="n">
        <v>0.424292616215292</v>
      </c>
      <c r="Y9" s="16" t="n">
        <v>0.437504365543966</v>
      </c>
      <c r="Z9" s="16" t="n">
        <v>0.384333043045388</v>
      </c>
      <c r="AA9" s="16" t="n">
        <v>0.452392117672579</v>
      </c>
      <c r="AB9" s="16"/>
      <c r="AC9" s="16" t="n">
        <v>0.467114854620787</v>
      </c>
      <c r="AD9" s="16" t="n">
        <v>0.499536153669459</v>
      </c>
      <c r="AE9" s="16" t="n">
        <v>0.460159736827696</v>
      </c>
      <c r="AF9" s="16"/>
      <c r="AG9" s="16" t="n">
        <v>0.472806921383045</v>
      </c>
      <c r="AH9" s="16" t="n">
        <v>0.545792618368841</v>
      </c>
      <c r="AI9" s="16" t="n">
        <v>0.462272369750569</v>
      </c>
      <c r="AJ9" s="16" t="n">
        <v>0.527136468604469</v>
      </c>
      <c r="AK9" s="16" t="n">
        <v>0.454501947894926</v>
      </c>
      <c r="AL9" s="16"/>
      <c r="AM9" s="16" t="n">
        <v>0.466495131199972</v>
      </c>
      <c r="AN9" s="16" t="n">
        <v>0.552640176776098</v>
      </c>
      <c r="AO9" s="16" t="n">
        <v>0.437862425476706</v>
      </c>
      <c r="AP9" s="16" t="n">
        <v>0.463371384531395</v>
      </c>
      <c r="AQ9" s="16" t="n">
        <v>0.348807520654799</v>
      </c>
      <c r="AR9" s="16"/>
      <c r="AS9" s="16" t="n">
        <v>0.567542968323599</v>
      </c>
      <c r="AT9" s="16" t="n">
        <v>0.487397472469158</v>
      </c>
      <c r="AU9" s="16" t="n">
        <v>0.460955766319664</v>
      </c>
      <c r="AV9" s="16" t="n">
        <v>0.447765709788733</v>
      </c>
      <c r="AW9" s="16" t="n">
        <v>0.467781695881418</v>
      </c>
      <c r="AX9" s="16" t="n">
        <v>0.398198197921879</v>
      </c>
      <c r="AY9" s="16"/>
      <c r="AZ9" s="16" t="n">
        <v>0.461554671704199</v>
      </c>
      <c r="BA9" s="16" t="n">
        <v>0.497927038335742</v>
      </c>
      <c r="BB9" s="16" t="n">
        <v>0.455507254441587</v>
      </c>
      <c r="BC9" s="16" t="n">
        <v>0.555872402324361</v>
      </c>
      <c r="BD9" s="16" t="n">
        <v>0.555047555180763</v>
      </c>
      <c r="BE9" s="16"/>
      <c r="BF9" s="16" t="n">
        <v>0.49621863900602</v>
      </c>
      <c r="BG9" s="16" t="n">
        <v>0.478639928443264</v>
      </c>
    </row>
    <row r="10">
      <c r="B10" s="17" t="s">
        <v>336</v>
      </c>
      <c r="C10" s="16" t="n">
        <v>0.393462647658428</v>
      </c>
      <c r="D10" s="16" t="n">
        <v>0.349876545199518</v>
      </c>
      <c r="E10" s="16" t="n">
        <v>0.433680672481216</v>
      </c>
      <c r="F10" s="16"/>
      <c r="G10" s="16" t="n">
        <v>0.307640731524018</v>
      </c>
      <c r="H10" s="16" t="n">
        <v>0.401269322969813</v>
      </c>
      <c r="I10" s="16" t="n">
        <v>0.374544538573134</v>
      </c>
      <c r="J10" s="16" t="n">
        <v>0.374128537520236</v>
      </c>
      <c r="K10" s="16" t="n">
        <v>0.397476791121191</v>
      </c>
      <c r="L10" s="16" t="n">
        <v>0.450877753240175</v>
      </c>
      <c r="M10" s="16"/>
      <c r="N10" s="16" t="n">
        <v>0.400244517360251</v>
      </c>
      <c r="O10" s="16" t="n">
        <v>0.394494718299231</v>
      </c>
      <c r="P10" s="16" t="n">
        <v>0.408081393555907</v>
      </c>
      <c r="Q10" s="16" t="n">
        <v>0.366292811637742</v>
      </c>
      <c r="R10" s="16"/>
      <c r="S10" s="16" t="n">
        <v>0.333514041086279</v>
      </c>
      <c r="T10" s="16" t="n">
        <v>0.383811938198889</v>
      </c>
      <c r="U10" s="16" t="n">
        <v>0.462393273411749</v>
      </c>
      <c r="V10" s="16" t="n">
        <v>0.378523389312899</v>
      </c>
      <c r="W10" s="16" t="n">
        <v>0.273278173570854</v>
      </c>
      <c r="X10" s="16" t="n">
        <v>0.416411597296522</v>
      </c>
      <c r="Y10" s="16" t="n">
        <v>0.50385573481569</v>
      </c>
      <c r="Z10" s="16" t="n">
        <v>0.354315669794439</v>
      </c>
      <c r="AA10" s="16" t="n">
        <v>0.428812018557521</v>
      </c>
      <c r="AB10" s="16"/>
      <c r="AC10" s="16" t="n">
        <v>0.423927391579193</v>
      </c>
      <c r="AD10" s="16" t="n">
        <v>0.417538091757141</v>
      </c>
      <c r="AE10" s="16" t="n">
        <v>0.318719858973828</v>
      </c>
      <c r="AF10" s="16"/>
      <c r="AG10" s="16" t="n">
        <v>0.454443431390994</v>
      </c>
      <c r="AH10" s="16" t="n">
        <v>0.357117624753301</v>
      </c>
      <c r="AI10" s="16" t="n">
        <v>0.423326316663346</v>
      </c>
      <c r="AJ10" s="16" t="n">
        <v>0.36996209331132</v>
      </c>
      <c r="AK10" s="16" t="n">
        <v>0.355478487762512</v>
      </c>
      <c r="AL10" s="16"/>
      <c r="AM10" s="16" t="n">
        <v>0.45255206621114</v>
      </c>
      <c r="AN10" s="16" t="n">
        <v>0.361185408746831</v>
      </c>
      <c r="AO10" s="16" t="n">
        <v>0.458153600384768</v>
      </c>
      <c r="AP10" s="16" t="n">
        <v>0.427104403366251</v>
      </c>
      <c r="AQ10" s="16" t="n">
        <v>0.391953497274389</v>
      </c>
      <c r="AR10" s="16"/>
      <c r="AS10" s="16" t="n">
        <v>0.350357594067577</v>
      </c>
      <c r="AT10" s="16" t="n">
        <v>0.428149356692732</v>
      </c>
      <c r="AU10" s="16" t="n">
        <v>0.441847194908999</v>
      </c>
      <c r="AV10" s="16" t="n">
        <v>0.449266859711004</v>
      </c>
      <c r="AW10" s="16" t="n">
        <v>0.283173198971851</v>
      </c>
      <c r="AX10" s="16" t="n">
        <v>0.397823869405282</v>
      </c>
      <c r="AY10" s="16"/>
      <c r="AZ10" s="16" t="n">
        <v>0.421046127077812</v>
      </c>
      <c r="BA10" s="16" t="n">
        <v>0.359668905853431</v>
      </c>
      <c r="BB10" s="16" t="n">
        <v>0.412805362553807</v>
      </c>
      <c r="BC10" s="16" t="n">
        <v>0.395713400895272</v>
      </c>
      <c r="BD10" s="16" t="n">
        <v>0.291467267307224</v>
      </c>
      <c r="BE10" s="16"/>
      <c r="BF10" s="16" t="n">
        <v>0.351166566479234</v>
      </c>
      <c r="BG10" s="16" t="n">
        <v>0.419580804554165</v>
      </c>
    </row>
    <row r="11">
      <c r="B11" s="17" t="s">
        <v>244</v>
      </c>
      <c r="C11" s="16" t="n">
        <v>0.0368443088020395</v>
      </c>
      <c r="D11" s="16" t="n">
        <v>0.0381558202429501</v>
      </c>
      <c r="E11" s="16" t="n">
        <v>0.0359734983506748</v>
      </c>
      <c r="F11" s="16"/>
      <c r="G11" s="16" t="n">
        <v>0.0500963028883053</v>
      </c>
      <c r="H11" s="16" t="n">
        <v>0.0168009107592219</v>
      </c>
      <c r="I11" s="16" t="n">
        <v>0.0473113040498472</v>
      </c>
      <c r="J11" s="16" t="n">
        <v>0.0532734273980863</v>
      </c>
      <c r="K11" s="16" t="n">
        <v>0.0378893823122492</v>
      </c>
      <c r="L11" s="16" t="n">
        <v>0.0257087373129321</v>
      </c>
      <c r="M11" s="16"/>
      <c r="N11" s="16" t="n">
        <v>0.0453286437454727</v>
      </c>
      <c r="O11" s="16" t="n">
        <v>0.0370449973563303</v>
      </c>
      <c r="P11" s="16" t="n">
        <v>0.0303445753834127</v>
      </c>
      <c r="Q11" s="16" t="n">
        <v>0.0299760376013027</v>
      </c>
      <c r="R11" s="16"/>
      <c r="S11" s="16" t="n">
        <v>0.029448158238653</v>
      </c>
      <c r="T11" s="16" t="n">
        <v>0.0447215837710218</v>
      </c>
      <c r="U11" s="16" t="n">
        <v>0.0102352681881286</v>
      </c>
      <c r="V11" s="16" t="n">
        <v>0.0364456400384296</v>
      </c>
      <c r="W11" s="16" t="n">
        <v>0.0795490539606297</v>
      </c>
      <c r="X11" s="16" t="n">
        <v>0.0450801131334685</v>
      </c>
      <c r="Y11" s="16" t="n">
        <v>0.0170257269839158</v>
      </c>
      <c r="Z11" s="16" t="n">
        <v>0.0324687234536267</v>
      </c>
      <c r="AA11" s="16" t="n">
        <v>0.0386530052937713</v>
      </c>
      <c r="AB11" s="16"/>
      <c r="AC11" s="16" t="n">
        <v>0.0291464477585599</v>
      </c>
      <c r="AD11" s="16" t="n">
        <v>0.0254630248046231</v>
      </c>
      <c r="AE11" s="16" t="n">
        <v>0.0784532834531902</v>
      </c>
      <c r="AF11" s="16"/>
      <c r="AG11" s="16" t="n">
        <v>0.0211883240194269</v>
      </c>
      <c r="AH11" s="16" t="n">
        <v>0.0249340585738261</v>
      </c>
      <c r="AI11" s="16" t="n">
        <v>0.0303455408223973</v>
      </c>
      <c r="AJ11" s="16" t="n">
        <v>0.0608303995438868</v>
      </c>
      <c r="AK11" s="16" t="n">
        <v>0.0321648070679948</v>
      </c>
      <c r="AL11" s="16"/>
      <c r="AM11" s="16" t="n">
        <v>0.0148028437858857</v>
      </c>
      <c r="AN11" s="16" t="n">
        <v>0.0195640160660991</v>
      </c>
      <c r="AO11" s="16" t="n">
        <v>0.0333164760908151</v>
      </c>
      <c r="AP11" s="16" t="n">
        <v>0.0689812349232231</v>
      </c>
      <c r="AQ11" s="16" t="n">
        <v>0.0832876874899593</v>
      </c>
      <c r="AR11" s="16"/>
      <c r="AS11" s="16" t="n">
        <v>0.0130081038853651</v>
      </c>
      <c r="AT11" s="16" t="n">
        <v>0.0252803292100061</v>
      </c>
      <c r="AU11" s="16" t="n">
        <v>0.0272429307613874</v>
      </c>
      <c r="AV11" s="16" t="n">
        <v>0.0501234691852946</v>
      </c>
      <c r="AW11" s="16" t="n">
        <v>0.103002317705457</v>
      </c>
      <c r="AX11" s="16" t="n">
        <v>0.0420271463229493</v>
      </c>
      <c r="AY11" s="16"/>
      <c r="AZ11" s="16" t="n">
        <v>0.0214307066954145</v>
      </c>
      <c r="BA11" s="16" t="n">
        <v>0.0538084927088314</v>
      </c>
      <c r="BB11" s="16" t="n">
        <v>0.0414857419357637</v>
      </c>
      <c r="BC11" s="16" t="n">
        <v>0.0199352682950766</v>
      </c>
      <c r="BD11" s="16" t="n">
        <v>0</v>
      </c>
      <c r="BE11" s="16"/>
      <c r="BF11" s="16" t="n">
        <v>0.0452687542388931</v>
      </c>
      <c r="BG11" s="16" t="n">
        <v>0.0316421486598946</v>
      </c>
    </row>
    <row r="12">
      <c r="B12" s="17" t="s">
        <v>78</v>
      </c>
      <c r="C12" s="25" t="n">
        <v>0.0843421798666757</v>
      </c>
      <c r="D12" s="25" t="n">
        <v>0.069033598296565</v>
      </c>
      <c r="E12" s="25" t="n">
        <v>0.0973452849084798</v>
      </c>
      <c r="F12" s="25"/>
      <c r="G12" s="25" t="n">
        <v>0.0881255389585311</v>
      </c>
      <c r="H12" s="25" t="n">
        <v>0.0917058597118359</v>
      </c>
      <c r="I12" s="25" t="n">
        <v>0.0892785730616154</v>
      </c>
      <c r="J12" s="25" t="n">
        <v>0.0811890829835724</v>
      </c>
      <c r="K12" s="25" t="n">
        <v>0.0916352844731305</v>
      </c>
      <c r="L12" s="25" t="n">
        <v>0.0711192176159524</v>
      </c>
      <c r="M12" s="25"/>
      <c r="N12" s="25" t="n">
        <v>0.0505458655765891</v>
      </c>
      <c r="O12" s="25" t="n">
        <v>0.103718837478897</v>
      </c>
      <c r="P12" s="25" t="n">
        <v>0.082382901532465</v>
      </c>
      <c r="Q12" s="25" t="n">
        <v>0.104760065550943</v>
      </c>
      <c r="R12" s="25"/>
      <c r="S12" s="25" t="n">
        <v>0.0864057577017894</v>
      </c>
      <c r="T12" s="25" t="n">
        <v>0.0732033451061329</v>
      </c>
      <c r="U12" s="25" t="n">
        <v>0.0475882585415003</v>
      </c>
      <c r="V12" s="25" t="n">
        <v>0.104474671671791</v>
      </c>
      <c r="W12" s="25" t="n">
        <v>0.056478144497248</v>
      </c>
      <c r="X12" s="25" t="n">
        <v>0.114215673354718</v>
      </c>
      <c r="Y12" s="25" t="n">
        <v>0.0416141726564279</v>
      </c>
      <c r="Z12" s="25" t="n">
        <v>0.228882563706546</v>
      </c>
      <c r="AA12" s="25" t="n">
        <v>0.0801428584761289</v>
      </c>
      <c r="AB12" s="25"/>
      <c r="AC12" s="25" t="n">
        <v>0.0798113060414595</v>
      </c>
      <c r="AD12" s="25" t="n">
        <v>0.0574627297687767</v>
      </c>
      <c r="AE12" s="25" t="n">
        <v>0.142667120745286</v>
      </c>
      <c r="AF12" s="25"/>
      <c r="AG12" s="25" t="n">
        <v>0.0515613232065335</v>
      </c>
      <c r="AH12" s="25" t="n">
        <v>0.0721556983040323</v>
      </c>
      <c r="AI12" s="25" t="n">
        <v>0.084055772763688</v>
      </c>
      <c r="AJ12" s="25" t="n">
        <v>0.0420710385403243</v>
      </c>
      <c r="AK12" s="25" t="n">
        <v>0.157854757274568</v>
      </c>
      <c r="AL12" s="25"/>
      <c r="AM12" s="25" t="n">
        <v>0.0661499588030021</v>
      </c>
      <c r="AN12" s="25" t="n">
        <v>0.0666103984109721</v>
      </c>
      <c r="AO12" s="25" t="n">
        <v>0.0706674980477106</v>
      </c>
      <c r="AP12" s="25" t="n">
        <v>0.0405429771791316</v>
      </c>
      <c r="AQ12" s="25" t="n">
        <v>0.175951294580852</v>
      </c>
      <c r="AR12" s="25"/>
      <c r="AS12" s="25" t="n">
        <v>0.0690913337234584</v>
      </c>
      <c r="AT12" s="25" t="n">
        <v>0.0591728416281044</v>
      </c>
      <c r="AU12" s="25" t="n">
        <v>0.0699541080099502</v>
      </c>
      <c r="AV12" s="25" t="n">
        <v>0.0528439613149682</v>
      </c>
      <c r="AW12" s="25" t="n">
        <v>0.146042787441273</v>
      </c>
      <c r="AX12" s="25" t="n">
        <v>0.16195078634989</v>
      </c>
      <c r="AY12" s="25"/>
      <c r="AZ12" s="25" t="n">
        <v>0.0959684945225753</v>
      </c>
      <c r="BA12" s="25" t="n">
        <v>0.0885955631019959</v>
      </c>
      <c r="BB12" s="25" t="n">
        <v>0.0902016410688429</v>
      </c>
      <c r="BC12" s="25" t="n">
        <v>0.0284789284852902</v>
      </c>
      <c r="BD12" s="25" t="n">
        <v>0.153485177512014</v>
      </c>
      <c r="BE12" s="25"/>
      <c r="BF12" s="25" t="n">
        <v>0.107346040275853</v>
      </c>
      <c r="BG12" s="25" t="n">
        <v>0.070137118342676</v>
      </c>
    </row>
    <row r="13">
      <c r="B13" s="18"/>
    </row>
    <row r="14">
      <c r="B14" t="s">
        <v>83</v>
      </c>
    </row>
    <row r="15">
      <c r="B15" t="s">
        <v>84</v>
      </c>
    </row>
    <row r="17">
      <c r="B17" s="9" t="str">
        <f>=HYPERLINK("#'Contents'!A1", "Return to Contents")</f>
      </c>
    </row>
  </sheetData>
  <mergeCells count="11">
    <mergeCell ref="D5:E5"/>
    <mergeCell ref="G5:L5"/>
    <mergeCell ref="N5:Q5"/>
    <mergeCell ref="S5:AA5"/>
    <mergeCell ref="AC5:AE5"/>
    <mergeCell ref="AG5:AK5"/>
    <mergeCell ref="AM5:AQ5"/>
    <mergeCell ref="AS5:AX5"/>
    <mergeCell ref="AZ5:BD5"/>
    <mergeCell ref="BF5:BG5"/>
    <mergeCell ref="D2:AY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BenMurphy</dc:creator>
  <cp:lastModifiedBy>BenMurphy</cp:lastModifiedBy>
  <dcterms:created xsi:type="dcterms:W3CDTF">2024-11-29T12:01:02Z</dcterms:created>
</coreProperties>
</file>