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JulesWalkden\Public First Dropbox\Policy and Research Team\Polling\Client Tables\Omnibus (October)\"/>
    </mc:Choice>
  </mc:AlternateContent>
  <xr:revisionPtr revIDLastSave="0" documentId="13_ncr:1_{D64CE470-F146-485E-AC0A-3DE4E10E719D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3" l="1"/>
  <c r="B16" i="12"/>
  <c r="B26" i="11"/>
  <c r="B22" i="10"/>
  <c r="B16" i="9"/>
  <c r="B18" i="8"/>
  <c r="B18" i="7"/>
  <c r="B18" i="6"/>
  <c r="B18" i="5"/>
  <c r="B18" i="4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<sst xmlns="http://schemas.openxmlformats.org/spreadsheetml/2006/main" count="687" uniqueCount="119">
  <si>
    <t>Fieldwork:</t>
  </si>
  <si>
    <t>10th Oct - 14th Oct 2025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</si>
  <si>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</si>
  <si>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</si>
  <si>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</si>
  <si>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</si>
  <si>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</si>
  <si>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</si>
  <si>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</si>
  <si>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</si>
  <si>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</si>
  <si>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</si>
  <si>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</si>
  <si>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</si>
  <si>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</si>
  <si>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</si>
  <si>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</si>
  <si>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</si>
  <si>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</si>
  <si>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</si>
  <si>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</si>
  <si>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</si>
  <si>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</si>
  <si>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</si>
  <si>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</si>
  <si>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</si>
  <si>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</si>
  <si>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</si>
  <si>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</si>
  <si>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</si>
  <si>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</si>
  <si>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</si>
  <si>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</si>
  <si>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</si>
  <si>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</si>
  <si>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</si>
  <si>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</si>
  <si>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</si>
  <si>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</si>
  <si>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</si>
  <si>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</si>
  <si>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</si>
  <si>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</si>
  <si>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</si>
  <si>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</si>
  <si>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</si>
  <si>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</si>
  <si>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Labour Party</t>
  </si>
  <si>
    <t>Conservative Party</t>
  </si>
  <si>
    <t>Reform UK</t>
  </si>
  <si>
    <t>Liberal Democrats</t>
  </si>
  <si>
    <t>Green Party</t>
  </si>
  <si>
    <t>Labour</t>
  </si>
  <si>
    <t>The Green Party</t>
  </si>
  <si>
    <t>Conservative</t>
  </si>
  <si>
    <t>Gender</t>
  </si>
  <si>
    <t>Age</t>
  </si>
  <si>
    <t>Social Grade</t>
  </si>
  <si>
    <t>Region</t>
  </si>
  <si>
    <t>Education</t>
  </si>
  <si>
    <t>2024</t>
  </si>
  <si>
    <t>Vote Intention</t>
  </si>
  <si>
    <t xml:space="preserve"> You personally</t>
  </si>
  <si>
    <t xml:space="preserve"> National identity </t>
  </si>
  <si>
    <t>Very important</t>
  </si>
  <si>
    <t>Important</t>
  </si>
  <si>
    <t>Not very important</t>
  </si>
  <si>
    <t>Not at all important</t>
  </si>
  <si>
    <t>Don’t know</t>
  </si>
  <si>
    <t>Grid Summary: How important do you consider Remembrance Day to the following?</t>
  </si>
  <si>
    <t>Fieldwork: 10th Oct - 14th Oct 2025</t>
  </si>
  <si>
    <t>Data weighted by interlocking age &amp; gender, region and social grade to Nationally Representative Proportions</t>
  </si>
  <si>
    <t>BASE: All Respondents</t>
  </si>
  <si>
    <t>How important do you consider Remembrance Day to the following?: You personally</t>
  </si>
  <si>
    <t xml:space="preserve">How important do you consider Remembrance Day to the following?: National identity </t>
  </si>
  <si>
    <t xml:space="preserve"> How important do you think it is for the UK to continue to observe Remembrance Day?</t>
  </si>
  <si>
    <t>Yes, every time</t>
  </si>
  <si>
    <t>Most of the time</t>
  </si>
  <si>
    <t>Some of the time</t>
  </si>
  <si>
    <t>Rarely</t>
  </si>
  <si>
    <t>Never</t>
  </si>
  <si>
    <t xml:space="preserve"> Do you usually observe the two minutes’ silence on Remembrance Day?</t>
  </si>
  <si>
    <t>Remembrance day becomes more important the longer it has been since the world wars, as otherwise people will forget</t>
  </si>
  <si>
    <t>Remembrance day becomes less important the longer it has been since the world wars, as fewer people were impacted</t>
  </si>
  <si>
    <t>Don't Know</t>
  </si>
  <si>
    <t xml:space="preserve"> Which of the following comes closest to your view?</t>
  </si>
  <si>
    <t>To show respect to veterans</t>
  </si>
  <si>
    <t>So we do not forget the sacrifice of WW1 soldiers</t>
  </si>
  <si>
    <t>It teaches younger people about our history</t>
  </si>
  <si>
    <t>To show respect to those currently serving in the military</t>
  </si>
  <si>
    <t>To keep the tradition alive</t>
  </si>
  <si>
    <t>It is important for those directly impacted</t>
  </si>
  <si>
    <t>It's just part of being British</t>
  </si>
  <si>
    <t>Other (Please specify)</t>
  </si>
  <si>
    <t>Which of the following, if any, are reasons to continue observing Remembrance day in the UK? Select any which apply</t>
  </si>
  <si>
    <t>Remembrance Day</t>
  </si>
  <si>
    <t>VE Day (Victory in Europe Day)</t>
  </si>
  <si>
    <t>None of the above are in important to me</t>
  </si>
  <si>
    <t>Armed Forces Day</t>
  </si>
  <si>
    <t>Patron Saints Days (St George's Day, St Andrew's Day, St David's Day, St Patrick's Day)</t>
  </si>
  <si>
    <t>Guy Fawkes Night</t>
  </si>
  <si>
    <t>Trooping the Colour (The King’s Birthday Parade)</t>
  </si>
  <si>
    <t>May Day</t>
  </si>
  <si>
    <t>Coronation Day</t>
  </si>
  <si>
    <t>Commonwealth Day</t>
  </si>
  <si>
    <t>Burns Night</t>
  </si>
  <si>
    <t>VJ Day (Victory in Japan Day)</t>
  </si>
  <si>
    <t>Windrush Day</t>
  </si>
  <si>
    <t>Which of the following national days ad events are most important to you? Select up to three</t>
  </si>
  <si>
    <t>Remembrance Day is a time to honour military service</t>
  </si>
  <si>
    <t>Remembrance Day is a time to reflect on the human cost of war</t>
  </si>
  <si>
    <t xml:space="preserve"> Which of the following comes closest to your view? Please select one, even if neither is exactly right</t>
  </si>
  <si>
    <t>BASE: Question randomly assigned to respondents</t>
  </si>
  <si>
    <t>Remembrance Day is being observed more today compared to ten years ago</t>
  </si>
  <si>
    <t>Remembrance Day is being observed as much today as it was ten years ago</t>
  </si>
  <si>
    <t>Remembrance Day is being observed less today compared to ten years ago</t>
  </si>
  <si>
    <t xml:space="preserve"> Do you think Remembrance Day is being observed as much today as it was 10 years ago?</t>
  </si>
  <si>
    <t>Full Results</t>
  </si>
  <si>
    <t>Public First Omnibus (Remembrance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</si>
</sst>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/>
  </sheetViews>
  <sheetFormatPr defaultColWidth="10.90625" defaultRowHeight="14.5" x14ac:dyDescent="0.35"/>
  <sheetData>
    <row r="7" spans="6:12" ht="40" customHeight="1" x14ac:dyDescent="0.35">
      <c r="F7" s="22" t="s">
        <v>118</v>
      </c>
      <c r="G7" s="23"/>
      <c r="H7" s="23"/>
      <c r="I7" s="23"/>
      <c r="J7" s="23"/>
      <c r="K7" s="23"/>
      <c r="L7" s="23"/>
    </row>
    <row r="10" spans="6:12" ht="20" customHeight="1" x14ac:dyDescent="0.45">
      <c r="F10" s="2" t="s">
        <v>0</v>
      </c>
      <c r="K10" s="3" t="s">
        <v>1</v>
      </c>
    </row>
    <row r="11" spans="6:12" ht="20" customHeight="1" x14ac:dyDescent="0.45">
      <c r="F11" s="2" t="s">
        <v>2</v>
      </c>
      <c r="K11" s="3" t="s">
        <v>3</v>
      </c>
    </row>
    <row r="12" spans="6:12" ht="20" customHeight="1" x14ac:dyDescent="0.45">
      <c r="F12" s="2" t="s">
        <v>4</v>
      </c>
      <c r="K12" s="3" t="s">
        <v>5</v>
      </c>
    </row>
    <row r="13" spans="6:12" ht="20" customHeight="1" x14ac:dyDescent="0.45">
      <c r="F13" s="2" t="s">
        <v>6</v>
      </c>
      <c r="K13" s="3">
        <v>2004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7</v>
      </c>
    </row>
    <row r="17" spans="6:13" ht="50" customHeight="1" x14ac:dyDescent="0.35">
      <c r="F17" s="24" t="s">
        <v>8</v>
      </c>
      <c r="G17" s="23"/>
      <c r="H17" s="23"/>
      <c r="I17" s="23"/>
      <c r="J17" s="23"/>
      <c r="K17" s="23"/>
      <c r="L17" s="23"/>
      <c r="M17" s="23"/>
    </row>
    <row r="19" spans="6:13" ht="30" customHeight="1" x14ac:dyDescent="0.35">
      <c r="F19" s="4" t="s">
        <v>9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8"/>
  <sheetViews>
    <sheetView showGridLines="0" workbookViewId="0">
      <selection activeCell="C26" sqref="C26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10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11</v>
      </c>
      <c r="E8" s="6" t="s">
        <v>12</v>
      </c>
      <c r="F8" s="6" t="s">
        <v>13</v>
      </c>
    </row>
    <row r="9" spans="3:6" x14ac:dyDescent="0.35">
      <c r="C9">
        <v>1</v>
      </c>
      <c r="D9" s="8" t="str">
        <f>HYPERLINK("#'Table 1'!A1", "Grid Summary: How important do you consider Remembrance Day to the following?")</f>
        <v>Grid Summary: How important do you consider Remembrance Day to the following?</v>
      </c>
      <c r="E9" s="7"/>
      <c r="F9" t="s">
        <v>72</v>
      </c>
    </row>
    <row r="10" spans="3:6" x14ac:dyDescent="0.35">
      <c r="C10">
        <v>2</v>
      </c>
      <c r="D10" s="8" t="str">
        <f>HYPERLINK("#'Table 2'!A1", "How important do you consider Remembrance Day to the following?: You personally")</f>
        <v>How important do you consider Remembrance Day to the following?: You personally</v>
      </c>
      <c r="E10" s="18" t="str">
        <f>HYPERLINK("#'Full Results'!A11", "11")</f>
        <v>11</v>
      </c>
      <c r="F10" t="s">
        <v>72</v>
      </c>
    </row>
    <row r="11" spans="3:6" x14ac:dyDescent="0.35">
      <c r="C11">
        <v>3</v>
      </c>
      <c r="D11" s="8" t="str">
        <f>HYPERLINK("#'Table 3'!A1", "How important do you consider Remembrance Day to the following?: National identity ")</f>
        <v xml:space="preserve">How important do you consider Remembrance Day to the following?: National identity </v>
      </c>
      <c r="E11" s="18" t="str">
        <f>HYPERLINK("#'Full Results'!A19", "19")</f>
        <v>19</v>
      </c>
      <c r="F11" t="s">
        <v>72</v>
      </c>
    </row>
    <row r="12" spans="3:6" x14ac:dyDescent="0.35">
      <c r="C12">
        <v>4</v>
      </c>
      <c r="D12" s="8" t="str">
        <f>HYPERLINK("#'Table 4'!A1", " How important do you think it is for the UK to continue to observe Remembrance Day?")</f>
        <v xml:space="preserve"> How important do you think it is for the UK to continue to observe Remembrance Day?</v>
      </c>
      <c r="E12" s="18" t="str">
        <f>HYPERLINK("#'Full Results'!A27", "27")</f>
        <v>27</v>
      </c>
      <c r="F12" t="s">
        <v>72</v>
      </c>
    </row>
    <row r="13" spans="3:6" x14ac:dyDescent="0.35">
      <c r="C13">
        <v>5</v>
      </c>
      <c r="D13" s="8" t="str">
        <f>HYPERLINK("#'Table 5'!A1", " Do you usually observe the two minutes’ silence on Remembrance Day?")</f>
        <v xml:space="preserve"> Do you usually observe the two minutes’ silence on Remembrance Day?</v>
      </c>
      <c r="E13" s="18" t="str">
        <f>HYPERLINK("#'Full Results'!A35", "35")</f>
        <v>35</v>
      </c>
      <c r="F13" t="s">
        <v>72</v>
      </c>
    </row>
    <row r="14" spans="3:6" x14ac:dyDescent="0.35">
      <c r="C14">
        <v>6</v>
      </c>
      <c r="D14" s="8" t="str">
        <f>HYPERLINK("#'Table 6'!A1", " Which of the following comes closest to your view?")</f>
        <v xml:space="preserve"> Which of the following comes closest to your view?</v>
      </c>
      <c r="E14" s="18" t="str">
        <f>HYPERLINK("#'Full Results'!A43", "43")</f>
        <v>43</v>
      </c>
      <c r="F14" t="s">
        <v>72</v>
      </c>
    </row>
    <row r="15" spans="3:6" x14ac:dyDescent="0.35">
      <c r="C15">
        <v>7</v>
      </c>
      <c r="D15" s="8" t="str">
        <f>HYPERLINK("#'Table 7'!A1", "Which of the following, if any, are reasons to continue observing Remembrance day in the UK? Select any which apply")</f>
        <v>Which of the following, if any, are reasons to continue observing Remembrance day in the UK? Select any which apply</v>
      </c>
      <c r="E15" s="18" t="str">
        <f>HYPERLINK("#'Full Results'!A49", "49")</f>
        <v>49</v>
      </c>
      <c r="F15" t="s">
        <v>72</v>
      </c>
    </row>
    <row r="16" spans="3:6" x14ac:dyDescent="0.35">
      <c r="C16">
        <v>8</v>
      </c>
      <c r="D16" s="8" t="str">
        <f>HYPERLINK("#'Table 8'!A1", "Which of the following national days ad events are most important to you? Select up to three")</f>
        <v>Which of the following national days ad events are most important to you? Select up to three</v>
      </c>
      <c r="E16" s="18" t="str">
        <f>HYPERLINK("#'Full Results'!A61", "61")</f>
        <v>61</v>
      </c>
      <c r="F16" t="s">
        <v>72</v>
      </c>
    </row>
    <row r="17" spans="3:6" x14ac:dyDescent="0.35">
      <c r="C17">
        <v>9</v>
      </c>
      <c r="D17" s="8" t="str">
        <f>HYPERLINK("#'Table 9'!A1", " Which of the following comes closest to your view? Please select one, even if neither is exactly right")</f>
        <v xml:space="preserve"> Which of the following comes closest to your view? Please select one, even if neither is exactly right</v>
      </c>
      <c r="E17" s="18" t="str">
        <f>HYPERLINK("#'Full Results'!A77", "77")</f>
        <v>77</v>
      </c>
      <c r="F17" t="s">
        <v>112</v>
      </c>
    </row>
    <row r="18" spans="3:6" x14ac:dyDescent="0.35">
      <c r="C18">
        <v>10</v>
      </c>
      <c r="D18" s="8" t="str">
        <f>HYPERLINK("#'Table 10'!A1", " Do you think Remembrance Day is being observed as much today as it was 10 years ago?")</f>
        <v xml:space="preserve"> Do you think Remembrance Day is being observed as much today as it was 10 years ago?</v>
      </c>
      <c r="E18" s="18" t="str">
        <f>HYPERLINK("#'Full Results'!A83", "83")</f>
        <v>83</v>
      </c>
      <c r="F18" t="s">
        <v>72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V90"/>
  <sheetViews>
    <sheetView showGridLines="0" workbookViewId="0">
      <pane xSplit="2" ySplit="8" topLeftCell="C41" activePane="bottomRight" state="frozen"/>
      <selection pane="topRight"/>
      <selection pane="bottomLeft"/>
      <selection pane="bottomRight" activeCell="E48" sqref="E48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2" t="s">
        <v>117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3"/>
      <c r="C5" s="13"/>
      <c r="D5" s="25" t="s">
        <v>55</v>
      </c>
      <c r="E5" s="25"/>
      <c r="F5" s="13"/>
      <c r="G5" s="25" t="s">
        <v>56</v>
      </c>
      <c r="H5" s="25"/>
      <c r="I5" s="25"/>
      <c r="J5" s="25"/>
      <c r="K5" s="25"/>
      <c r="L5" s="25"/>
      <c r="M5" s="13"/>
      <c r="N5" s="25" t="s">
        <v>57</v>
      </c>
      <c r="O5" s="25"/>
      <c r="P5" s="25"/>
      <c r="Q5" s="25"/>
      <c r="R5" s="13"/>
      <c r="S5" s="25" t="s">
        <v>58</v>
      </c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13"/>
      <c r="AF5" s="25" t="s">
        <v>59</v>
      </c>
      <c r="AG5" s="25"/>
      <c r="AH5" s="25"/>
      <c r="AI5" s="25"/>
      <c r="AJ5" s="25"/>
      <c r="AK5" s="13"/>
      <c r="AL5" s="25" t="s">
        <v>60</v>
      </c>
      <c r="AM5" s="25"/>
      <c r="AN5" s="25"/>
      <c r="AO5" s="25"/>
      <c r="AP5" s="25"/>
      <c r="AQ5" s="13"/>
      <c r="AR5" s="25" t="s">
        <v>61</v>
      </c>
      <c r="AS5" s="25"/>
      <c r="AT5" s="25"/>
      <c r="AU5" s="25"/>
      <c r="AV5" s="25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2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2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11" spans="2:48" x14ac:dyDescent="0.35">
      <c r="B11" s="6" t="s">
        <v>73</v>
      </c>
    </row>
    <row r="12" spans="2:48" x14ac:dyDescent="0.35">
      <c r="B12" s="21" t="s">
        <v>72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8" x14ac:dyDescent="0.35">
      <c r="B13" t="s">
        <v>64</v>
      </c>
      <c r="C13" s="14">
        <v>0.33494714448636997</v>
      </c>
      <c r="D13" s="14">
        <v>0.36671760455029301</v>
      </c>
      <c r="E13" s="14">
        <v>0.30505875210786898</v>
      </c>
      <c r="F13" s="14"/>
      <c r="G13" s="14">
        <v>0.25817296145172403</v>
      </c>
      <c r="H13" s="14">
        <v>0.35060637437141901</v>
      </c>
      <c r="I13" s="14">
        <v>0.28015525660547902</v>
      </c>
      <c r="J13" s="14">
        <v>0.31745099174583402</v>
      </c>
      <c r="K13" s="14">
        <v>0.37327466018188898</v>
      </c>
      <c r="L13" s="14">
        <v>0.400632652636566</v>
      </c>
      <c r="M13" s="14"/>
      <c r="N13" s="14">
        <v>0.30033400201737998</v>
      </c>
      <c r="O13" s="14">
        <v>0.30512461322604301</v>
      </c>
      <c r="P13" s="14">
        <v>0.41006035921594902</v>
      </c>
      <c r="Q13" s="14">
        <v>0.332267688528469</v>
      </c>
      <c r="R13" s="14"/>
      <c r="S13" s="14">
        <v>0.303882193050654</v>
      </c>
      <c r="T13" s="14">
        <v>0.310940040212416</v>
      </c>
      <c r="U13" s="14">
        <v>0.32050660056094998</v>
      </c>
      <c r="V13" s="14">
        <v>0.32510768032739301</v>
      </c>
      <c r="W13" s="14">
        <v>0.36383888061665198</v>
      </c>
      <c r="X13" s="14">
        <v>0.39037641423530001</v>
      </c>
      <c r="Y13" s="14">
        <v>0.33561946266862702</v>
      </c>
      <c r="Z13" s="14">
        <v>0.43024517036787402</v>
      </c>
      <c r="AA13" s="14">
        <v>0.29948790111444701</v>
      </c>
      <c r="AB13" s="14">
        <v>0.35010026231275099</v>
      </c>
      <c r="AC13" s="14">
        <v>0.37874068460212801</v>
      </c>
      <c r="AD13" s="14">
        <v>0.30223994094461698</v>
      </c>
      <c r="AE13" s="14"/>
      <c r="AF13" s="14">
        <v>0.37008834314363498</v>
      </c>
      <c r="AG13" s="14">
        <v>0.325215956079765</v>
      </c>
      <c r="AH13" s="14">
        <v>0.28578692053716298</v>
      </c>
      <c r="AI13" s="14">
        <v>0.36960345854002802</v>
      </c>
      <c r="AJ13" s="14">
        <v>0.41866607521689098</v>
      </c>
      <c r="AK13" s="14"/>
      <c r="AL13" s="14">
        <v>0.33945832997394498</v>
      </c>
      <c r="AM13" s="14">
        <v>0.45544953103751501</v>
      </c>
      <c r="AN13" s="14">
        <v>0.46725196057767598</v>
      </c>
      <c r="AO13" s="14">
        <v>0.24007641872289301</v>
      </c>
      <c r="AP13" s="14">
        <v>0.13708709761721499</v>
      </c>
      <c r="AQ13" s="14"/>
      <c r="AR13" s="14">
        <v>0.46035015579341099</v>
      </c>
      <c r="AS13" s="14">
        <v>0.34914248060641201</v>
      </c>
      <c r="AT13" s="14">
        <v>0.13818044526432</v>
      </c>
      <c r="AU13" s="14">
        <v>0.399527904804163</v>
      </c>
      <c r="AV13" s="14">
        <v>0.24821747605435601</v>
      </c>
    </row>
    <row r="14" spans="2:48" x14ac:dyDescent="0.35">
      <c r="B14" t="s">
        <v>65</v>
      </c>
      <c r="C14" s="14">
        <v>0.388166335137275</v>
      </c>
      <c r="D14" s="14">
        <v>0.38899136205172902</v>
      </c>
      <c r="E14" s="14">
        <v>0.38639324980253797</v>
      </c>
      <c r="F14" s="14"/>
      <c r="G14" s="14">
        <v>0.38038041612073697</v>
      </c>
      <c r="H14" s="14">
        <v>0.38000865017450802</v>
      </c>
      <c r="I14" s="14">
        <v>0.40094549544719199</v>
      </c>
      <c r="J14" s="14">
        <v>0.36319024167955699</v>
      </c>
      <c r="K14" s="14">
        <v>0.36343549392390201</v>
      </c>
      <c r="L14" s="14">
        <v>0.42586444618708202</v>
      </c>
      <c r="M14" s="14"/>
      <c r="N14" s="14">
        <v>0.41904979259824399</v>
      </c>
      <c r="O14" s="14">
        <v>0.38031342095951498</v>
      </c>
      <c r="P14" s="14">
        <v>0.35421705105399298</v>
      </c>
      <c r="Q14" s="14">
        <v>0.394513268282075</v>
      </c>
      <c r="R14" s="14"/>
      <c r="S14" s="14">
        <v>0.37673933641734098</v>
      </c>
      <c r="T14" s="14">
        <v>0.37676011643968499</v>
      </c>
      <c r="U14" s="14">
        <v>0.44271142114881901</v>
      </c>
      <c r="V14" s="14">
        <v>0.380089777487987</v>
      </c>
      <c r="W14" s="14">
        <v>0.334026523593771</v>
      </c>
      <c r="X14" s="14">
        <v>0.36241535162712901</v>
      </c>
      <c r="Y14" s="14">
        <v>0.41684336080968698</v>
      </c>
      <c r="Z14" s="14">
        <v>0.40736522001953301</v>
      </c>
      <c r="AA14" s="14">
        <v>0.44849064296329699</v>
      </c>
      <c r="AB14" s="14">
        <v>0.36950867087121397</v>
      </c>
      <c r="AC14" s="14">
        <v>0.36886358922122198</v>
      </c>
      <c r="AD14" s="14">
        <v>0.33784156879817501</v>
      </c>
      <c r="AE14" s="14"/>
      <c r="AF14" s="14">
        <v>0.38407688771064302</v>
      </c>
      <c r="AG14" s="14">
        <v>0.37079506306486298</v>
      </c>
      <c r="AH14" s="14">
        <v>0.392837589078111</v>
      </c>
      <c r="AI14" s="14">
        <v>0.39414590618530299</v>
      </c>
      <c r="AJ14" s="14">
        <v>0.34999545963005801</v>
      </c>
      <c r="AK14" s="14"/>
      <c r="AL14" s="14">
        <v>0.40314069675763098</v>
      </c>
      <c r="AM14" s="14">
        <v>0.40594090484429801</v>
      </c>
      <c r="AN14" s="14">
        <v>0.35772001828982197</v>
      </c>
      <c r="AO14" s="14">
        <v>0.41255673694966799</v>
      </c>
      <c r="AP14" s="14">
        <v>0.40225962386415798</v>
      </c>
      <c r="AQ14" s="14"/>
      <c r="AR14" s="14">
        <v>0.38559622918258302</v>
      </c>
      <c r="AS14" s="14">
        <v>0.36819204710710302</v>
      </c>
      <c r="AT14" s="14">
        <v>0.34905003310160598</v>
      </c>
      <c r="AU14" s="14">
        <v>0.41600363679145003</v>
      </c>
      <c r="AV14" s="14">
        <v>0.43002224081365797</v>
      </c>
    </row>
    <row r="15" spans="2:48" x14ac:dyDescent="0.35">
      <c r="B15" t="s">
        <v>66</v>
      </c>
      <c r="C15" s="14">
        <v>0.17750025592618399</v>
      </c>
      <c r="D15" s="14">
        <v>0.15319196002633501</v>
      </c>
      <c r="E15" s="14">
        <v>0.20102735514001199</v>
      </c>
      <c r="F15" s="14"/>
      <c r="G15" s="14">
        <v>0.21844259210428399</v>
      </c>
      <c r="H15" s="14">
        <v>0.18753525443115501</v>
      </c>
      <c r="I15" s="14">
        <v>0.19491637343277499</v>
      </c>
      <c r="J15" s="14">
        <v>0.19181963491784801</v>
      </c>
      <c r="K15" s="14">
        <v>0.16355656023687401</v>
      </c>
      <c r="L15" s="14">
        <v>0.12872264267893399</v>
      </c>
      <c r="M15" s="14"/>
      <c r="N15" s="14">
        <v>0.18985514018567301</v>
      </c>
      <c r="O15" s="14">
        <v>0.194812445800086</v>
      </c>
      <c r="P15" s="14">
        <v>0.16048719236767001</v>
      </c>
      <c r="Q15" s="14">
        <v>0.164291276097076</v>
      </c>
      <c r="R15" s="14"/>
      <c r="S15" s="14">
        <v>0.20523231224094199</v>
      </c>
      <c r="T15" s="14">
        <v>0.19369740690944201</v>
      </c>
      <c r="U15" s="14">
        <v>0.17161924407920801</v>
      </c>
      <c r="V15" s="14">
        <v>0.19761882274004</v>
      </c>
      <c r="W15" s="14">
        <v>0.19433157929352901</v>
      </c>
      <c r="X15" s="14">
        <v>0.16809271767752301</v>
      </c>
      <c r="Y15" s="14">
        <v>0.16554558072364101</v>
      </c>
      <c r="Z15" s="14">
        <v>0.13139937431027199</v>
      </c>
      <c r="AA15" s="14">
        <v>0.16351322224169901</v>
      </c>
      <c r="AB15" s="14">
        <v>0.16322511865273601</v>
      </c>
      <c r="AC15" s="14">
        <v>0.17326691425850299</v>
      </c>
      <c r="AD15" s="14">
        <v>0.116428036532728</v>
      </c>
      <c r="AE15" s="14"/>
      <c r="AF15" s="14">
        <v>0.16476000816877501</v>
      </c>
      <c r="AG15" s="14">
        <v>0.17655826323319401</v>
      </c>
      <c r="AH15" s="14">
        <v>0.21274761113822199</v>
      </c>
      <c r="AI15" s="14">
        <v>0.167890079326344</v>
      </c>
      <c r="AJ15" s="14">
        <v>0.144325647810609</v>
      </c>
      <c r="AK15" s="14"/>
      <c r="AL15" s="14">
        <v>0.17270254313038699</v>
      </c>
      <c r="AM15" s="14">
        <v>0.115171708780188</v>
      </c>
      <c r="AN15" s="14">
        <v>0.13624832889789201</v>
      </c>
      <c r="AO15" s="14">
        <v>0.23833102127846101</v>
      </c>
      <c r="AP15" s="14">
        <v>0.248586454792389</v>
      </c>
      <c r="AQ15" s="14"/>
      <c r="AR15" s="14">
        <v>0.12341859212125</v>
      </c>
      <c r="AS15" s="14">
        <v>0.17444772416889701</v>
      </c>
      <c r="AT15" s="14">
        <v>0.28541247470685299</v>
      </c>
      <c r="AU15" s="14">
        <v>0.127409270998179</v>
      </c>
      <c r="AV15" s="14">
        <v>0.21550716619951499</v>
      </c>
    </row>
    <row r="16" spans="2:48" x14ac:dyDescent="0.35">
      <c r="B16" t="s">
        <v>67</v>
      </c>
      <c r="C16" s="14">
        <v>6.8890057951461095E-2</v>
      </c>
      <c r="D16" s="14">
        <v>6.8034314209947905E-2</v>
      </c>
      <c r="E16" s="14">
        <v>6.9901220796082603E-2</v>
      </c>
      <c r="F16" s="14"/>
      <c r="G16" s="14">
        <v>7.7929350056459401E-2</v>
      </c>
      <c r="H16" s="14">
        <v>4.6002650427160903E-2</v>
      </c>
      <c r="I16" s="14">
        <v>9.3455590328831106E-2</v>
      </c>
      <c r="J16" s="14">
        <v>8.3108612381041294E-2</v>
      </c>
      <c r="K16" s="14">
        <v>8.0763377982802406E-2</v>
      </c>
      <c r="L16" s="14">
        <v>4.2716449901531797E-2</v>
      </c>
      <c r="M16" s="14"/>
      <c r="N16" s="14">
        <v>7.1303069870281205E-2</v>
      </c>
      <c r="O16" s="14">
        <v>9.3389193345048693E-2</v>
      </c>
      <c r="P16" s="14">
        <v>5.4780497193472701E-2</v>
      </c>
      <c r="Q16" s="14">
        <v>5.2771486719147297E-2</v>
      </c>
      <c r="R16" s="14"/>
      <c r="S16" s="14">
        <v>7.1670749658197697E-2</v>
      </c>
      <c r="T16" s="14">
        <v>7.6046907723132495E-2</v>
      </c>
      <c r="U16" s="14">
        <v>5.1907839671341799E-2</v>
      </c>
      <c r="V16" s="14">
        <v>7.5771729953660397E-2</v>
      </c>
      <c r="W16" s="14">
        <v>8.0736688201039797E-2</v>
      </c>
      <c r="X16" s="14">
        <v>5.0359110116786399E-2</v>
      </c>
      <c r="Y16" s="14">
        <v>4.9510857271929803E-2</v>
      </c>
      <c r="Z16" s="14">
        <v>2.0374221479243001E-2</v>
      </c>
      <c r="AA16" s="14">
        <v>4.6272820673685801E-2</v>
      </c>
      <c r="AB16" s="14">
        <v>0.10250798634914</v>
      </c>
      <c r="AC16" s="14">
        <v>6.0810366939713E-2</v>
      </c>
      <c r="AD16" s="14">
        <v>0.189051090196242</v>
      </c>
      <c r="AE16" s="14"/>
      <c r="AF16" s="14">
        <v>5.18110354618058E-2</v>
      </c>
      <c r="AG16" s="14">
        <v>8.4304231868743307E-2</v>
      </c>
      <c r="AH16" s="14">
        <v>7.8174396851530006E-2</v>
      </c>
      <c r="AI16" s="14">
        <v>5.3058954749438801E-2</v>
      </c>
      <c r="AJ16" s="14">
        <v>6.2455686562882799E-2</v>
      </c>
      <c r="AK16" s="14"/>
      <c r="AL16" s="14">
        <v>6.4766980534015806E-2</v>
      </c>
      <c r="AM16" s="14">
        <v>1.14705239934832E-2</v>
      </c>
      <c r="AN16" s="14">
        <v>2.98029518083281E-2</v>
      </c>
      <c r="AO16" s="14">
        <v>9.2699374316029898E-2</v>
      </c>
      <c r="AP16" s="14">
        <v>0.14123872996546799</v>
      </c>
      <c r="AQ16" s="14"/>
      <c r="AR16" s="14">
        <v>2.1315342624380399E-2</v>
      </c>
      <c r="AS16" s="14">
        <v>7.9704448939197994E-2</v>
      </c>
      <c r="AT16" s="14">
        <v>0.169421353730282</v>
      </c>
      <c r="AU16" s="14">
        <v>4.0020966560029E-2</v>
      </c>
      <c r="AV16" s="14">
        <v>8.8760855267198693E-2</v>
      </c>
    </row>
    <row r="17" spans="2:48" x14ac:dyDescent="0.35">
      <c r="B17" t="s">
        <v>68</v>
      </c>
      <c r="C17" s="14">
        <v>3.0496206498709301E-2</v>
      </c>
      <c r="D17" s="14">
        <v>2.3064759161695699E-2</v>
      </c>
      <c r="E17" s="14">
        <v>3.76194221534982E-2</v>
      </c>
      <c r="F17" s="14"/>
      <c r="G17" s="14">
        <v>6.50746802667964E-2</v>
      </c>
      <c r="H17" s="14">
        <v>3.5847070595756599E-2</v>
      </c>
      <c r="I17" s="14">
        <v>3.0527284185722502E-2</v>
      </c>
      <c r="J17" s="14">
        <v>4.4430519275719803E-2</v>
      </c>
      <c r="K17" s="14">
        <v>1.8969907674533101E-2</v>
      </c>
      <c r="L17" s="14">
        <v>2.0638085958866702E-3</v>
      </c>
      <c r="M17" s="14"/>
      <c r="N17" s="14">
        <v>1.94579953284214E-2</v>
      </c>
      <c r="O17" s="14">
        <v>2.6360326669306801E-2</v>
      </c>
      <c r="P17" s="14">
        <v>2.0454900168915501E-2</v>
      </c>
      <c r="Q17" s="14">
        <v>5.6156280373233301E-2</v>
      </c>
      <c r="R17" s="14"/>
      <c r="S17" s="14">
        <v>4.2475408632864801E-2</v>
      </c>
      <c r="T17" s="14">
        <v>4.2555528715324697E-2</v>
      </c>
      <c r="U17" s="14">
        <v>1.32548945396819E-2</v>
      </c>
      <c r="V17" s="14">
        <v>2.1411989490919801E-2</v>
      </c>
      <c r="W17" s="14">
        <v>2.7066328295009202E-2</v>
      </c>
      <c r="X17" s="14">
        <v>2.8756406343262101E-2</v>
      </c>
      <c r="Y17" s="14">
        <v>3.2480738526115903E-2</v>
      </c>
      <c r="Z17" s="14">
        <v>1.06160138230782E-2</v>
      </c>
      <c r="AA17" s="14">
        <v>4.2235413006872002E-2</v>
      </c>
      <c r="AB17" s="14">
        <v>1.46579618141588E-2</v>
      </c>
      <c r="AC17" s="14">
        <v>1.8318444978434899E-2</v>
      </c>
      <c r="AD17" s="14">
        <v>5.4439363528238298E-2</v>
      </c>
      <c r="AE17" s="14"/>
      <c r="AF17" s="14">
        <v>2.92637255151409E-2</v>
      </c>
      <c r="AG17" s="14">
        <v>4.3126485753434203E-2</v>
      </c>
      <c r="AH17" s="14">
        <v>3.0453482394974501E-2</v>
      </c>
      <c r="AI17" s="14">
        <v>1.53016011988855E-2</v>
      </c>
      <c r="AJ17" s="14">
        <v>2.4557130779559001E-2</v>
      </c>
      <c r="AK17" s="14"/>
      <c r="AL17" s="14">
        <v>1.9931449604020799E-2</v>
      </c>
      <c r="AM17" s="14">
        <v>1.19673313445156E-2</v>
      </c>
      <c r="AN17" s="14">
        <v>8.9767404262823501E-3</v>
      </c>
      <c r="AO17" s="14">
        <v>1.6336448732948702E-2</v>
      </c>
      <c r="AP17" s="14">
        <v>7.0828093760770303E-2</v>
      </c>
      <c r="AQ17" s="14"/>
      <c r="AR17" s="14">
        <v>9.3196802783748704E-3</v>
      </c>
      <c r="AS17" s="14">
        <v>2.85132991783901E-2</v>
      </c>
      <c r="AT17" s="14">
        <v>5.7935693196939503E-2</v>
      </c>
      <c r="AU17" s="14">
        <v>1.7038220846179002E-2</v>
      </c>
      <c r="AV17" s="14">
        <v>1.7492261665271801E-2</v>
      </c>
    </row>
    <row r="18" spans="2:48" x14ac:dyDescent="0.3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</row>
    <row r="19" spans="2:48" x14ac:dyDescent="0.35">
      <c r="B19" s="6" t="s">
        <v>74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0" spans="2:48" x14ac:dyDescent="0.35">
      <c r="B20" s="21" t="s">
        <v>72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</row>
    <row r="21" spans="2:48" x14ac:dyDescent="0.35">
      <c r="B21" t="s">
        <v>64</v>
      </c>
      <c r="C21" s="14">
        <v>0.46357766625358998</v>
      </c>
      <c r="D21" s="14">
        <v>0.48645826917329799</v>
      </c>
      <c r="E21" s="14">
        <v>0.44112585801920301</v>
      </c>
      <c r="F21" s="14"/>
      <c r="G21" s="14">
        <v>0.25887751355203298</v>
      </c>
      <c r="H21" s="14">
        <v>0.380266458190961</v>
      </c>
      <c r="I21" s="14">
        <v>0.37859685418835998</v>
      </c>
      <c r="J21" s="14">
        <v>0.47533672371840802</v>
      </c>
      <c r="K21" s="14">
        <v>0.63263038910147495</v>
      </c>
      <c r="L21" s="14">
        <v>0.59848595245008396</v>
      </c>
      <c r="M21" s="14"/>
      <c r="N21" s="14">
        <v>0.45361853650926798</v>
      </c>
      <c r="O21" s="14">
        <v>0.43489396505120698</v>
      </c>
      <c r="P21" s="14">
        <v>0.528625608739689</v>
      </c>
      <c r="Q21" s="14">
        <v>0.43887175375480902</v>
      </c>
      <c r="R21" s="14"/>
      <c r="S21" s="14">
        <v>0.393792626483492</v>
      </c>
      <c r="T21" s="14">
        <v>0.46340119266826102</v>
      </c>
      <c r="U21" s="14">
        <v>0.46360693891083299</v>
      </c>
      <c r="V21" s="14">
        <v>0.49408195751586997</v>
      </c>
      <c r="W21" s="14">
        <v>0.45811914733229597</v>
      </c>
      <c r="X21" s="14">
        <v>0.493297575202372</v>
      </c>
      <c r="Y21" s="14">
        <v>0.50515536489984902</v>
      </c>
      <c r="Z21" s="14">
        <v>0.46746943974314797</v>
      </c>
      <c r="AA21" s="14">
        <v>0.48989013897348799</v>
      </c>
      <c r="AB21" s="14">
        <v>0.47397117669432698</v>
      </c>
      <c r="AC21" s="14">
        <v>0.44707010754874099</v>
      </c>
      <c r="AD21" s="14">
        <v>0.40632899044322501</v>
      </c>
      <c r="AE21" s="14"/>
      <c r="AF21" s="14">
        <v>0.54224069688509102</v>
      </c>
      <c r="AG21" s="14">
        <v>0.47520661800237401</v>
      </c>
      <c r="AH21" s="14">
        <v>0.392786136405047</v>
      </c>
      <c r="AI21" s="14">
        <v>0.42418784177888103</v>
      </c>
      <c r="AJ21" s="14">
        <v>0.45722328477975899</v>
      </c>
      <c r="AK21" s="14"/>
      <c r="AL21" s="14">
        <v>0.42338459854183202</v>
      </c>
      <c r="AM21" s="14">
        <v>0.64091869169464899</v>
      </c>
      <c r="AN21" s="14">
        <v>0.64497242588404402</v>
      </c>
      <c r="AO21" s="14">
        <v>0.385234495262466</v>
      </c>
      <c r="AP21" s="14">
        <v>0.216327417555195</v>
      </c>
      <c r="AQ21" s="14"/>
      <c r="AR21" s="14">
        <v>0.674741691903603</v>
      </c>
      <c r="AS21" s="14">
        <v>0.379250906435108</v>
      </c>
      <c r="AT21" s="14">
        <v>0.19833377565614099</v>
      </c>
      <c r="AU21" s="14">
        <v>0.55320323502304702</v>
      </c>
      <c r="AV21" s="14">
        <v>0.35534029298611802</v>
      </c>
    </row>
    <row r="22" spans="2:48" x14ac:dyDescent="0.35">
      <c r="B22" t="s">
        <v>65</v>
      </c>
      <c r="C22" s="14">
        <v>0.378537394337221</v>
      </c>
      <c r="D22" s="14">
        <v>0.35470871988004099</v>
      </c>
      <c r="E22" s="14">
        <v>0.401425547790148</v>
      </c>
      <c r="F22" s="14"/>
      <c r="G22" s="14">
        <v>0.52875086006833505</v>
      </c>
      <c r="H22" s="14">
        <v>0.46437394846489</v>
      </c>
      <c r="I22" s="14">
        <v>0.41153700216838801</v>
      </c>
      <c r="J22" s="14">
        <v>0.34447729910644298</v>
      </c>
      <c r="K22" s="14">
        <v>0.24869618636642299</v>
      </c>
      <c r="L22" s="14">
        <v>0.30785546367184202</v>
      </c>
      <c r="M22" s="14"/>
      <c r="N22" s="14">
        <v>0.40151996049917099</v>
      </c>
      <c r="O22" s="14">
        <v>0.38821150760068202</v>
      </c>
      <c r="P22" s="14">
        <v>0.35149079816972201</v>
      </c>
      <c r="Q22" s="14">
        <v>0.37426394919975298</v>
      </c>
      <c r="R22" s="14"/>
      <c r="S22" s="14">
        <v>0.449120330069819</v>
      </c>
      <c r="T22" s="14">
        <v>0.34291727130787403</v>
      </c>
      <c r="U22" s="14">
        <v>0.433229310117691</v>
      </c>
      <c r="V22" s="14">
        <v>0.39721807173712398</v>
      </c>
      <c r="W22" s="14">
        <v>0.32595576657293401</v>
      </c>
      <c r="X22" s="14">
        <v>0.38692261668324002</v>
      </c>
      <c r="Y22" s="14">
        <v>0.32753583181731599</v>
      </c>
      <c r="Z22" s="14">
        <v>0.41921436682525598</v>
      </c>
      <c r="AA22" s="14">
        <v>0.38035076044126898</v>
      </c>
      <c r="AB22" s="14">
        <v>0.33122261041508999</v>
      </c>
      <c r="AC22" s="14">
        <v>0.38195936450812201</v>
      </c>
      <c r="AD22" s="14">
        <v>0.310689067579211</v>
      </c>
      <c r="AE22" s="14"/>
      <c r="AF22" s="14">
        <v>0.307480913039338</v>
      </c>
      <c r="AG22" s="14">
        <v>0.355115787813927</v>
      </c>
      <c r="AH22" s="14">
        <v>0.43291469520300702</v>
      </c>
      <c r="AI22" s="14">
        <v>0.43629714215837601</v>
      </c>
      <c r="AJ22" s="14">
        <v>0.39149061827689002</v>
      </c>
      <c r="AK22" s="14"/>
      <c r="AL22" s="14">
        <v>0.42416696759553202</v>
      </c>
      <c r="AM22" s="14">
        <v>0.29765292889487899</v>
      </c>
      <c r="AN22" s="14">
        <v>0.27950331091781599</v>
      </c>
      <c r="AO22" s="14">
        <v>0.4380155208441</v>
      </c>
      <c r="AP22" s="14">
        <v>0.45548038623645398</v>
      </c>
      <c r="AQ22" s="14"/>
      <c r="AR22" s="14">
        <v>0.25842464102242202</v>
      </c>
      <c r="AS22" s="14">
        <v>0.46782641232046002</v>
      </c>
      <c r="AT22" s="14">
        <v>0.44230214801156997</v>
      </c>
      <c r="AU22" s="14">
        <v>0.36313754830387301</v>
      </c>
      <c r="AV22" s="14">
        <v>0.447319646275608</v>
      </c>
    </row>
    <row r="23" spans="2:48" x14ac:dyDescent="0.35">
      <c r="B23" t="s">
        <v>66</v>
      </c>
      <c r="C23" s="14">
        <v>8.6887550884196599E-2</v>
      </c>
      <c r="D23" s="14">
        <v>9.2724691796097394E-2</v>
      </c>
      <c r="E23" s="14">
        <v>8.1616184585304299E-2</v>
      </c>
      <c r="F23" s="14"/>
      <c r="G23" s="14">
        <v>9.9172689518142496E-2</v>
      </c>
      <c r="H23" s="14">
        <v>7.1142594119932498E-2</v>
      </c>
      <c r="I23" s="14">
        <v>0.12802842526337299</v>
      </c>
      <c r="J23" s="14">
        <v>9.0791753639276704E-2</v>
      </c>
      <c r="K23" s="14">
        <v>5.6274146236676099E-2</v>
      </c>
      <c r="L23" s="14">
        <v>7.6324506613325196E-2</v>
      </c>
      <c r="M23" s="14"/>
      <c r="N23" s="14">
        <v>9.4990536784421806E-2</v>
      </c>
      <c r="O23" s="14">
        <v>8.2244474034170206E-2</v>
      </c>
      <c r="P23" s="14">
        <v>7.2259628359996803E-2</v>
      </c>
      <c r="Q23" s="14">
        <v>9.7421473436453299E-2</v>
      </c>
      <c r="R23" s="14"/>
      <c r="S23" s="14">
        <v>7.5654248497128096E-2</v>
      </c>
      <c r="T23" s="14">
        <v>0.104402058414916</v>
      </c>
      <c r="U23" s="14">
        <v>5.6338983887510803E-2</v>
      </c>
      <c r="V23" s="14">
        <v>7.4175205570590694E-2</v>
      </c>
      <c r="W23" s="14">
        <v>0.11717105537248899</v>
      </c>
      <c r="X23" s="14">
        <v>8.6496303821531395E-2</v>
      </c>
      <c r="Y23" s="14">
        <v>0.111191678731879</v>
      </c>
      <c r="Z23" s="14">
        <v>7.1439480997706598E-2</v>
      </c>
      <c r="AA23" s="14">
        <v>5.7108502286574402E-2</v>
      </c>
      <c r="AB23" s="14">
        <v>0.113743947738526</v>
      </c>
      <c r="AC23" s="14">
        <v>0.102925255488844</v>
      </c>
      <c r="AD23" s="14">
        <v>7.1148681917454604E-2</v>
      </c>
      <c r="AE23" s="14"/>
      <c r="AF23" s="14">
        <v>8.2790059451291198E-2</v>
      </c>
      <c r="AG23" s="14">
        <v>8.8820134440329698E-2</v>
      </c>
      <c r="AH23" s="14">
        <v>9.5568838955498905E-2</v>
      </c>
      <c r="AI23" s="14">
        <v>9.5817125431024497E-2</v>
      </c>
      <c r="AJ23" s="14">
        <v>8.5787639466542595E-2</v>
      </c>
      <c r="AK23" s="14"/>
      <c r="AL23" s="14">
        <v>9.4415623631041695E-2</v>
      </c>
      <c r="AM23" s="14">
        <v>3.9639966100524997E-2</v>
      </c>
      <c r="AN23" s="14">
        <v>4.4496470761268399E-2</v>
      </c>
      <c r="AO23" s="14">
        <v>0.13115760987404901</v>
      </c>
      <c r="AP23" s="14">
        <v>0.155803332971265</v>
      </c>
      <c r="AQ23" s="14"/>
      <c r="AR23" s="14">
        <v>4.3258990438341603E-2</v>
      </c>
      <c r="AS23" s="14">
        <v>8.3741812568589494E-2</v>
      </c>
      <c r="AT23" s="14">
        <v>0.21904249038963</v>
      </c>
      <c r="AU23" s="14">
        <v>5.7173866643985001E-2</v>
      </c>
      <c r="AV23" s="14">
        <v>0.13252821757944699</v>
      </c>
    </row>
    <row r="24" spans="2:48" x14ac:dyDescent="0.35">
      <c r="B24" t="s">
        <v>67</v>
      </c>
      <c r="C24" s="14">
        <v>3.92378995810332E-2</v>
      </c>
      <c r="D24" s="14">
        <v>4.3950759516700397E-2</v>
      </c>
      <c r="E24" s="14">
        <v>3.4891567776986501E-2</v>
      </c>
      <c r="F24" s="14"/>
      <c r="G24" s="14">
        <v>5.0262691763228701E-2</v>
      </c>
      <c r="H24" s="14">
        <v>4.3585045343044103E-2</v>
      </c>
      <c r="I24" s="14">
        <v>5.5101936561750699E-2</v>
      </c>
      <c r="J24" s="14">
        <v>3.3343492568876802E-2</v>
      </c>
      <c r="K24" s="14">
        <v>5.0937139478856898E-2</v>
      </c>
      <c r="L24" s="14">
        <v>1.33368973998539E-2</v>
      </c>
      <c r="M24" s="14"/>
      <c r="N24" s="14">
        <v>3.1263876681174599E-2</v>
      </c>
      <c r="O24" s="14">
        <v>5.3783352571849199E-2</v>
      </c>
      <c r="P24" s="14">
        <v>3.6218346498646602E-2</v>
      </c>
      <c r="Q24" s="14">
        <v>3.60805364087185E-2</v>
      </c>
      <c r="R24" s="14"/>
      <c r="S24" s="14">
        <v>4.0966725938579203E-2</v>
      </c>
      <c r="T24" s="14">
        <v>5.6877739032128803E-2</v>
      </c>
      <c r="U24" s="14">
        <v>1.1569848893292101E-2</v>
      </c>
      <c r="V24" s="14">
        <v>2.9413659463756299E-2</v>
      </c>
      <c r="W24" s="14">
        <v>7.0418275300955097E-2</v>
      </c>
      <c r="X24" s="14">
        <v>1.77219217272091E-2</v>
      </c>
      <c r="Y24" s="14">
        <v>3.06394904662338E-2</v>
      </c>
      <c r="Z24" s="14">
        <v>1.5838671793736402E-2</v>
      </c>
      <c r="AA24" s="14">
        <v>1.8405244628469299E-2</v>
      </c>
      <c r="AB24" s="14">
        <v>4.78607891700275E-2</v>
      </c>
      <c r="AC24" s="14">
        <v>4.9726827475857098E-2</v>
      </c>
      <c r="AD24" s="14">
        <v>0.13682727498445801</v>
      </c>
      <c r="AE24" s="14"/>
      <c r="AF24" s="14">
        <v>3.4395482622618302E-2</v>
      </c>
      <c r="AG24" s="14">
        <v>3.4830897158779003E-2</v>
      </c>
      <c r="AH24" s="14">
        <v>4.4426521547448403E-2</v>
      </c>
      <c r="AI24" s="14">
        <v>2.5919727226621302E-2</v>
      </c>
      <c r="AJ24" s="14">
        <v>4.0941326697249002E-2</v>
      </c>
      <c r="AK24" s="14"/>
      <c r="AL24" s="14">
        <v>3.7618922649059403E-2</v>
      </c>
      <c r="AM24" s="14">
        <v>1.27215903088914E-2</v>
      </c>
      <c r="AN24" s="14">
        <v>1.24301879809663E-2</v>
      </c>
      <c r="AO24" s="14">
        <v>2.3432147820075602E-2</v>
      </c>
      <c r="AP24" s="14">
        <v>0.10921223457891401</v>
      </c>
      <c r="AQ24" s="14"/>
      <c r="AR24" s="14">
        <v>1.14927307104267E-2</v>
      </c>
      <c r="AS24" s="14">
        <v>4.6637281255822602E-2</v>
      </c>
      <c r="AT24" s="14">
        <v>8.3175102681792207E-2</v>
      </c>
      <c r="AU24" s="14">
        <v>1.31984822596223E-2</v>
      </c>
      <c r="AV24" s="14">
        <v>3.2488343668218601E-2</v>
      </c>
    </row>
    <row r="25" spans="2:48" x14ac:dyDescent="0.35">
      <c r="B25" t="s">
        <v>68</v>
      </c>
      <c r="C25" s="14">
        <v>3.1759488943959101E-2</v>
      </c>
      <c r="D25" s="14">
        <v>2.2157559633862501E-2</v>
      </c>
      <c r="E25" s="14">
        <v>4.0940841828358797E-2</v>
      </c>
      <c r="F25" s="14"/>
      <c r="G25" s="14">
        <v>6.2936245098261206E-2</v>
      </c>
      <c r="H25" s="14">
        <v>4.0631953881171898E-2</v>
      </c>
      <c r="I25" s="14">
        <v>2.6735781818128E-2</v>
      </c>
      <c r="J25" s="14">
        <v>5.6050730966995803E-2</v>
      </c>
      <c r="K25" s="14">
        <v>1.14621388165696E-2</v>
      </c>
      <c r="L25" s="14">
        <v>3.9971798648951798E-3</v>
      </c>
      <c r="M25" s="14"/>
      <c r="N25" s="14">
        <v>1.86070895259654E-2</v>
      </c>
      <c r="O25" s="14">
        <v>4.0866700742091901E-2</v>
      </c>
      <c r="P25" s="14">
        <v>1.14056182319452E-2</v>
      </c>
      <c r="Q25" s="14">
        <v>5.3362287200266097E-2</v>
      </c>
      <c r="R25" s="14"/>
      <c r="S25" s="14">
        <v>4.0466069010981598E-2</v>
      </c>
      <c r="T25" s="14">
        <v>3.2401738576820598E-2</v>
      </c>
      <c r="U25" s="14">
        <v>3.5254918190672301E-2</v>
      </c>
      <c r="V25" s="14">
        <v>5.1111057126593598E-3</v>
      </c>
      <c r="W25" s="14">
        <v>2.8335755421325302E-2</v>
      </c>
      <c r="X25" s="14">
        <v>1.55615825656466E-2</v>
      </c>
      <c r="Y25" s="14">
        <v>2.54776340847216E-2</v>
      </c>
      <c r="Z25" s="14">
        <v>2.60380406401527E-2</v>
      </c>
      <c r="AA25" s="14">
        <v>5.42453536701996E-2</v>
      </c>
      <c r="AB25" s="14">
        <v>3.320147598203E-2</v>
      </c>
      <c r="AC25" s="14">
        <v>1.8318444978434899E-2</v>
      </c>
      <c r="AD25" s="14">
        <v>7.5005985075652301E-2</v>
      </c>
      <c r="AE25" s="14"/>
      <c r="AF25" s="14">
        <v>3.3092848001661603E-2</v>
      </c>
      <c r="AG25" s="14">
        <v>4.6026562584590203E-2</v>
      </c>
      <c r="AH25" s="14">
        <v>3.4303807888998498E-2</v>
      </c>
      <c r="AI25" s="14">
        <v>1.7778163405097101E-2</v>
      </c>
      <c r="AJ25" s="14">
        <v>2.4557130779559001E-2</v>
      </c>
      <c r="AK25" s="14"/>
      <c r="AL25" s="14">
        <v>2.04138875825348E-2</v>
      </c>
      <c r="AM25" s="14">
        <v>9.0668230010563303E-3</v>
      </c>
      <c r="AN25" s="14">
        <v>1.85976044559047E-2</v>
      </c>
      <c r="AO25" s="14">
        <v>2.2160226199309199E-2</v>
      </c>
      <c r="AP25" s="14">
        <v>6.3176628658171502E-2</v>
      </c>
      <c r="AQ25" s="14"/>
      <c r="AR25" s="14">
        <v>1.2081945925206901E-2</v>
      </c>
      <c r="AS25" s="14">
        <v>2.2543587420019901E-2</v>
      </c>
      <c r="AT25" s="14">
        <v>5.7146483260866701E-2</v>
      </c>
      <c r="AU25" s="14">
        <v>1.3286867769472899E-2</v>
      </c>
      <c r="AV25" s="14">
        <v>3.2323499490607303E-2</v>
      </c>
    </row>
    <row r="26" spans="2:48" x14ac:dyDescent="0.3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</row>
    <row r="27" spans="2:48" x14ac:dyDescent="0.35">
      <c r="B27" s="6" t="s">
        <v>75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</row>
    <row r="28" spans="2:48" x14ac:dyDescent="0.35">
      <c r="B28" s="21" t="s">
        <v>72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</row>
    <row r="29" spans="2:48" x14ac:dyDescent="0.35">
      <c r="B29" t="s">
        <v>64</v>
      </c>
      <c r="C29" s="14">
        <v>0.54726974915175597</v>
      </c>
      <c r="D29" s="14">
        <v>0.57061857939116001</v>
      </c>
      <c r="E29" s="14">
        <v>0.52461913566583096</v>
      </c>
      <c r="F29" s="14"/>
      <c r="G29" s="14">
        <v>0.36964894395298198</v>
      </c>
      <c r="H29" s="14">
        <v>0.44268923706153501</v>
      </c>
      <c r="I29" s="14">
        <v>0.42478588074587498</v>
      </c>
      <c r="J29" s="14">
        <v>0.566062777433883</v>
      </c>
      <c r="K29" s="14">
        <v>0.70254915550733599</v>
      </c>
      <c r="L29" s="14">
        <v>0.71730246873902204</v>
      </c>
      <c r="M29" s="14"/>
      <c r="N29" s="14">
        <v>0.53233781175850803</v>
      </c>
      <c r="O29" s="14">
        <v>0.51964019991097699</v>
      </c>
      <c r="P29" s="14">
        <v>0.59654581661890005</v>
      </c>
      <c r="Q29" s="14">
        <v>0.54226327507487204</v>
      </c>
      <c r="R29" s="14"/>
      <c r="S29" s="14">
        <v>0.49685138336648499</v>
      </c>
      <c r="T29" s="14">
        <v>0.51581867285984795</v>
      </c>
      <c r="U29" s="14">
        <v>0.606322321645417</v>
      </c>
      <c r="V29" s="14">
        <v>0.59555053089993704</v>
      </c>
      <c r="W29" s="14">
        <v>0.53020541915034103</v>
      </c>
      <c r="X29" s="14">
        <v>0.55530770431847498</v>
      </c>
      <c r="Y29" s="14">
        <v>0.58457249145926504</v>
      </c>
      <c r="Z29" s="14">
        <v>0.55972337530607297</v>
      </c>
      <c r="AA29" s="14">
        <v>0.535948451902032</v>
      </c>
      <c r="AB29" s="14">
        <v>0.55687130978803401</v>
      </c>
      <c r="AC29" s="14">
        <v>0.57490454658276102</v>
      </c>
      <c r="AD29" s="14">
        <v>0.48418756127388002</v>
      </c>
      <c r="AE29" s="14"/>
      <c r="AF29" s="14">
        <v>0.63548903972444004</v>
      </c>
      <c r="AG29" s="14">
        <v>0.55395028250846101</v>
      </c>
      <c r="AH29" s="14">
        <v>0.46011851551879501</v>
      </c>
      <c r="AI29" s="14">
        <v>0.53603140029933904</v>
      </c>
      <c r="AJ29" s="14">
        <v>0.535889339090735</v>
      </c>
      <c r="AK29" s="14"/>
      <c r="AL29" s="14">
        <v>0.52023133751642703</v>
      </c>
      <c r="AM29" s="14">
        <v>0.71011693020423905</v>
      </c>
      <c r="AN29" s="14">
        <v>0.72109712262220704</v>
      </c>
      <c r="AO29" s="14">
        <v>0.50191643782930895</v>
      </c>
      <c r="AP29" s="14">
        <v>0.290679381418117</v>
      </c>
      <c r="AQ29" s="14"/>
      <c r="AR29" s="14">
        <v>0.71898387836701805</v>
      </c>
      <c r="AS29" s="14">
        <v>0.48051113392318501</v>
      </c>
      <c r="AT29" s="14">
        <v>0.23876318194351601</v>
      </c>
      <c r="AU29" s="14">
        <v>0.64409351638367696</v>
      </c>
      <c r="AV29" s="14">
        <v>0.51200497311535098</v>
      </c>
    </row>
    <row r="30" spans="2:48" x14ac:dyDescent="0.35">
      <c r="B30" t="s">
        <v>65</v>
      </c>
      <c r="C30" s="14">
        <v>0.315642618873751</v>
      </c>
      <c r="D30" s="14">
        <v>0.296206179371722</v>
      </c>
      <c r="E30" s="14">
        <v>0.33418968554438999</v>
      </c>
      <c r="F30" s="14"/>
      <c r="G30" s="14">
        <v>0.391795370249374</v>
      </c>
      <c r="H30" s="14">
        <v>0.41958377376858402</v>
      </c>
      <c r="I30" s="14">
        <v>0.39911094160970501</v>
      </c>
      <c r="J30" s="14">
        <v>0.27414265600371102</v>
      </c>
      <c r="K30" s="14">
        <v>0.20576542110027399</v>
      </c>
      <c r="L30" s="14">
        <v>0.22583420983211</v>
      </c>
      <c r="M30" s="14"/>
      <c r="N30" s="14">
        <v>0.36664789470186099</v>
      </c>
      <c r="O30" s="14">
        <v>0.32257366910888802</v>
      </c>
      <c r="P30" s="14">
        <v>0.28562172255504698</v>
      </c>
      <c r="Q30" s="14">
        <v>0.28372576513055903</v>
      </c>
      <c r="R30" s="14"/>
      <c r="S30" s="14">
        <v>0.34842458192300602</v>
      </c>
      <c r="T30" s="14">
        <v>0.323273365820062</v>
      </c>
      <c r="U30" s="14">
        <v>0.30103656388885103</v>
      </c>
      <c r="V30" s="14">
        <v>0.30047161723776999</v>
      </c>
      <c r="W30" s="14">
        <v>0.303766220683166</v>
      </c>
      <c r="X30" s="14">
        <v>0.28846848385807999</v>
      </c>
      <c r="Y30" s="14">
        <v>0.27814831054258299</v>
      </c>
      <c r="Z30" s="14">
        <v>0.31709287150980398</v>
      </c>
      <c r="AA30" s="14">
        <v>0.35215912898840401</v>
      </c>
      <c r="AB30" s="14">
        <v>0.31931273471075899</v>
      </c>
      <c r="AC30" s="14">
        <v>0.32315595861909202</v>
      </c>
      <c r="AD30" s="14">
        <v>0.26257505774728002</v>
      </c>
      <c r="AE30" s="14"/>
      <c r="AF30" s="14">
        <v>0.25645787739708098</v>
      </c>
      <c r="AG30" s="14">
        <v>0.282668392626095</v>
      </c>
      <c r="AH30" s="14">
        <v>0.39715001683010798</v>
      </c>
      <c r="AI30" s="14">
        <v>0.30771835494602301</v>
      </c>
      <c r="AJ30" s="14">
        <v>0.397036455268091</v>
      </c>
      <c r="AK30" s="14"/>
      <c r="AL30" s="14">
        <v>0.34851879400373198</v>
      </c>
      <c r="AM30" s="14">
        <v>0.23746731953714201</v>
      </c>
      <c r="AN30" s="14">
        <v>0.21217841293276801</v>
      </c>
      <c r="AO30" s="14">
        <v>0.35474924201137997</v>
      </c>
      <c r="AP30" s="14">
        <v>0.45480912777065502</v>
      </c>
      <c r="AQ30" s="14"/>
      <c r="AR30" s="14">
        <v>0.21168449218947599</v>
      </c>
      <c r="AS30" s="14">
        <v>0.37204493054373799</v>
      </c>
      <c r="AT30" s="14">
        <v>0.46229088903281501</v>
      </c>
      <c r="AU30" s="14">
        <v>0.26836710944625303</v>
      </c>
      <c r="AV30" s="14">
        <v>0.32958282761957403</v>
      </c>
    </row>
    <row r="31" spans="2:48" x14ac:dyDescent="0.35">
      <c r="B31" t="s">
        <v>66</v>
      </c>
      <c r="C31" s="14">
        <v>7.6677407004627607E-2</v>
      </c>
      <c r="D31" s="14">
        <v>8.6654845427188806E-2</v>
      </c>
      <c r="E31" s="14">
        <v>6.7457268129335099E-2</v>
      </c>
      <c r="F31" s="14"/>
      <c r="G31" s="14">
        <v>0.14951153616458401</v>
      </c>
      <c r="H31" s="14">
        <v>7.3741481460420699E-2</v>
      </c>
      <c r="I31" s="14">
        <v>9.4130150128674303E-2</v>
      </c>
      <c r="J31" s="14">
        <v>7.7899673543336198E-2</v>
      </c>
      <c r="K31" s="14">
        <v>5.2750960731139801E-2</v>
      </c>
      <c r="L31" s="14">
        <v>3.6889008003176398E-2</v>
      </c>
      <c r="M31" s="14"/>
      <c r="N31" s="14">
        <v>6.1687912567636401E-2</v>
      </c>
      <c r="O31" s="14">
        <v>7.9074659194629596E-2</v>
      </c>
      <c r="P31" s="14">
        <v>6.6042233682986395E-2</v>
      </c>
      <c r="Q31" s="14">
        <v>0.101163554326253</v>
      </c>
      <c r="R31" s="14"/>
      <c r="S31" s="14">
        <v>9.4387183590992699E-2</v>
      </c>
      <c r="T31" s="14">
        <v>9.0765068042397007E-2</v>
      </c>
      <c r="U31" s="14">
        <v>6.0054512344592498E-2</v>
      </c>
      <c r="V31" s="14">
        <v>7.5232968643043102E-2</v>
      </c>
      <c r="W31" s="14">
        <v>9.2748035749781896E-2</v>
      </c>
      <c r="X31" s="14">
        <v>7.1397522461809707E-2</v>
      </c>
      <c r="Y31" s="14">
        <v>8.3972506861558396E-2</v>
      </c>
      <c r="Z31" s="14">
        <v>0.100815237679862</v>
      </c>
      <c r="AA31" s="14">
        <v>6.4448441904285003E-2</v>
      </c>
      <c r="AB31" s="14">
        <v>5.3414229552120301E-2</v>
      </c>
      <c r="AC31" s="14">
        <v>6.5132150026470007E-2</v>
      </c>
      <c r="AD31" s="14">
        <v>4.2286399677806903E-2</v>
      </c>
      <c r="AE31" s="14"/>
      <c r="AF31" s="14">
        <v>6.9553360037601097E-2</v>
      </c>
      <c r="AG31" s="14">
        <v>8.3807308163190902E-2</v>
      </c>
      <c r="AH31" s="14">
        <v>8.4812178993342896E-2</v>
      </c>
      <c r="AI31" s="14">
        <v>8.8672332543683896E-2</v>
      </c>
      <c r="AJ31" s="14">
        <v>4.5877380473930397E-2</v>
      </c>
      <c r="AK31" s="14"/>
      <c r="AL31" s="14">
        <v>9.0380835919529903E-2</v>
      </c>
      <c r="AM31" s="14">
        <v>3.5898274996650201E-2</v>
      </c>
      <c r="AN31" s="14">
        <v>3.7934438391181997E-2</v>
      </c>
      <c r="AO31" s="14">
        <v>8.4891108572788601E-2</v>
      </c>
      <c r="AP31" s="14">
        <v>0.17873048012169701</v>
      </c>
      <c r="AQ31" s="14"/>
      <c r="AR31" s="14">
        <v>4.6701769919067097E-2</v>
      </c>
      <c r="AS31" s="14">
        <v>9.7973982968830295E-2</v>
      </c>
      <c r="AT31" s="14">
        <v>0.19086097969618401</v>
      </c>
      <c r="AU31" s="14">
        <v>5.80198600986307E-2</v>
      </c>
      <c r="AV31" s="14">
        <v>9.9616633186213305E-2</v>
      </c>
    </row>
    <row r="32" spans="2:48" x14ac:dyDescent="0.35">
      <c r="B32" t="s">
        <v>67</v>
      </c>
      <c r="C32" s="14">
        <v>2.7993801094167398E-2</v>
      </c>
      <c r="D32" s="14">
        <v>2.67415773359812E-2</v>
      </c>
      <c r="E32" s="14">
        <v>2.9260826320041001E-2</v>
      </c>
      <c r="F32" s="14"/>
      <c r="G32" s="14">
        <v>2.8055378475281799E-2</v>
      </c>
      <c r="H32" s="14">
        <v>3.3378891800179201E-2</v>
      </c>
      <c r="I32" s="14">
        <v>3.4797674984205801E-2</v>
      </c>
      <c r="J32" s="14">
        <v>3.5852079919583599E-2</v>
      </c>
      <c r="K32" s="14">
        <v>2.7817575148656699E-2</v>
      </c>
      <c r="L32" s="14">
        <v>1.17955368151881E-2</v>
      </c>
      <c r="M32" s="14"/>
      <c r="N32" s="14">
        <v>2.0227382766978101E-2</v>
      </c>
      <c r="O32" s="14">
        <v>3.2763433218815897E-2</v>
      </c>
      <c r="P32" s="14">
        <v>3.1470538132641002E-2</v>
      </c>
      <c r="Q32" s="14">
        <v>2.8869939760071101E-2</v>
      </c>
      <c r="R32" s="14"/>
      <c r="S32" s="14">
        <v>2.29358807990875E-2</v>
      </c>
      <c r="T32" s="14">
        <v>2.9605303978816899E-2</v>
      </c>
      <c r="U32" s="14">
        <v>7.7484219577006403E-3</v>
      </c>
      <c r="V32" s="14">
        <v>1.6824916937092E-2</v>
      </c>
      <c r="W32" s="14">
        <v>3.5563288007810001E-2</v>
      </c>
      <c r="X32" s="14">
        <v>4.3818213519897203E-2</v>
      </c>
      <c r="Y32" s="14">
        <v>3.3203275455020498E-2</v>
      </c>
      <c r="Z32" s="14">
        <v>1.17525016811825E-2</v>
      </c>
      <c r="AA32" s="14">
        <v>3.83708268245825E-3</v>
      </c>
      <c r="AB32" s="14">
        <v>4.4309655478392503E-2</v>
      </c>
      <c r="AC32" s="14">
        <v>1.8173095272262699E-2</v>
      </c>
      <c r="AD32" s="14">
        <v>0.1309184873682</v>
      </c>
      <c r="AE32" s="14"/>
      <c r="AF32" s="14">
        <v>1.37818221371703E-2</v>
      </c>
      <c r="AG32" s="14">
        <v>3.0340434343140502E-2</v>
      </c>
      <c r="AH32" s="14">
        <v>2.72278276124087E-2</v>
      </c>
      <c r="AI32" s="14">
        <v>3.4504650898283799E-2</v>
      </c>
      <c r="AJ32" s="14">
        <v>2.1196825167243399E-2</v>
      </c>
      <c r="AK32" s="14"/>
      <c r="AL32" s="14">
        <v>1.9046470236535998E-2</v>
      </c>
      <c r="AM32" s="14">
        <v>9.9486207546660693E-3</v>
      </c>
      <c r="AN32" s="14">
        <v>1.26429905107973E-2</v>
      </c>
      <c r="AO32" s="14">
        <v>3.64708558008775E-2</v>
      </c>
      <c r="AP32" s="14">
        <v>5.0564762013648498E-2</v>
      </c>
      <c r="AQ32" s="14"/>
      <c r="AR32" s="14">
        <v>9.4483906301464395E-3</v>
      </c>
      <c r="AS32" s="14">
        <v>2.7421815068581702E-2</v>
      </c>
      <c r="AT32" s="14">
        <v>6.54135294330392E-2</v>
      </c>
      <c r="AU32" s="14">
        <v>1.9463377154951899E-2</v>
      </c>
      <c r="AV32" s="14">
        <v>3.3450065834727899E-2</v>
      </c>
    </row>
    <row r="33" spans="2:48" x14ac:dyDescent="0.35">
      <c r="B33" t="s">
        <v>68</v>
      </c>
      <c r="C33" s="14">
        <v>3.2416423875698097E-2</v>
      </c>
      <c r="D33" s="14">
        <v>1.97788184739476E-2</v>
      </c>
      <c r="E33" s="14">
        <v>4.4473084340403299E-2</v>
      </c>
      <c r="F33" s="14"/>
      <c r="G33" s="14">
        <v>6.0988771157777899E-2</v>
      </c>
      <c r="H33" s="14">
        <v>3.0606615909280401E-2</v>
      </c>
      <c r="I33" s="14">
        <v>4.7175352531539899E-2</v>
      </c>
      <c r="J33" s="14">
        <v>4.6042813099485998E-2</v>
      </c>
      <c r="K33" s="14">
        <v>1.1116887512593401E-2</v>
      </c>
      <c r="L33" s="14">
        <v>8.1787766105042205E-3</v>
      </c>
      <c r="M33" s="14"/>
      <c r="N33" s="14">
        <v>1.9098998205016801E-2</v>
      </c>
      <c r="O33" s="14">
        <v>4.5948038566689602E-2</v>
      </c>
      <c r="P33" s="14">
        <v>2.0319689010425499E-2</v>
      </c>
      <c r="Q33" s="14">
        <v>4.39774657082454E-2</v>
      </c>
      <c r="R33" s="14"/>
      <c r="S33" s="14">
        <v>3.7400970320429001E-2</v>
      </c>
      <c r="T33" s="14">
        <v>4.0537589298876402E-2</v>
      </c>
      <c r="U33" s="14">
        <v>2.48381801634384E-2</v>
      </c>
      <c r="V33" s="14">
        <v>1.19199662821582E-2</v>
      </c>
      <c r="W33" s="14">
        <v>3.7717036408901901E-2</v>
      </c>
      <c r="X33" s="14">
        <v>4.1008075841738101E-2</v>
      </c>
      <c r="Y33" s="14">
        <v>2.01034156815732E-2</v>
      </c>
      <c r="Z33" s="14">
        <v>1.06160138230782E-2</v>
      </c>
      <c r="AA33" s="14">
        <v>4.36068945228206E-2</v>
      </c>
      <c r="AB33" s="14">
        <v>2.6092070470693399E-2</v>
      </c>
      <c r="AC33" s="14">
        <v>1.86342494994137E-2</v>
      </c>
      <c r="AD33" s="14">
        <v>8.0032493932832793E-2</v>
      </c>
      <c r="AE33" s="14"/>
      <c r="AF33" s="14">
        <v>2.47179007037076E-2</v>
      </c>
      <c r="AG33" s="14">
        <v>4.9233582359112502E-2</v>
      </c>
      <c r="AH33" s="14">
        <v>3.0691461045345099E-2</v>
      </c>
      <c r="AI33" s="14">
        <v>3.3073261312669702E-2</v>
      </c>
      <c r="AJ33" s="14">
        <v>0</v>
      </c>
      <c r="AK33" s="14"/>
      <c r="AL33" s="14">
        <v>2.1822562323774899E-2</v>
      </c>
      <c r="AM33" s="14">
        <v>6.5688545073029599E-3</v>
      </c>
      <c r="AN33" s="14">
        <v>1.6147035543045501E-2</v>
      </c>
      <c r="AO33" s="14">
        <v>2.1972355785644701E-2</v>
      </c>
      <c r="AP33" s="14">
        <v>2.5216248675882399E-2</v>
      </c>
      <c r="AQ33" s="14"/>
      <c r="AR33" s="14">
        <v>1.3181468894292499E-2</v>
      </c>
      <c r="AS33" s="14">
        <v>2.2048137495665001E-2</v>
      </c>
      <c r="AT33" s="14">
        <v>4.2671419894445901E-2</v>
      </c>
      <c r="AU33" s="14">
        <v>1.0056136916486999E-2</v>
      </c>
      <c r="AV33" s="14">
        <v>2.5345500244133901E-2</v>
      </c>
    </row>
    <row r="34" spans="2:48" x14ac:dyDescent="0.35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</row>
    <row r="35" spans="2:48" x14ac:dyDescent="0.35">
      <c r="B35" s="6" t="s">
        <v>81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</row>
    <row r="36" spans="2:48" x14ac:dyDescent="0.35">
      <c r="B36" s="21" t="s">
        <v>72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</row>
    <row r="37" spans="2:48" x14ac:dyDescent="0.35">
      <c r="B37" t="s">
        <v>76</v>
      </c>
      <c r="C37" s="14">
        <v>0.44154373143564402</v>
      </c>
      <c r="D37" s="14">
        <v>0.41232862067702097</v>
      </c>
      <c r="E37" s="14">
        <v>0.46836071028403697</v>
      </c>
      <c r="F37" s="14"/>
      <c r="G37" s="14">
        <v>0.35708492161976502</v>
      </c>
      <c r="H37" s="14">
        <v>0.39419923291839298</v>
      </c>
      <c r="I37" s="14">
        <v>0.40137692795761498</v>
      </c>
      <c r="J37" s="14">
        <v>0.48218251128163397</v>
      </c>
      <c r="K37" s="14">
        <v>0.51087658125775304</v>
      </c>
      <c r="L37" s="14">
        <v>0.48301141583538998</v>
      </c>
      <c r="M37" s="14"/>
      <c r="N37" s="14">
        <v>0.40987665119789302</v>
      </c>
      <c r="O37" s="14">
        <v>0.38480278008873298</v>
      </c>
      <c r="P37" s="14">
        <v>0.51391156638840196</v>
      </c>
      <c r="Q37" s="14">
        <v>0.46982711999905602</v>
      </c>
      <c r="R37" s="14"/>
      <c r="S37" s="14">
        <v>0.38001586357709199</v>
      </c>
      <c r="T37" s="14">
        <v>0.429465990442224</v>
      </c>
      <c r="U37" s="14">
        <v>0.48925752163785602</v>
      </c>
      <c r="V37" s="14">
        <v>0.48311523139688101</v>
      </c>
      <c r="W37" s="14">
        <v>0.39821488443872599</v>
      </c>
      <c r="X37" s="14">
        <v>0.46254746696716897</v>
      </c>
      <c r="Y37" s="14">
        <v>0.42752633747561902</v>
      </c>
      <c r="Z37" s="14">
        <v>0.48932159205139403</v>
      </c>
      <c r="AA37" s="14">
        <v>0.43010083196420101</v>
      </c>
      <c r="AB37" s="14">
        <v>0.47227109619063601</v>
      </c>
      <c r="AC37" s="14">
        <v>0.50939097360047603</v>
      </c>
      <c r="AD37" s="14">
        <v>0.37841977563683499</v>
      </c>
      <c r="AE37" s="14"/>
      <c r="AF37" s="14">
        <v>0.49569817736656802</v>
      </c>
      <c r="AG37" s="14">
        <v>0.44980637857879802</v>
      </c>
      <c r="AH37" s="14">
        <v>0.39788349560363601</v>
      </c>
      <c r="AI37" s="14">
        <v>0.41337330771152803</v>
      </c>
      <c r="AJ37" s="14">
        <v>0.49432678085799198</v>
      </c>
      <c r="AK37" s="14"/>
      <c r="AL37" s="14">
        <v>0.44228200503343501</v>
      </c>
      <c r="AM37" s="14">
        <v>0.55510783339813297</v>
      </c>
      <c r="AN37" s="14">
        <v>0.59141410930882399</v>
      </c>
      <c r="AO37" s="14">
        <v>0.33962049568367603</v>
      </c>
      <c r="AP37" s="14">
        <v>0.230051781733663</v>
      </c>
      <c r="AQ37" s="14"/>
      <c r="AR37" s="14">
        <v>0.59474873828782504</v>
      </c>
      <c r="AS37" s="14">
        <v>0.415332184750972</v>
      </c>
      <c r="AT37" s="14">
        <v>0.188368022509631</v>
      </c>
      <c r="AU37" s="14">
        <v>0.51797855383676195</v>
      </c>
      <c r="AV37" s="14">
        <v>0.34202842831812902</v>
      </c>
    </row>
    <row r="38" spans="2:48" x14ac:dyDescent="0.35">
      <c r="B38" t="s">
        <v>77</v>
      </c>
      <c r="C38" s="14">
        <v>0.30709877119122297</v>
      </c>
      <c r="D38" s="14">
        <v>0.32198669243639599</v>
      </c>
      <c r="E38" s="14">
        <v>0.29310905884482003</v>
      </c>
      <c r="F38" s="14"/>
      <c r="G38" s="14">
        <v>0.35347391756159802</v>
      </c>
      <c r="H38" s="14">
        <v>0.36848624211659298</v>
      </c>
      <c r="I38" s="14">
        <v>0.29872865248014602</v>
      </c>
      <c r="J38" s="14">
        <v>0.24205331213489101</v>
      </c>
      <c r="K38" s="14">
        <v>0.27176928423874103</v>
      </c>
      <c r="L38" s="14">
        <v>0.313227741001879</v>
      </c>
      <c r="M38" s="14"/>
      <c r="N38" s="14">
        <v>0.33031988913078397</v>
      </c>
      <c r="O38" s="14">
        <v>0.33911357680962301</v>
      </c>
      <c r="P38" s="14">
        <v>0.27389151006370999</v>
      </c>
      <c r="Q38" s="14">
        <v>0.28130709057018</v>
      </c>
      <c r="R38" s="14"/>
      <c r="S38" s="14">
        <v>0.34160203785901699</v>
      </c>
      <c r="T38" s="14">
        <v>0.299538329338426</v>
      </c>
      <c r="U38" s="14">
        <v>0.27781834684405998</v>
      </c>
      <c r="V38" s="14">
        <v>0.297261921942788</v>
      </c>
      <c r="W38" s="14">
        <v>0.31675276054906398</v>
      </c>
      <c r="X38" s="14">
        <v>0.32851846425439102</v>
      </c>
      <c r="Y38" s="14">
        <v>0.30856495632343101</v>
      </c>
      <c r="Z38" s="14">
        <v>0.34198646786554798</v>
      </c>
      <c r="AA38" s="14">
        <v>0.34352082654710298</v>
      </c>
      <c r="AB38" s="14">
        <v>0.26297940994676799</v>
      </c>
      <c r="AC38" s="14">
        <v>0.25890132244479203</v>
      </c>
      <c r="AD38" s="14">
        <v>0.22804677390103301</v>
      </c>
      <c r="AE38" s="14"/>
      <c r="AF38" s="14">
        <v>0.31268104684638798</v>
      </c>
      <c r="AG38" s="14">
        <v>0.30336042919313699</v>
      </c>
      <c r="AH38" s="14">
        <v>0.31880270236802499</v>
      </c>
      <c r="AI38" s="14">
        <v>0.31717642247066902</v>
      </c>
      <c r="AJ38" s="14">
        <v>0.19113923358243801</v>
      </c>
      <c r="AK38" s="14"/>
      <c r="AL38" s="14">
        <v>0.33537517300450698</v>
      </c>
      <c r="AM38" s="14">
        <v>0.28160636305110598</v>
      </c>
      <c r="AN38" s="14">
        <v>0.25629386926965197</v>
      </c>
      <c r="AO38" s="14">
        <v>0.33083360411297702</v>
      </c>
      <c r="AP38" s="14">
        <v>0.32711994755674201</v>
      </c>
      <c r="AQ38" s="14"/>
      <c r="AR38" s="14">
        <v>0.24742130198839199</v>
      </c>
      <c r="AS38" s="14">
        <v>0.327283641977898</v>
      </c>
      <c r="AT38" s="14">
        <v>0.38069609922708603</v>
      </c>
      <c r="AU38" s="14">
        <v>0.30322916380248499</v>
      </c>
      <c r="AV38" s="14">
        <v>0.353752362630255</v>
      </c>
    </row>
    <row r="39" spans="2:48" x14ac:dyDescent="0.35">
      <c r="B39" t="s">
        <v>78</v>
      </c>
      <c r="C39" s="14">
        <v>0.136464444406492</v>
      </c>
      <c r="D39" s="14">
        <v>0.14128653365221899</v>
      </c>
      <c r="E39" s="14">
        <v>0.13229863559116201</v>
      </c>
      <c r="F39" s="14"/>
      <c r="G39" s="14">
        <v>0.17487697103975</v>
      </c>
      <c r="H39" s="14">
        <v>0.144714458936545</v>
      </c>
      <c r="I39" s="14">
        <v>0.16544878368021701</v>
      </c>
      <c r="J39" s="14">
        <v>0.13746308117707001</v>
      </c>
      <c r="K39" s="14">
        <v>0.11015131506003401</v>
      </c>
      <c r="L39" s="14">
        <v>0.10035418379606501</v>
      </c>
      <c r="M39" s="14"/>
      <c r="N39" s="14">
        <v>0.14843038806813</v>
      </c>
      <c r="O39" s="14">
        <v>0.13932922520551999</v>
      </c>
      <c r="P39" s="14">
        <v>0.121890090698174</v>
      </c>
      <c r="Q39" s="14">
        <v>0.13584166611189999</v>
      </c>
      <c r="R39" s="14"/>
      <c r="S39" s="14">
        <v>0.163576330750451</v>
      </c>
      <c r="T39" s="14">
        <v>0.14670869949023099</v>
      </c>
      <c r="U39" s="14">
        <v>0.177929651871684</v>
      </c>
      <c r="V39" s="14">
        <v>0.112021355357873</v>
      </c>
      <c r="W39" s="14">
        <v>0.126705381452516</v>
      </c>
      <c r="X39" s="14">
        <v>0.13884741053973501</v>
      </c>
      <c r="Y39" s="14">
        <v>0.12887051838063801</v>
      </c>
      <c r="Z39" s="14">
        <v>7.4855023990508293E-2</v>
      </c>
      <c r="AA39" s="14">
        <v>0.13534588564750799</v>
      </c>
      <c r="AB39" s="14">
        <v>0.12689216728220301</v>
      </c>
      <c r="AC39" s="14">
        <v>0.123565549722469</v>
      </c>
      <c r="AD39" s="14">
        <v>0.100195031917993</v>
      </c>
      <c r="AE39" s="14"/>
      <c r="AF39" s="14">
        <v>0.117952121085434</v>
      </c>
      <c r="AG39" s="14">
        <v>0.103157302470502</v>
      </c>
      <c r="AH39" s="14">
        <v>0.158721697385722</v>
      </c>
      <c r="AI39" s="14">
        <v>0.17706843370272199</v>
      </c>
      <c r="AJ39" s="14">
        <v>0.16743443519051501</v>
      </c>
      <c r="AK39" s="14"/>
      <c r="AL39" s="14">
        <v>0.12554091412746701</v>
      </c>
      <c r="AM39" s="14">
        <v>0.116929512056154</v>
      </c>
      <c r="AN39" s="14">
        <v>0.112553296705081</v>
      </c>
      <c r="AO39" s="14">
        <v>0.202449467265087</v>
      </c>
      <c r="AP39" s="14">
        <v>0.15042276335445101</v>
      </c>
      <c r="AQ39" s="14"/>
      <c r="AR39" s="14">
        <v>0.108645386069172</v>
      </c>
      <c r="AS39" s="14">
        <v>0.15125396448327699</v>
      </c>
      <c r="AT39" s="14">
        <v>0.17562792067625199</v>
      </c>
      <c r="AU39" s="14">
        <v>0.104724044058236</v>
      </c>
      <c r="AV39" s="14">
        <v>0.17904007668989699</v>
      </c>
    </row>
    <row r="40" spans="2:48" x14ac:dyDescent="0.35">
      <c r="B40" t="s">
        <v>79</v>
      </c>
      <c r="C40" s="14">
        <v>5.8910765380965797E-2</v>
      </c>
      <c r="D40" s="14">
        <v>6.27631648222743E-2</v>
      </c>
      <c r="E40" s="14">
        <v>5.5436341043713998E-2</v>
      </c>
      <c r="F40" s="14"/>
      <c r="G40" s="14">
        <v>4.3511878358190099E-2</v>
      </c>
      <c r="H40" s="14">
        <v>4.3074068931560898E-2</v>
      </c>
      <c r="I40" s="14">
        <v>5.71007324801057E-2</v>
      </c>
      <c r="J40" s="14">
        <v>7.1513088102601999E-2</v>
      </c>
      <c r="K40" s="14">
        <v>5.8610931829482599E-2</v>
      </c>
      <c r="L40" s="14">
        <v>7.2258595359954006E-2</v>
      </c>
      <c r="M40" s="14"/>
      <c r="N40" s="14">
        <v>6.29783320973617E-2</v>
      </c>
      <c r="O40" s="14">
        <v>6.7630467565637994E-2</v>
      </c>
      <c r="P40" s="14">
        <v>4.4475809332507499E-2</v>
      </c>
      <c r="Q40" s="14">
        <v>5.71580412992315E-2</v>
      </c>
      <c r="R40" s="14"/>
      <c r="S40" s="14">
        <v>5.6483365872788599E-2</v>
      </c>
      <c r="T40" s="14">
        <v>7.5363713214425504E-2</v>
      </c>
      <c r="U40" s="14">
        <v>3.2239649625068798E-2</v>
      </c>
      <c r="V40" s="14">
        <v>7.1241661019441502E-2</v>
      </c>
      <c r="W40" s="14">
        <v>6.7198763801210301E-2</v>
      </c>
      <c r="X40" s="14">
        <v>4.3581443998931699E-2</v>
      </c>
      <c r="Y40" s="14">
        <v>6.9845054242586496E-2</v>
      </c>
      <c r="Z40" s="14">
        <v>4.2404850417634699E-2</v>
      </c>
      <c r="AA40" s="14">
        <v>4.6774092514084001E-2</v>
      </c>
      <c r="AB40" s="14">
        <v>6.9771652005717305E-2</v>
      </c>
      <c r="AC40" s="14">
        <v>6.13437172257996E-2</v>
      </c>
      <c r="AD40" s="14">
        <v>6.0224486366747397E-2</v>
      </c>
      <c r="AE40" s="14"/>
      <c r="AF40" s="14">
        <v>3.5361330041430397E-2</v>
      </c>
      <c r="AG40" s="14">
        <v>6.8074733912290894E-2</v>
      </c>
      <c r="AH40" s="14">
        <v>7.2041840681675004E-2</v>
      </c>
      <c r="AI40" s="14">
        <v>5.9918793586436599E-2</v>
      </c>
      <c r="AJ40" s="14">
        <v>0.104388365336178</v>
      </c>
      <c r="AK40" s="14"/>
      <c r="AL40" s="14">
        <v>5.8068302632142299E-2</v>
      </c>
      <c r="AM40" s="14">
        <v>3.8466990417314099E-2</v>
      </c>
      <c r="AN40" s="14">
        <v>2.6244409703876301E-2</v>
      </c>
      <c r="AO40" s="14">
        <v>4.2870342227910398E-2</v>
      </c>
      <c r="AP40" s="14">
        <v>0.175527345737508</v>
      </c>
      <c r="AQ40" s="14"/>
      <c r="AR40" s="14">
        <v>2.27930665878096E-2</v>
      </c>
      <c r="AS40" s="14">
        <v>5.7467239495738301E-2</v>
      </c>
      <c r="AT40" s="14">
        <v>0.14977720766486599</v>
      </c>
      <c r="AU40" s="14">
        <v>5.2199847864168897E-2</v>
      </c>
      <c r="AV40" s="14">
        <v>6.24277069687506E-2</v>
      </c>
    </row>
    <row r="41" spans="2:48" x14ac:dyDescent="0.35">
      <c r="B41" t="s">
        <v>80</v>
      </c>
      <c r="C41" s="14">
        <v>5.5982287585674299E-2</v>
      </c>
      <c r="D41" s="14">
        <v>6.16349884120901E-2</v>
      </c>
      <c r="E41" s="14">
        <v>5.0795254236266803E-2</v>
      </c>
      <c r="F41" s="14"/>
      <c r="G41" s="14">
        <v>7.1052311420697095E-2</v>
      </c>
      <c r="H41" s="14">
        <v>4.9525997096907602E-2</v>
      </c>
      <c r="I41" s="14">
        <v>7.7344903401915702E-2</v>
      </c>
      <c r="J41" s="14">
        <v>6.6788007303803201E-2</v>
      </c>
      <c r="K41" s="14">
        <v>4.8591887613988999E-2</v>
      </c>
      <c r="L41" s="14">
        <v>3.1148064006711499E-2</v>
      </c>
      <c r="M41" s="14"/>
      <c r="N41" s="14">
        <v>4.8394739505832202E-2</v>
      </c>
      <c r="O41" s="14">
        <v>6.91239503304866E-2</v>
      </c>
      <c r="P41" s="14">
        <v>4.58310235172062E-2</v>
      </c>
      <c r="Q41" s="14">
        <v>5.5866082019632099E-2</v>
      </c>
      <c r="R41" s="14"/>
      <c r="S41" s="14">
        <v>5.8322401940650997E-2</v>
      </c>
      <c r="T41" s="14">
        <v>4.8923267514693697E-2</v>
      </c>
      <c r="U41" s="14">
        <v>2.2754830021331399E-2</v>
      </c>
      <c r="V41" s="14">
        <v>3.6359830283016301E-2</v>
      </c>
      <c r="W41" s="14">
        <v>9.1128209758484097E-2</v>
      </c>
      <c r="X41" s="14">
        <v>2.6505214239773402E-2</v>
      </c>
      <c r="Y41" s="14">
        <v>6.5193133577726603E-2</v>
      </c>
      <c r="Z41" s="14">
        <v>5.1432065674915303E-2</v>
      </c>
      <c r="AA41" s="14">
        <v>4.4258363327104103E-2</v>
      </c>
      <c r="AB41" s="14">
        <v>6.8085674574675306E-2</v>
      </c>
      <c r="AC41" s="14">
        <v>4.6798437006464202E-2</v>
      </c>
      <c r="AD41" s="14">
        <v>0.23311393217739201</v>
      </c>
      <c r="AE41" s="14"/>
      <c r="AF41" s="14">
        <v>3.8307324660179699E-2</v>
      </c>
      <c r="AG41" s="14">
        <v>7.56011558452723E-2</v>
      </c>
      <c r="AH41" s="14">
        <v>5.2550263960942097E-2</v>
      </c>
      <c r="AI41" s="14">
        <v>3.2463042528643897E-2</v>
      </c>
      <c r="AJ41" s="14">
        <v>4.27111850328772E-2</v>
      </c>
      <c r="AK41" s="14"/>
      <c r="AL41" s="14">
        <v>3.8733605202448701E-2</v>
      </c>
      <c r="AM41" s="14">
        <v>7.8893010772928002E-3</v>
      </c>
      <c r="AN41" s="14">
        <v>1.3494315012567299E-2</v>
      </c>
      <c r="AO41" s="14">
        <v>8.4226090710349297E-2</v>
      </c>
      <c r="AP41" s="14">
        <v>0.11687816161763601</v>
      </c>
      <c r="AQ41" s="14"/>
      <c r="AR41" s="14">
        <v>2.6391507066801202E-2</v>
      </c>
      <c r="AS41" s="14">
        <v>4.86629692921157E-2</v>
      </c>
      <c r="AT41" s="14">
        <v>0.105530749922165</v>
      </c>
      <c r="AU41" s="14">
        <v>2.1868390438348401E-2</v>
      </c>
      <c r="AV41" s="14">
        <v>6.2751425392968005E-2</v>
      </c>
    </row>
    <row r="42" spans="2:48" x14ac:dyDescent="0.3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</row>
    <row r="43" spans="2:48" x14ac:dyDescent="0.35">
      <c r="B43" s="6" t="s">
        <v>85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</row>
    <row r="44" spans="2:48" x14ac:dyDescent="0.35">
      <c r="B44" s="21" t="s">
        <v>72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</row>
    <row r="45" spans="2:48" x14ac:dyDescent="0.35">
      <c r="B45" t="s">
        <v>82</v>
      </c>
      <c r="C45" s="14">
        <v>0.64174705582868197</v>
      </c>
      <c r="D45" s="14">
        <v>0.637228723221829</v>
      </c>
      <c r="E45" s="14">
        <v>0.64497769836191998</v>
      </c>
      <c r="F45" s="14"/>
      <c r="G45" s="14">
        <v>0.50751440674505699</v>
      </c>
      <c r="H45" s="14">
        <v>0.621101530485761</v>
      </c>
      <c r="I45" s="14">
        <v>0.58553325261311595</v>
      </c>
      <c r="J45" s="14">
        <v>0.62822592194175597</v>
      </c>
      <c r="K45" s="14">
        <v>0.719265002815757</v>
      </c>
      <c r="L45" s="14">
        <v>0.74257072651203704</v>
      </c>
      <c r="M45" s="14"/>
      <c r="N45" s="14">
        <v>0.66228564135732204</v>
      </c>
      <c r="O45" s="14">
        <v>0.63378280560309497</v>
      </c>
      <c r="P45" s="14">
        <v>0.64187849194395796</v>
      </c>
      <c r="Q45" s="14">
        <v>0.62122731951341004</v>
      </c>
      <c r="R45" s="14"/>
      <c r="S45" s="14">
        <v>0.57472729222524499</v>
      </c>
      <c r="T45" s="14">
        <v>0.661549748842157</v>
      </c>
      <c r="U45" s="14">
        <v>0.71278803968181603</v>
      </c>
      <c r="V45" s="14">
        <v>0.61298844596090596</v>
      </c>
      <c r="W45" s="14">
        <v>0.60639306789367098</v>
      </c>
      <c r="X45" s="14">
        <v>0.60846065307244601</v>
      </c>
      <c r="Y45" s="14">
        <v>0.69494755402340203</v>
      </c>
      <c r="Z45" s="14">
        <v>0.72760326235155004</v>
      </c>
      <c r="AA45" s="14">
        <v>0.60067861068717099</v>
      </c>
      <c r="AB45" s="14">
        <v>0.69109825298315197</v>
      </c>
      <c r="AC45" s="14">
        <v>0.71798094143963098</v>
      </c>
      <c r="AD45" s="14">
        <v>0.56765524742615503</v>
      </c>
      <c r="AE45" s="14"/>
      <c r="AF45" s="14">
        <v>0.702674194982293</v>
      </c>
      <c r="AG45" s="14">
        <v>0.59857374663289997</v>
      </c>
      <c r="AH45" s="14">
        <v>0.60668714366387699</v>
      </c>
      <c r="AI45" s="14">
        <v>0.628827381537722</v>
      </c>
      <c r="AJ45" s="14">
        <v>0.86128923011126302</v>
      </c>
      <c r="AK45" s="14"/>
      <c r="AL45" s="14">
        <v>0.63972775722311803</v>
      </c>
      <c r="AM45" s="14">
        <v>0.73655222106774199</v>
      </c>
      <c r="AN45" s="14">
        <v>0.72254521225731505</v>
      </c>
      <c r="AO45" s="14">
        <v>0.59339715966336903</v>
      </c>
      <c r="AP45" s="14">
        <v>0.56164818379108306</v>
      </c>
      <c r="AQ45" s="14"/>
      <c r="AR45" s="14">
        <v>0.69446898131734802</v>
      </c>
      <c r="AS45" s="14">
        <v>0.61355771975551299</v>
      </c>
      <c r="AT45" s="14">
        <v>0.48448419904922102</v>
      </c>
      <c r="AU45" s="14">
        <v>0.71057359075915405</v>
      </c>
      <c r="AV45" s="14">
        <v>0.62866536117352501</v>
      </c>
    </row>
    <row r="46" spans="2:48" x14ac:dyDescent="0.35">
      <c r="B46" t="s">
        <v>83</v>
      </c>
      <c r="C46" s="14">
        <v>0.27875538488991602</v>
      </c>
      <c r="D46" s="14">
        <v>0.299510776870964</v>
      </c>
      <c r="E46" s="14">
        <v>0.25992357181067199</v>
      </c>
      <c r="F46" s="14"/>
      <c r="G46" s="14">
        <v>0.40151376141702499</v>
      </c>
      <c r="H46" s="14">
        <v>0.307081530523792</v>
      </c>
      <c r="I46" s="14">
        <v>0.30085534776261702</v>
      </c>
      <c r="J46" s="14">
        <v>0.26845609314797603</v>
      </c>
      <c r="K46" s="14">
        <v>0.235356806905511</v>
      </c>
      <c r="L46" s="14">
        <v>0.20273767742521201</v>
      </c>
      <c r="M46" s="14"/>
      <c r="N46" s="14">
        <v>0.27700885941757802</v>
      </c>
      <c r="O46" s="14">
        <v>0.29325310985484199</v>
      </c>
      <c r="P46" s="14">
        <v>0.27952040212474599</v>
      </c>
      <c r="Q46" s="14">
        <v>0.26989999105600498</v>
      </c>
      <c r="R46" s="14"/>
      <c r="S46" s="14">
        <v>0.32542412382013403</v>
      </c>
      <c r="T46" s="14">
        <v>0.24331132864678501</v>
      </c>
      <c r="U46" s="14">
        <v>0.22088767203086801</v>
      </c>
      <c r="V46" s="14">
        <v>0.32081714089376501</v>
      </c>
      <c r="W46" s="14">
        <v>0.28915235281324903</v>
      </c>
      <c r="X46" s="14">
        <v>0.32084210478347902</v>
      </c>
      <c r="Y46" s="14">
        <v>0.22417245780624601</v>
      </c>
      <c r="Z46" s="14">
        <v>0.26178072382537199</v>
      </c>
      <c r="AA46" s="14">
        <v>0.29395328367936402</v>
      </c>
      <c r="AB46" s="14">
        <v>0.26454119501041501</v>
      </c>
      <c r="AC46" s="14">
        <v>0.25511276764723501</v>
      </c>
      <c r="AD46" s="14">
        <v>0.28647540968733198</v>
      </c>
      <c r="AE46" s="14"/>
      <c r="AF46" s="14">
        <v>0.229553707892447</v>
      </c>
      <c r="AG46" s="14">
        <v>0.28528207899201902</v>
      </c>
      <c r="AH46" s="14">
        <v>0.30285810904654697</v>
      </c>
      <c r="AI46" s="14">
        <v>0.32168798815159899</v>
      </c>
      <c r="AJ46" s="14">
        <v>0.117513944721494</v>
      </c>
      <c r="AK46" s="14"/>
      <c r="AL46" s="14">
        <v>0.29432307332157998</v>
      </c>
      <c r="AM46" s="14">
        <v>0.22308305269898901</v>
      </c>
      <c r="AN46" s="14">
        <v>0.20614165184628599</v>
      </c>
      <c r="AO46" s="14">
        <v>0.34009508194253502</v>
      </c>
      <c r="AP46" s="14">
        <v>0.29585255096692498</v>
      </c>
      <c r="AQ46" s="14"/>
      <c r="AR46" s="14">
        <v>0.244861024659317</v>
      </c>
      <c r="AS46" s="14">
        <v>0.325264018318485</v>
      </c>
      <c r="AT46" s="14">
        <v>0.40539614469984298</v>
      </c>
      <c r="AU46" s="14">
        <v>0.22913721340996501</v>
      </c>
      <c r="AV46" s="14">
        <v>0.31780979678364601</v>
      </c>
    </row>
    <row r="47" spans="2:48" x14ac:dyDescent="0.35">
      <c r="B47" t="s">
        <v>84</v>
      </c>
      <c r="C47" s="14">
        <v>7.9497559281402105E-2</v>
      </c>
      <c r="D47" s="14">
        <v>6.3260499907206794E-2</v>
      </c>
      <c r="E47" s="14">
        <v>9.5098729827407899E-2</v>
      </c>
      <c r="F47" s="14"/>
      <c r="G47" s="14">
        <v>9.0971831837918099E-2</v>
      </c>
      <c r="H47" s="14">
        <v>7.1816938990447499E-2</v>
      </c>
      <c r="I47" s="14">
        <v>0.113611399624267</v>
      </c>
      <c r="J47" s="14">
        <v>0.103317984910268</v>
      </c>
      <c r="K47" s="14">
        <v>4.5378190278732203E-2</v>
      </c>
      <c r="L47" s="14">
        <v>5.4691596062751098E-2</v>
      </c>
      <c r="M47" s="14"/>
      <c r="N47" s="14">
        <v>6.0705499225100198E-2</v>
      </c>
      <c r="O47" s="14">
        <v>7.2964084542062796E-2</v>
      </c>
      <c r="P47" s="14">
        <v>7.8601105931296295E-2</v>
      </c>
      <c r="Q47" s="14">
        <v>0.10887268943058501</v>
      </c>
      <c r="R47" s="14"/>
      <c r="S47" s="14">
        <v>9.98485839546214E-2</v>
      </c>
      <c r="T47" s="14">
        <v>9.5138922511058197E-2</v>
      </c>
      <c r="U47" s="14">
        <v>6.6324288287316097E-2</v>
      </c>
      <c r="V47" s="14">
        <v>6.6194413145328701E-2</v>
      </c>
      <c r="W47" s="14">
        <v>0.10445457929308</v>
      </c>
      <c r="X47" s="14">
        <v>7.0697242144074801E-2</v>
      </c>
      <c r="Y47" s="14">
        <v>8.08799881703514E-2</v>
      </c>
      <c r="Z47" s="14">
        <v>1.06160138230782E-2</v>
      </c>
      <c r="AA47" s="14">
        <v>0.10536810563346399</v>
      </c>
      <c r="AB47" s="14">
        <v>4.4360552006433102E-2</v>
      </c>
      <c r="AC47" s="14">
        <v>2.6906290913133901E-2</v>
      </c>
      <c r="AD47" s="14">
        <v>0.14586934288651299</v>
      </c>
      <c r="AE47" s="14"/>
      <c r="AF47" s="14">
        <v>6.7772097125260694E-2</v>
      </c>
      <c r="AG47" s="14">
        <v>0.116144174375081</v>
      </c>
      <c r="AH47" s="14">
        <v>9.0454747289576198E-2</v>
      </c>
      <c r="AI47" s="14">
        <v>4.9484630310679199E-2</v>
      </c>
      <c r="AJ47" s="14">
        <v>2.1196825167243399E-2</v>
      </c>
      <c r="AK47" s="14"/>
      <c r="AL47" s="14">
        <v>6.5949169455302006E-2</v>
      </c>
      <c r="AM47" s="14">
        <v>4.0364726233269498E-2</v>
      </c>
      <c r="AN47" s="14">
        <v>7.13131358963984E-2</v>
      </c>
      <c r="AO47" s="14">
        <v>6.65077583940962E-2</v>
      </c>
      <c r="AP47" s="14">
        <v>0.142499265241991</v>
      </c>
      <c r="AQ47" s="14"/>
      <c r="AR47" s="14">
        <v>6.0669994023334797E-2</v>
      </c>
      <c r="AS47" s="14">
        <v>6.1178261926002502E-2</v>
      </c>
      <c r="AT47" s="14">
        <v>0.110119656250936</v>
      </c>
      <c r="AU47" s="14">
        <v>6.0289195830880798E-2</v>
      </c>
      <c r="AV47" s="14">
        <v>5.3524842042829403E-2</v>
      </c>
    </row>
    <row r="48" spans="2:48" x14ac:dyDescent="0.35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</row>
    <row r="49" spans="2:48" x14ac:dyDescent="0.35">
      <c r="B49" s="6" t="s">
        <v>94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</row>
    <row r="50" spans="2:48" x14ac:dyDescent="0.35">
      <c r="B50" s="21" t="s">
        <v>72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</row>
    <row r="51" spans="2:48" x14ac:dyDescent="0.35">
      <c r="B51" t="s">
        <v>86</v>
      </c>
      <c r="C51" s="14">
        <v>0.70593696869445699</v>
      </c>
      <c r="D51" s="14">
        <v>0.69785925244709701</v>
      </c>
      <c r="E51" s="14">
        <v>0.71349616960850704</v>
      </c>
      <c r="F51" s="14"/>
      <c r="G51" s="14">
        <v>0.54491130477546101</v>
      </c>
      <c r="H51" s="14">
        <v>0.57920769122721605</v>
      </c>
      <c r="I51" s="14">
        <v>0.69380514295880802</v>
      </c>
      <c r="J51" s="14">
        <v>0.70342764319248396</v>
      </c>
      <c r="K51" s="14">
        <v>0.80617499760834699</v>
      </c>
      <c r="L51" s="14">
        <v>0.84879726466469996</v>
      </c>
      <c r="M51" s="14"/>
      <c r="N51" s="14">
        <v>0.69519960517240897</v>
      </c>
      <c r="O51" s="14">
        <v>0.70585771176466305</v>
      </c>
      <c r="P51" s="14">
        <v>0.73083106668423803</v>
      </c>
      <c r="Q51" s="14">
        <v>0.69518892147274303</v>
      </c>
      <c r="R51" s="14"/>
      <c r="S51" s="14">
        <v>0.63601637408780398</v>
      </c>
      <c r="T51" s="14">
        <v>0.67712219091582304</v>
      </c>
      <c r="U51" s="14">
        <v>0.75376130232919203</v>
      </c>
      <c r="V51" s="14">
        <v>0.75904085844972302</v>
      </c>
      <c r="W51" s="14">
        <v>0.739492048208508</v>
      </c>
      <c r="X51" s="14">
        <v>0.70097641580585401</v>
      </c>
      <c r="Y51" s="14">
        <v>0.73942264912280697</v>
      </c>
      <c r="Z51" s="14">
        <v>0.71526840064779695</v>
      </c>
      <c r="AA51" s="14">
        <v>0.71126784664181297</v>
      </c>
      <c r="AB51" s="14">
        <v>0.712116567881945</v>
      </c>
      <c r="AC51" s="14">
        <v>0.78279366823382202</v>
      </c>
      <c r="AD51" s="14">
        <v>0.54037538696135201</v>
      </c>
      <c r="AE51" s="14"/>
      <c r="AF51" s="14">
        <v>0.76092770923193997</v>
      </c>
      <c r="AG51" s="14">
        <v>0.71318100385185301</v>
      </c>
      <c r="AH51" s="14">
        <v>0.65329658354197495</v>
      </c>
      <c r="AI51" s="14">
        <v>0.63592402756878497</v>
      </c>
      <c r="AJ51" s="14">
        <v>0.62030061655544899</v>
      </c>
      <c r="AK51" s="14"/>
      <c r="AL51" s="14">
        <v>0.66917503555333602</v>
      </c>
      <c r="AM51" s="14">
        <v>0.79939763326367996</v>
      </c>
      <c r="AN51" s="14">
        <v>0.79585773449557595</v>
      </c>
      <c r="AO51" s="14">
        <v>0.71164068482387899</v>
      </c>
      <c r="AP51" s="14">
        <v>0.47029310805061397</v>
      </c>
      <c r="AQ51" s="14"/>
      <c r="AR51" s="14">
        <v>0.80406864687274404</v>
      </c>
      <c r="AS51" s="14">
        <v>0.61398616199154399</v>
      </c>
      <c r="AT51" s="14">
        <v>0.48101684029156599</v>
      </c>
      <c r="AU51" s="14">
        <v>0.78096528011623501</v>
      </c>
      <c r="AV51" s="14">
        <v>0.65122830312315505</v>
      </c>
    </row>
    <row r="52" spans="2:48" x14ac:dyDescent="0.35">
      <c r="B52" t="s">
        <v>87</v>
      </c>
      <c r="C52" s="14">
        <v>0.67427905827235901</v>
      </c>
      <c r="D52" s="14">
        <v>0.65970088927630799</v>
      </c>
      <c r="E52" s="14">
        <v>0.68848037558282604</v>
      </c>
      <c r="F52" s="14"/>
      <c r="G52" s="14">
        <v>0.49497660251058101</v>
      </c>
      <c r="H52" s="14">
        <v>0.55818544202435305</v>
      </c>
      <c r="I52" s="14">
        <v>0.60601131330301095</v>
      </c>
      <c r="J52" s="14">
        <v>0.69615860018886899</v>
      </c>
      <c r="K52" s="14">
        <v>0.78933452833929396</v>
      </c>
      <c r="L52" s="14">
        <v>0.83504619026481697</v>
      </c>
      <c r="M52" s="14"/>
      <c r="N52" s="14">
        <v>0.68282062303889901</v>
      </c>
      <c r="O52" s="14">
        <v>0.67991491799404802</v>
      </c>
      <c r="P52" s="14">
        <v>0.672952549941497</v>
      </c>
      <c r="Q52" s="14">
        <v>0.65444358453135298</v>
      </c>
      <c r="R52" s="14"/>
      <c r="S52" s="14">
        <v>0.58886857658649805</v>
      </c>
      <c r="T52" s="14">
        <v>0.70236655656284797</v>
      </c>
      <c r="U52" s="14">
        <v>0.72477127179603396</v>
      </c>
      <c r="V52" s="14">
        <v>0.698838210430481</v>
      </c>
      <c r="W52" s="14">
        <v>0.72132461545859605</v>
      </c>
      <c r="X52" s="14">
        <v>0.56901209253450402</v>
      </c>
      <c r="Y52" s="14">
        <v>0.72203576731004604</v>
      </c>
      <c r="Z52" s="14">
        <v>0.73065284606890701</v>
      </c>
      <c r="AA52" s="14">
        <v>0.67183060692081198</v>
      </c>
      <c r="AB52" s="14">
        <v>0.70594304547306996</v>
      </c>
      <c r="AC52" s="14">
        <v>0.75511567360911902</v>
      </c>
      <c r="AD52" s="14">
        <v>0.52606593120002998</v>
      </c>
      <c r="AE52" s="14"/>
      <c r="AF52" s="14">
        <v>0.72335975418665799</v>
      </c>
      <c r="AG52" s="14">
        <v>0.66622938254734199</v>
      </c>
      <c r="AH52" s="14">
        <v>0.65799586878224903</v>
      </c>
      <c r="AI52" s="14">
        <v>0.56501788284816401</v>
      </c>
      <c r="AJ52" s="14">
        <v>0.82604159719743298</v>
      </c>
      <c r="AK52" s="14"/>
      <c r="AL52" s="14">
        <v>0.62801151681462297</v>
      </c>
      <c r="AM52" s="14">
        <v>0.77313075577923296</v>
      </c>
      <c r="AN52" s="14">
        <v>0.76344493703671401</v>
      </c>
      <c r="AO52" s="14">
        <v>0.69064183273046298</v>
      </c>
      <c r="AP52" s="14">
        <v>0.51784679135997902</v>
      </c>
      <c r="AQ52" s="14"/>
      <c r="AR52" s="14">
        <v>0.77714111326045698</v>
      </c>
      <c r="AS52" s="14">
        <v>0.58766939197144397</v>
      </c>
      <c r="AT52" s="14">
        <v>0.50771830574677002</v>
      </c>
      <c r="AU52" s="14">
        <v>0.72266424341976898</v>
      </c>
      <c r="AV52" s="14">
        <v>0.61599163831438997</v>
      </c>
    </row>
    <row r="53" spans="2:48" x14ac:dyDescent="0.35">
      <c r="B53" t="s">
        <v>88</v>
      </c>
      <c r="C53" s="14">
        <v>0.65115177615791797</v>
      </c>
      <c r="D53" s="14">
        <v>0.639589140066263</v>
      </c>
      <c r="E53" s="14">
        <v>0.66184961437896705</v>
      </c>
      <c r="F53" s="14"/>
      <c r="G53" s="14">
        <v>0.62813840506346896</v>
      </c>
      <c r="H53" s="14">
        <v>0.54359209194417002</v>
      </c>
      <c r="I53" s="14">
        <v>0.52200136790421203</v>
      </c>
      <c r="J53" s="14">
        <v>0.65483545653835096</v>
      </c>
      <c r="K53" s="14">
        <v>0.74054457497221204</v>
      </c>
      <c r="L53" s="14">
        <v>0.79399621855022295</v>
      </c>
      <c r="M53" s="14"/>
      <c r="N53" s="14">
        <v>0.66401421368509705</v>
      </c>
      <c r="O53" s="14">
        <v>0.66148724554758098</v>
      </c>
      <c r="P53" s="14">
        <v>0.61938372539332898</v>
      </c>
      <c r="Q53" s="14">
        <v>0.650275962242851</v>
      </c>
      <c r="R53" s="14"/>
      <c r="S53" s="14">
        <v>0.61134304160593</v>
      </c>
      <c r="T53" s="14">
        <v>0.63598469982117101</v>
      </c>
      <c r="U53" s="14">
        <v>0.69661551581393899</v>
      </c>
      <c r="V53" s="14">
        <v>0.68189580913096304</v>
      </c>
      <c r="W53" s="14">
        <v>0.63550857501568703</v>
      </c>
      <c r="X53" s="14">
        <v>0.64763388400676503</v>
      </c>
      <c r="Y53" s="14">
        <v>0.73658623039190396</v>
      </c>
      <c r="Z53" s="14">
        <v>0.60690261154669101</v>
      </c>
      <c r="AA53" s="14">
        <v>0.64913031056247905</v>
      </c>
      <c r="AB53" s="14">
        <v>0.66250600179536201</v>
      </c>
      <c r="AC53" s="14">
        <v>0.68277281713808502</v>
      </c>
      <c r="AD53" s="14">
        <v>0.48881337147010001</v>
      </c>
      <c r="AE53" s="14"/>
      <c r="AF53" s="14">
        <v>0.70385105110728596</v>
      </c>
      <c r="AG53" s="14">
        <v>0.65417238210323803</v>
      </c>
      <c r="AH53" s="14">
        <v>0.617181988114608</v>
      </c>
      <c r="AI53" s="14">
        <v>0.58910358847212496</v>
      </c>
      <c r="AJ53" s="14">
        <v>0.66049171019526498</v>
      </c>
      <c r="AK53" s="14"/>
      <c r="AL53" s="14">
        <v>0.62699092756502495</v>
      </c>
      <c r="AM53" s="14">
        <v>0.72760834082550097</v>
      </c>
      <c r="AN53" s="14">
        <v>0.67708784320106596</v>
      </c>
      <c r="AO53" s="14">
        <v>0.66163373300017903</v>
      </c>
      <c r="AP53" s="14">
        <v>0.59219781023253504</v>
      </c>
      <c r="AQ53" s="14"/>
      <c r="AR53" s="14">
        <v>0.69268465155016701</v>
      </c>
      <c r="AS53" s="14">
        <v>0.59948682735245795</v>
      </c>
      <c r="AT53" s="14">
        <v>0.58671642745070696</v>
      </c>
      <c r="AU53" s="14">
        <v>0.69779093521177005</v>
      </c>
      <c r="AV53" s="14">
        <v>0.60974242331748896</v>
      </c>
    </row>
    <row r="54" spans="2:48" x14ac:dyDescent="0.35">
      <c r="B54" t="s">
        <v>89</v>
      </c>
      <c r="C54" s="14">
        <v>0.58132259006398501</v>
      </c>
      <c r="D54" s="14">
        <v>0.54566668362760895</v>
      </c>
      <c r="E54" s="14">
        <v>0.61462176620158604</v>
      </c>
      <c r="F54" s="14"/>
      <c r="G54" s="14">
        <v>0.42424971767536701</v>
      </c>
      <c r="H54" s="14">
        <v>0.54499400882562998</v>
      </c>
      <c r="I54" s="14">
        <v>0.52772827086593599</v>
      </c>
      <c r="J54" s="14">
        <v>0.58330442293837803</v>
      </c>
      <c r="K54" s="14">
        <v>0.67483102688187602</v>
      </c>
      <c r="L54" s="14">
        <v>0.68293966139793405</v>
      </c>
      <c r="M54" s="14"/>
      <c r="N54" s="14">
        <v>0.55688490602844798</v>
      </c>
      <c r="O54" s="14">
        <v>0.59312731615060799</v>
      </c>
      <c r="P54" s="14">
        <v>0.59494255652344996</v>
      </c>
      <c r="Q54" s="14">
        <v>0.57755449441250895</v>
      </c>
      <c r="R54" s="14"/>
      <c r="S54" s="14">
        <v>0.50576463599383503</v>
      </c>
      <c r="T54" s="14">
        <v>0.64814775961828597</v>
      </c>
      <c r="U54" s="14">
        <v>0.57355138620748103</v>
      </c>
      <c r="V54" s="14">
        <v>0.64261609719166801</v>
      </c>
      <c r="W54" s="14">
        <v>0.53692620246088996</v>
      </c>
      <c r="X54" s="14">
        <v>0.57570519728948399</v>
      </c>
      <c r="Y54" s="14">
        <v>0.621903370042308</v>
      </c>
      <c r="Z54" s="14">
        <v>0.64518714980618697</v>
      </c>
      <c r="AA54" s="14">
        <v>0.555426474258225</v>
      </c>
      <c r="AB54" s="14">
        <v>0.57345355747416404</v>
      </c>
      <c r="AC54" s="14">
        <v>0.60694938099756002</v>
      </c>
      <c r="AD54" s="14">
        <v>0.484821027504024</v>
      </c>
      <c r="AE54" s="14"/>
      <c r="AF54" s="14">
        <v>0.62131080983276998</v>
      </c>
      <c r="AG54" s="14">
        <v>0.547506583561847</v>
      </c>
      <c r="AH54" s="14">
        <v>0.57418138297454702</v>
      </c>
      <c r="AI54" s="14">
        <v>0.53990789081537904</v>
      </c>
      <c r="AJ54" s="14">
        <v>0.55932320791096801</v>
      </c>
      <c r="AK54" s="14"/>
      <c r="AL54" s="14">
        <v>0.58076851365281601</v>
      </c>
      <c r="AM54" s="14">
        <v>0.702023975447295</v>
      </c>
      <c r="AN54" s="14">
        <v>0.64235570413107601</v>
      </c>
      <c r="AO54" s="14">
        <v>0.57103666790669805</v>
      </c>
      <c r="AP54" s="14">
        <v>0.37708910288943798</v>
      </c>
      <c r="AQ54" s="14"/>
      <c r="AR54" s="14">
        <v>0.65834888218016097</v>
      </c>
      <c r="AS54" s="14">
        <v>0.55415078278548702</v>
      </c>
      <c r="AT54" s="14">
        <v>0.36012039231229998</v>
      </c>
      <c r="AU54" s="14">
        <v>0.67348356992412906</v>
      </c>
      <c r="AV54" s="14">
        <v>0.51585780039937501</v>
      </c>
    </row>
    <row r="55" spans="2:48" x14ac:dyDescent="0.35">
      <c r="B55" t="s">
        <v>90</v>
      </c>
      <c r="C55" s="14">
        <v>0.46908199896484998</v>
      </c>
      <c r="D55" s="14">
        <v>0.47158638320902202</v>
      </c>
      <c r="E55" s="14">
        <v>0.46672763458780098</v>
      </c>
      <c r="F55" s="14"/>
      <c r="G55" s="14">
        <v>0.36346044593646598</v>
      </c>
      <c r="H55" s="14">
        <v>0.50998044265200704</v>
      </c>
      <c r="I55" s="14">
        <v>0.43796967519537899</v>
      </c>
      <c r="J55" s="14">
        <v>0.482367746836254</v>
      </c>
      <c r="K55" s="14">
        <v>0.49527491756934899</v>
      </c>
      <c r="L55" s="14">
        <v>0.49517453516617799</v>
      </c>
      <c r="M55" s="14"/>
      <c r="N55" s="14">
        <v>0.44404255993962499</v>
      </c>
      <c r="O55" s="14">
        <v>0.46343122948055199</v>
      </c>
      <c r="P55" s="14">
        <v>0.49915165379412602</v>
      </c>
      <c r="Q55" s="14">
        <v>0.47442221107350802</v>
      </c>
      <c r="R55" s="14"/>
      <c r="S55" s="14">
        <v>0.40349719449358601</v>
      </c>
      <c r="T55" s="14">
        <v>0.48070941197591599</v>
      </c>
      <c r="U55" s="14">
        <v>0.51583543507982799</v>
      </c>
      <c r="V55" s="14">
        <v>0.435020504056852</v>
      </c>
      <c r="W55" s="14">
        <v>0.48449528379039702</v>
      </c>
      <c r="X55" s="14">
        <v>0.49796404485593898</v>
      </c>
      <c r="Y55" s="14">
        <v>0.49458660760568302</v>
      </c>
      <c r="Z55" s="14">
        <v>0.44315049695087599</v>
      </c>
      <c r="AA55" s="14">
        <v>0.48077997591402</v>
      </c>
      <c r="AB55" s="14">
        <v>0.52917763660914097</v>
      </c>
      <c r="AC55" s="14">
        <v>0.41375824768775699</v>
      </c>
      <c r="AD55" s="14">
        <v>0.41493780569025301</v>
      </c>
      <c r="AE55" s="14"/>
      <c r="AF55" s="14">
        <v>0.49825248153809898</v>
      </c>
      <c r="AG55" s="14">
        <v>0.46559390990579202</v>
      </c>
      <c r="AH55" s="14">
        <v>0.42368257209934501</v>
      </c>
      <c r="AI55" s="14">
        <v>0.47046919106690499</v>
      </c>
      <c r="AJ55" s="14">
        <v>0.58668642889588496</v>
      </c>
      <c r="AK55" s="14"/>
      <c r="AL55" s="14">
        <v>0.45892357772452602</v>
      </c>
      <c r="AM55" s="14">
        <v>0.58044200874431995</v>
      </c>
      <c r="AN55" s="14">
        <v>0.58664978886519703</v>
      </c>
      <c r="AO55" s="14">
        <v>0.38872563423316298</v>
      </c>
      <c r="AP55" s="14">
        <v>0.208166802786282</v>
      </c>
      <c r="AQ55" s="14"/>
      <c r="AR55" s="14">
        <v>0.59939318270054598</v>
      </c>
      <c r="AS55" s="14">
        <v>0.45286083010178801</v>
      </c>
      <c r="AT55" s="14">
        <v>0.26682458692046002</v>
      </c>
      <c r="AU55" s="14">
        <v>0.55249121025473602</v>
      </c>
      <c r="AV55" s="14">
        <v>0.398837879032928</v>
      </c>
    </row>
    <row r="56" spans="2:48" x14ac:dyDescent="0.35">
      <c r="B56" t="s">
        <v>91</v>
      </c>
      <c r="C56" s="14">
        <v>0.40089672923845598</v>
      </c>
      <c r="D56" s="14">
        <v>0.39564241965850599</v>
      </c>
      <c r="E56" s="14">
        <v>0.406246347786482</v>
      </c>
      <c r="F56" s="14"/>
      <c r="G56" s="14">
        <v>0.26948365307347399</v>
      </c>
      <c r="H56" s="14">
        <v>0.376310548824135</v>
      </c>
      <c r="I56" s="14">
        <v>0.32911647466310701</v>
      </c>
      <c r="J56" s="14">
        <v>0.384836628741966</v>
      </c>
      <c r="K56" s="14">
        <v>0.466741263528967</v>
      </c>
      <c r="L56" s="14">
        <v>0.52572472625810496</v>
      </c>
      <c r="M56" s="14"/>
      <c r="N56" s="14">
        <v>0.40899080586978898</v>
      </c>
      <c r="O56" s="14">
        <v>0.39250084143338598</v>
      </c>
      <c r="P56" s="14">
        <v>0.42713476736943001</v>
      </c>
      <c r="Q56" s="14">
        <v>0.37940337617983999</v>
      </c>
      <c r="R56" s="14"/>
      <c r="S56" s="14">
        <v>0.36280752141681699</v>
      </c>
      <c r="T56" s="14">
        <v>0.38507342786537502</v>
      </c>
      <c r="U56" s="14">
        <v>0.414977518304122</v>
      </c>
      <c r="V56" s="14">
        <v>0.42313678650915099</v>
      </c>
      <c r="W56" s="14">
        <v>0.42027385602705403</v>
      </c>
      <c r="X56" s="14">
        <v>0.38265287771309803</v>
      </c>
      <c r="Y56" s="14">
        <v>0.47041916031556502</v>
      </c>
      <c r="Z56" s="14">
        <v>0.35492995559828999</v>
      </c>
      <c r="AA56" s="14">
        <v>0.39190918380002399</v>
      </c>
      <c r="AB56" s="14">
        <v>0.45112994696604902</v>
      </c>
      <c r="AC56" s="14">
        <v>0.403505027968664</v>
      </c>
      <c r="AD56" s="14">
        <v>0.30647430551565402</v>
      </c>
      <c r="AE56" s="14"/>
      <c r="AF56" s="14">
        <v>0.41258633496028801</v>
      </c>
      <c r="AG56" s="14">
        <v>0.41370434480234602</v>
      </c>
      <c r="AH56" s="14">
        <v>0.37479786248952301</v>
      </c>
      <c r="AI56" s="14">
        <v>0.35696625906016199</v>
      </c>
      <c r="AJ56" s="14">
        <v>0.33481763777283302</v>
      </c>
      <c r="AK56" s="14"/>
      <c r="AL56" s="14">
        <v>0.39474849681961199</v>
      </c>
      <c r="AM56" s="14">
        <v>0.482027344066774</v>
      </c>
      <c r="AN56" s="14">
        <v>0.48660156180723602</v>
      </c>
      <c r="AO56" s="14">
        <v>0.37057414625201002</v>
      </c>
      <c r="AP56" s="14">
        <v>0.23406859980337699</v>
      </c>
      <c r="AQ56" s="14"/>
      <c r="AR56" s="14">
        <v>0.47093972867688599</v>
      </c>
      <c r="AS56" s="14">
        <v>0.34813571554956002</v>
      </c>
      <c r="AT56" s="14">
        <v>0.292067788733335</v>
      </c>
      <c r="AU56" s="14">
        <v>0.45510626436499402</v>
      </c>
      <c r="AV56" s="14">
        <v>0.36218006885729198</v>
      </c>
    </row>
    <row r="57" spans="2:48" x14ac:dyDescent="0.35">
      <c r="B57" t="s">
        <v>92</v>
      </c>
      <c r="C57" s="14">
        <v>0.35153429057728097</v>
      </c>
      <c r="D57" s="14">
        <v>0.34169186172031801</v>
      </c>
      <c r="E57" s="14">
        <v>0.36187706586158203</v>
      </c>
      <c r="F57" s="14"/>
      <c r="G57" s="14">
        <v>0.36614534978927699</v>
      </c>
      <c r="H57" s="14">
        <v>0.33432523908142497</v>
      </c>
      <c r="I57" s="14">
        <v>0.34667000731332098</v>
      </c>
      <c r="J57" s="14">
        <v>0.34467833718457203</v>
      </c>
      <c r="K57" s="14">
        <v>0.32592954024960402</v>
      </c>
      <c r="L57" s="14">
        <v>0.38348174363994197</v>
      </c>
      <c r="M57" s="14"/>
      <c r="N57" s="14">
        <v>0.31525052971902401</v>
      </c>
      <c r="O57" s="14">
        <v>0.32823893504135698</v>
      </c>
      <c r="P57" s="14">
        <v>0.40400498625327602</v>
      </c>
      <c r="Q57" s="14">
        <v>0.36559440553809602</v>
      </c>
      <c r="R57" s="14"/>
      <c r="S57" s="14">
        <v>0.36382352285073399</v>
      </c>
      <c r="T57" s="14">
        <v>0.35294480057283301</v>
      </c>
      <c r="U57" s="14">
        <v>0.35193477587052402</v>
      </c>
      <c r="V57" s="14">
        <v>0.40037854917411098</v>
      </c>
      <c r="W57" s="14">
        <v>0.37377520989907898</v>
      </c>
      <c r="X57" s="14">
        <v>0.37923563436193197</v>
      </c>
      <c r="Y57" s="14">
        <v>0.35031526725916201</v>
      </c>
      <c r="Z57" s="14">
        <v>0.23540585293612801</v>
      </c>
      <c r="AA57" s="14">
        <v>0.35205054725426399</v>
      </c>
      <c r="AB57" s="14">
        <v>0.33776777314575501</v>
      </c>
      <c r="AC57" s="14">
        <v>0.30694632918126302</v>
      </c>
      <c r="AD57" s="14">
        <v>0.27727008442289303</v>
      </c>
      <c r="AE57" s="14"/>
      <c r="AF57" s="14">
        <v>0.372526400530027</v>
      </c>
      <c r="AG57" s="14">
        <v>0.36662214834807</v>
      </c>
      <c r="AH57" s="14">
        <v>0.33885231627086099</v>
      </c>
      <c r="AI57" s="14">
        <v>0.34072542638743802</v>
      </c>
      <c r="AJ57" s="14">
        <v>0.28232541111104398</v>
      </c>
      <c r="AK57" s="14"/>
      <c r="AL57" s="14">
        <v>0.32508442771308899</v>
      </c>
      <c r="AM57" s="14">
        <v>0.41625035281544698</v>
      </c>
      <c r="AN57" s="14">
        <v>0.49917358426049102</v>
      </c>
      <c r="AO57" s="14">
        <v>0.28327064463991097</v>
      </c>
      <c r="AP57" s="14">
        <v>0.22327319841458801</v>
      </c>
      <c r="AQ57" s="14"/>
      <c r="AR57" s="14">
        <v>0.46631421364384601</v>
      </c>
      <c r="AS57" s="14">
        <v>0.329530455826961</v>
      </c>
      <c r="AT57" s="14">
        <v>0.26194524848149903</v>
      </c>
      <c r="AU57" s="14">
        <v>0.414815335512359</v>
      </c>
      <c r="AV57" s="14">
        <v>0.28864269103023998</v>
      </c>
    </row>
    <row r="58" spans="2:48" x14ac:dyDescent="0.35">
      <c r="B58" t="s">
        <v>93</v>
      </c>
      <c r="C58" s="14">
        <v>1.0933555017987101E-2</v>
      </c>
      <c r="D58" s="14">
        <v>1.6657504676033101E-2</v>
      </c>
      <c r="E58" s="14">
        <v>5.5475342071746496E-3</v>
      </c>
      <c r="F58" s="14"/>
      <c r="G58" s="14">
        <v>1.12917747946391E-2</v>
      </c>
      <c r="H58" s="14">
        <v>2.19571105457801E-3</v>
      </c>
      <c r="I58" s="14">
        <v>2.6663851385614599E-3</v>
      </c>
      <c r="J58" s="14">
        <v>1.2173068461225499E-2</v>
      </c>
      <c r="K58" s="14">
        <v>1.33888954643937E-2</v>
      </c>
      <c r="L58" s="14">
        <v>2.18624980677204E-2</v>
      </c>
      <c r="M58" s="14"/>
      <c r="N58" s="14">
        <v>1.5538449793390099E-2</v>
      </c>
      <c r="O58" s="14">
        <v>1.1171548476178499E-2</v>
      </c>
      <c r="P58" s="14">
        <v>5.5250158990564997E-3</v>
      </c>
      <c r="Q58" s="14">
        <v>1.06668758606152E-2</v>
      </c>
      <c r="R58" s="14"/>
      <c r="S58" s="14">
        <v>9.5741663550334803E-3</v>
      </c>
      <c r="T58" s="14">
        <v>1.06522625441065E-2</v>
      </c>
      <c r="U58" s="14">
        <v>0</v>
      </c>
      <c r="V58" s="14">
        <v>9.7881661134050103E-3</v>
      </c>
      <c r="W58" s="14">
        <v>1.2575365320294501E-2</v>
      </c>
      <c r="X58" s="14">
        <v>6.6181333355323103E-3</v>
      </c>
      <c r="Y58" s="14">
        <v>3.3695652146794999E-2</v>
      </c>
      <c r="Z58" s="14">
        <v>1.00581291189537E-2</v>
      </c>
      <c r="AA58" s="14">
        <v>1.0135826874025601E-2</v>
      </c>
      <c r="AB58" s="14">
        <v>4.3891372792737703E-3</v>
      </c>
      <c r="AC58" s="14">
        <v>2.4962771186001698E-2</v>
      </c>
      <c r="AD58" s="14">
        <v>0</v>
      </c>
      <c r="AE58" s="14"/>
      <c r="AF58" s="14">
        <v>3.8479672878878098E-3</v>
      </c>
      <c r="AG58" s="14">
        <v>1.50136370686661E-2</v>
      </c>
      <c r="AH58" s="14">
        <v>1.24188716471754E-2</v>
      </c>
      <c r="AI58" s="14">
        <v>1.73605062513086E-2</v>
      </c>
      <c r="AJ58" s="14">
        <v>0</v>
      </c>
      <c r="AK58" s="14"/>
      <c r="AL58" s="14">
        <v>5.44662872421218E-3</v>
      </c>
      <c r="AM58" s="14">
        <v>9.8110140026099902E-3</v>
      </c>
      <c r="AN58" s="14">
        <v>2.8408927017042701E-2</v>
      </c>
      <c r="AO58" s="14">
        <v>4.4417071269064502E-3</v>
      </c>
      <c r="AP58" s="14">
        <v>2.0834103172786601E-2</v>
      </c>
      <c r="AQ58" s="14"/>
      <c r="AR58" s="14">
        <v>1.3890933003627599E-2</v>
      </c>
      <c r="AS58" s="14">
        <v>2.3151599058069501E-3</v>
      </c>
      <c r="AT58" s="14">
        <v>1.23884566909899E-2</v>
      </c>
      <c r="AU58" s="14">
        <v>5.8338408723848396E-3</v>
      </c>
      <c r="AV58" s="14">
        <v>4.1973980946443997E-3</v>
      </c>
    </row>
    <row r="59" spans="2:48" x14ac:dyDescent="0.35">
      <c r="B59" t="s">
        <v>84</v>
      </c>
      <c r="C59" s="14">
        <v>2.9593920756000602E-2</v>
      </c>
      <c r="D59" s="14">
        <v>2.5823512723357998E-2</v>
      </c>
      <c r="E59" s="14">
        <v>3.3249180998447397E-2</v>
      </c>
      <c r="F59" s="14"/>
      <c r="G59" s="14">
        <v>3.5469335104043598E-2</v>
      </c>
      <c r="H59" s="14">
        <v>3.5146682915306801E-2</v>
      </c>
      <c r="I59" s="14">
        <v>3.0618274359657201E-2</v>
      </c>
      <c r="J59" s="14">
        <v>3.9833933355855E-2</v>
      </c>
      <c r="K59" s="14">
        <v>2.5650884905338799E-2</v>
      </c>
      <c r="L59" s="14">
        <v>1.5085554757374499E-2</v>
      </c>
      <c r="M59" s="14"/>
      <c r="N59" s="14">
        <v>1.47828045909304E-2</v>
      </c>
      <c r="O59" s="14">
        <v>3.81655457180523E-2</v>
      </c>
      <c r="P59" s="14">
        <v>3.20328576029369E-2</v>
      </c>
      <c r="Q59" s="14">
        <v>3.5076190371797697E-2</v>
      </c>
      <c r="R59" s="14"/>
      <c r="S59" s="14">
        <v>2.7370510201459201E-2</v>
      </c>
      <c r="T59" s="14">
        <v>4.0756101802204799E-2</v>
      </c>
      <c r="U59" s="14">
        <v>5.65606633222726E-3</v>
      </c>
      <c r="V59" s="14">
        <v>1.7096152976691301E-2</v>
      </c>
      <c r="W59" s="14">
        <v>1.8183341692239501E-2</v>
      </c>
      <c r="X59" s="14">
        <v>3.0519377898678601E-2</v>
      </c>
      <c r="Y59" s="14">
        <v>2.03434873625782E-2</v>
      </c>
      <c r="Z59" s="14">
        <v>3.6829105297944198E-2</v>
      </c>
      <c r="AA59" s="14">
        <v>3.9448529339407103E-2</v>
      </c>
      <c r="AB59" s="14">
        <v>5.0442356329168297E-2</v>
      </c>
      <c r="AC59" s="14">
        <v>6.0801306763752002E-3</v>
      </c>
      <c r="AD59" s="14">
        <v>7.1645951095508906E-2</v>
      </c>
      <c r="AE59" s="14"/>
      <c r="AF59" s="14">
        <v>2.68807343817264E-2</v>
      </c>
      <c r="AG59" s="14">
        <v>4.0692535128312599E-2</v>
      </c>
      <c r="AH59" s="14">
        <v>2.1858692512119499E-2</v>
      </c>
      <c r="AI59" s="14">
        <v>2.8981594916309701E-2</v>
      </c>
      <c r="AJ59" s="14">
        <v>0</v>
      </c>
      <c r="AK59" s="14"/>
      <c r="AL59" s="14">
        <v>1.7561425841832599E-2</v>
      </c>
      <c r="AM59" s="14">
        <v>5.8476687331082697E-3</v>
      </c>
      <c r="AN59" s="14">
        <v>4.9293690768554103E-3</v>
      </c>
      <c r="AO59" s="14">
        <v>3.3413447043978403E-2</v>
      </c>
      <c r="AP59" s="14">
        <v>0.10181131039875101</v>
      </c>
      <c r="AQ59" s="14"/>
      <c r="AR59" s="14">
        <v>7.0642505313047001E-3</v>
      </c>
      <c r="AS59" s="14">
        <v>2.5230730837538001E-2</v>
      </c>
      <c r="AT59" s="14">
        <v>7.55721148480267E-2</v>
      </c>
      <c r="AU59" s="14">
        <v>8.5615370943120592E-3</v>
      </c>
      <c r="AV59" s="14">
        <v>2.5382334310568699E-2</v>
      </c>
    </row>
    <row r="60" spans="2:48" x14ac:dyDescent="0.35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</row>
    <row r="61" spans="2:48" x14ac:dyDescent="0.35">
      <c r="B61" s="6" t="s">
        <v>108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</row>
    <row r="62" spans="2:48" x14ac:dyDescent="0.35">
      <c r="B62" s="21" t="s">
        <v>72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</row>
    <row r="63" spans="2:48" x14ac:dyDescent="0.35">
      <c r="B63" t="s">
        <v>95</v>
      </c>
      <c r="C63" s="14">
        <v>0.60160855683673498</v>
      </c>
      <c r="D63" s="14">
        <v>0.59299643149596004</v>
      </c>
      <c r="E63" s="14">
        <v>0.60936894620629201</v>
      </c>
      <c r="F63" s="14"/>
      <c r="G63" s="14">
        <v>0.45785455433783201</v>
      </c>
      <c r="H63" s="14">
        <v>0.59379434649170604</v>
      </c>
      <c r="I63" s="14">
        <v>0.56593097556100203</v>
      </c>
      <c r="J63" s="14">
        <v>0.58676561780693404</v>
      </c>
      <c r="K63" s="14">
        <v>0.65891863586174004</v>
      </c>
      <c r="L63" s="14">
        <v>0.69556566235711803</v>
      </c>
      <c r="M63" s="14"/>
      <c r="N63" s="14">
        <v>0.61126702531308297</v>
      </c>
      <c r="O63" s="14">
        <v>0.57538415104364504</v>
      </c>
      <c r="P63" s="14">
        <v>0.63889635206172202</v>
      </c>
      <c r="Q63" s="14">
        <v>0.58834662830639395</v>
      </c>
      <c r="R63" s="14"/>
      <c r="S63" s="14">
        <v>0.54590085147969503</v>
      </c>
      <c r="T63" s="14">
        <v>0.59959063650503397</v>
      </c>
      <c r="U63" s="14">
        <v>0.60360888422499603</v>
      </c>
      <c r="V63" s="14">
        <v>0.59121293014366605</v>
      </c>
      <c r="W63" s="14">
        <v>0.54431799556431104</v>
      </c>
      <c r="X63" s="14">
        <v>0.672031202348367</v>
      </c>
      <c r="Y63" s="14">
        <v>0.61728331810967196</v>
      </c>
      <c r="Z63" s="14">
        <v>0.67788595333715196</v>
      </c>
      <c r="AA63" s="14">
        <v>0.66602428983177298</v>
      </c>
      <c r="AB63" s="14">
        <v>0.56419500046839499</v>
      </c>
      <c r="AC63" s="14">
        <v>0.64501892689011198</v>
      </c>
      <c r="AD63" s="14">
        <v>0.47928866672394799</v>
      </c>
      <c r="AE63" s="14"/>
      <c r="AF63" s="14">
        <v>0.67148136318475404</v>
      </c>
      <c r="AG63" s="14">
        <v>0.54711692173262605</v>
      </c>
      <c r="AH63" s="14">
        <v>0.58757439750274798</v>
      </c>
      <c r="AI63" s="14">
        <v>0.59682714526244496</v>
      </c>
      <c r="AJ63" s="14">
        <v>0.59868654032870205</v>
      </c>
      <c r="AK63" s="14"/>
      <c r="AL63" s="14">
        <v>0.61713888250847404</v>
      </c>
      <c r="AM63" s="14">
        <v>0.74898900669567103</v>
      </c>
      <c r="AN63" s="14">
        <v>0.70649433721048405</v>
      </c>
      <c r="AO63" s="14">
        <v>0.506408074313628</v>
      </c>
      <c r="AP63" s="14">
        <v>0.32437952903672201</v>
      </c>
      <c r="AQ63" s="14"/>
      <c r="AR63" s="14">
        <v>0.74456896783931004</v>
      </c>
      <c r="AS63" s="14">
        <v>0.58539136004847603</v>
      </c>
      <c r="AT63" s="14">
        <v>0.29840678921364899</v>
      </c>
      <c r="AU63" s="14">
        <v>0.68783655240977803</v>
      </c>
      <c r="AV63" s="14">
        <v>0.568499938044155</v>
      </c>
    </row>
    <row r="64" spans="2:48" x14ac:dyDescent="0.35">
      <c r="B64" t="s">
        <v>96</v>
      </c>
      <c r="C64" s="14">
        <v>0.23283839921030899</v>
      </c>
      <c r="D64" s="14">
        <v>0.26106928348914099</v>
      </c>
      <c r="E64" s="14">
        <v>0.206796649669336</v>
      </c>
      <c r="F64" s="14"/>
      <c r="G64" s="14">
        <v>0.14170171735668999</v>
      </c>
      <c r="H64" s="14">
        <v>0.16111506681372501</v>
      </c>
      <c r="I64" s="14">
        <v>0.206035832031148</v>
      </c>
      <c r="J64" s="14">
        <v>0.23259519681480201</v>
      </c>
      <c r="K64" s="14">
        <v>0.332308597235069</v>
      </c>
      <c r="L64" s="14">
        <v>0.30036449036239798</v>
      </c>
      <c r="M64" s="14"/>
      <c r="N64" s="14">
        <v>0.227418271815196</v>
      </c>
      <c r="O64" s="14">
        <v>0.21248437780441601</v>
      </c>
      <c r="P64" s="14">
        <v>0.274051973825368</v>
      </c>
      <c r="Q64" s="14">
        <v>0.223560163132585</v>
      </c>
      <c r="R64" s="14"/>
      <c r="S64" s="14">
        <v>0.157913465708822</v>
      </c>
      <c r="T64" s="14">
        <v>0.28921251310170698</v>
      </c>
      <c r="U64" s="14">
        <v>0.29491935058492202</v>
      </c>
      <c r="V64" s="14">
        <v>0.26404461017029401</v>
      </c>
      <c r="W64" s="14">
        <v>0.201113864891065</v>
      </c>
      <c r="X64" s="14">
        <v>0.16067176147703699</v>
      </c>
      <c r="Y64" s="14">
        <v>0.30528794257302</v>
      </c>
      <c r="Z64" s="14">
        <v>0.25811621859230899</v>
      </c>
      <c r="AA64" s="14">
        <v>0.24938312172788399</v>
      </c>
      <c r="AB64" s="14">
        <v>0.20493677404740601</v>
      </c>
      <c r="AC64" s="14">
        <v>0.24984692551863399</v>
      </c>
      <c r="AD64" s="14">
        <v>0.137842485647998</v>
      </c>
      <c r="AE64" s="14"/>
      <c r="AF64" s="14">
        <v>0.30883267116046997</v>
      </c>
      <c r="AG64" s="14">
        <v>0.25350308280504802</v>
      </c>
      <c r="AH64" s="14">
        <v>0.16033112346116099</v>
      </c>
      <c r="AI64" s="14">
        <v>0.20359412426746601</v>
      </c>
      <c r="AJ64" s="14">
        <v>0.32841430010092998</v>
      </c>
      <c r="AK64" s="14"/>
      <c r="AL64" s="14">
        <v>0.22650106371092099</v>
      </c>
      <c r="AM64" s="14">
        <v>0.29538081394263299</v>
      </c>
      <c r="AN64" s="14">
        <v>0.35904291071283601</v>
      </c>
      <c r="AO64" s="14">
        <v>0.21371268158191101</v>
      </c>
      <c r="AP64" s="14">
        <v>0.155275526185118</v>
      </c>
      <c r="AQ64" s="14"/>
      <c r="AR64" s="14">
        <v>0.36381549322640799</v>
      </c>
      <c r="AS64" s="14">
        <v>0.17866968186795801</v>
      </c>
      <c r="AT64" s="14">
        <v>0.130422096706756</v>
      </c>
      <c r="AU64" s="14">
        <v>0.24684538698119499</v>
      </c>
      <c r="AV64" s="14">
        <v>0.22311800630971801</v>
      </c>
    </row>
    <row r="65" spans="2:48" x14ac:dyDescent="0.35">
      <c r="B65" t="s">
        <v>97</v>
      </c>
      <c r="C65" s="14">
        <v>0.195462623182135</v>
      </c>
      <c r="D65" s="14">
        <v>0.19017450214252299</v>
      </c>
      <c r="E65" s="14">
        <v>0.20103881576249399</v>
      </c>
      <c r="F65" s="14"/>
      <c r="G65" s="14">
        <v>0.182212749050921</v>
      </c>
      <c r="H65" s="14">
        <v>0.14768252061772699</v>
      </c>
      <c r="I65" s="14">
        <v>0.22989651676529199</v>
      </c>
      <c r="J65" s="14">
        <v>0.23532642796390801</v>
      </c>
      <c r="K65" s="14">
        <v>0.18053560737832999</v>
      </c>
      <c r="L65" s="14">
        <v>0.191658031575344</v>
      </c>
      <c r="M65" s="14"/>
      <c r="N65" s="14">
        <v>0.17449134188304199</v>
      </c>
      <c r="O65" s="14">
        <v>0.23049995451510499</v>
      </c>
      <c r="P65" s="14">
        <v>0.19368617506531799</v>
      </c>
      <c r="Q65" s="14">
        <v>0.18309894120561099</v>
      </c>
      <c r="R65" s="14"/>
      <c r="S65" s="14">
        <v>0.19286271321419399</v>
      </c>
      <c r="T65" s="14">
        <v>0.22627174326008601</v>
      </c>
      <c r="U65" s="14">
        <v>0.150542503265331</v>
      </c>
      <c r="V65" s="14">
        <v>0.237335556854741</v>
      </c>
      <c r="W65" s="14">
        <v>0.26995304030043099</v>
      </c>
      <c r="X65" s="14">
        <v>0.15866644541357</v>
      </c>
      <c r="Y65" s="14">
        <v>0.20844106096267701</v>
      </c>
      <c r="Z65" s="14">
        <v>0.14452063674722901</v>
      </c>
      <c r="AA65" s="14">
        <v>0.18825720707312801</v>
      </c>
      <c r="AB65" s="14">
        <v>0.13788601216482499</v>
      </c>
      <c r="AC65" s="14">
        <v>0.185647448890113</v>
      </c>
      <c r="AD65" s="14">
        <v>0.25427409953323599</v>
      </c>
      <c r="AE65" s="14"/>
      <c r="AF65" s="14">
        <v>0.15507336629180399</v>
      </c>
      <c r="AG65" s="14">
        <v>0.26252028405501898</v>
      </c>
      <c r="AH65" s="14">
        <v>0.19613511163957001</v>
      </c>
      <c r="AI65" s="14">
        <v>0.122859295780314</v>
      </c>
      <c r="AJ65" s="14">
        <v>0.12717057487914299</v>
      </c>
      <c r="AK65" s="14"/>
      <c r="AL65" s="14">
        <v>0.170965515034876</v>
      </c>
      <c r="AM65" s="14">
        <v>0.12776298653484799</v>
      </c>
      <c r="AN65" s="14">
        <v>9.2833665328272003E-2</v>
      </c>
      <c r="AO65" s="14">
        <v>0.27805273616987503</v>
      </c>
      <c r="AP65" s="14">
        <v>0.31746959450870599</v>
      </c>
      <c r="AQ65" s="14"/>
      <c r="AR65" s="14">
        <v>9.6881890882889898E-2</v>
      </c>
      <c r="AS65" s="14">
        <v>0.16338596476989101</v>
      </c>
      <c r="AT65" s="14">
        <v>0.32858180048473801</v>
      </c>
      <c r="AU65" s="14">
        <v>0.15190497346168999</v>
      </c>
      <c r="AV65" s="14">
        <v>0.23628597894605899</v>
      </c>
    </row>
    <row r="66" spans="2:48" x14ac:dyDescent="0.35">
      <c r="B66" t="s">
        <v>98</v>
      </c>
      <c r="C66" s="14">
        <v>0.173755107091981</v>
      </c>
      <c r="D66" s="14">
        <v>0.18272701521044901</v>
      </c>
      <c r="E66" s="14">
        <v>0.16499820443537599</v>
      </c>
      <c r="F66" s="14"/>
      <c r="G66" s="14">
        <v>0.21790650255350699</v>
      </c>
      <c r="H66" s="14">
        <v>0.29060800461929598</v>
      </c>
      <c r="I66" s="14">
        <v>0.189849419547168</v>
      </c>
      <c r="J66" s="14">
        <v>0.12887220269679101</v>
      </c>
      <c r="K66" s="14">
        <v>0.14038954719694799</v>
      </c>
      <c r="L66" s="14">
        <v>9.8648607089567603E-2</v>
      </c>
      <c r="M66" s="14"/>
      <c r="N66" s="14">
        <v>0.205180511194962</v>
      </c>
      <c r="O66" s="14">
        <v>0.176372302653165</v>
      </c>
      <c r="P66" s="14">
        <v>0.15163762120521199</v>
      </c>
      <c r="Q66" s="14">
        <v>0.155630677747151</v>
      </c>
      <c r="R66" s="14"/>
      <c r="S66" s="14">
        <v>0.189051447803258</v>
      </c>
      <c r="T66" s="14">
        <v>0.16895894231367201</v>
      </c>
      <c r="U66" s="14">
        <v>0.208140792833099</v>
      </c>
      <c r="V66" s="14">
        <v>0.113677546796471</v>
      </c>
      <c r="W66" s="14">
        <v>0.158142761753297</v>
      </c>
      <c r="X66" s="14">
        <v>0.26886392597196601</v>
      </c>
      <c r="Y66" s="14">
        <v>0.19271606531309901</v>
      </c>
      <c r="Z66" s="14">
        <v>0.19203511929229899</v>
      </c>
      <c r="AA66" s="14">
        <v>0.10698073429814001</v>
      </c>
      <c r="AB66" s="14">
        <v>0.177680988827357</v>
      </c>
      <c r="AC66" s="14">
        <v>0.15460751284114699</v>
      </c>
      <c r="AD66" s="14">
        <v>0.15370000332119199</v>
      </c>
      <c r="AE66" s="14"/>
      <c r="AF66" s="14">
        <v>0.14869098346911999</v>
      </c>
      <c r="AG66" s="14">
        <v>0.134675829959961</v>
      </c>
      <c r="AH66" s="14">
        <v>0.188956787119441</v>
      </c>
      <c r="AI66" s="14">
        <v>0.27965262798400897</v>
      </c>
      <c r="AJ66" s="14">
        <v>0.29916550445183498</v>
      </c>
      <c r="AK66" s="14"/>
      <c r="AL66" s="14">
        <v>0.22650184959543801</v>
      </c>
      <c r="AM66" s="14">
        <v>0.207986418101899</v>
      </c>
      <c r="AN66" s="14">
        <v>0.19265172200838801</v>
      </c>
      <c r="AO66" s="14">
        <v>9.9028786788708204E-2</v>
      </c>
      <c r="AP66" s="14">
        <v>0.111278362653564</v>
      </c>
      <c r="AQ66" s="14"/>
      <c r="AR66" s="14">
        <v>0.19679009254309501</v>
      </c>
      <c r="AS66" s="14">
        <v>0.25742685369944202</v>
      </c>
      <c r="AT66" s="14">
        <v>6.3827183720903305E-2</v>
      </c>
      <c r="AU66" s="14">
        <v>0.22000693939976501</v>
      </c>
      <c r="AV66" s="14">
        <v>0.119209345099957</v>
      </c>
    </row>
    <row r="67" spans="2:48" x14ac:dyDescent="0.35">
      <c r="B67" t="s">
        <v>99</v>
      </c>
      <c r="C67" s="14">
        <v>0.159368992553759</v>
      </c>
      <c r="D67" s="14">
        <v>0.14865953047302199</v>
      </c>
      <c r="E67" s="14">
        <v>0.169176842558943</v>
      </c>
      <c r="F67" s="14"/>
      <c r="G67" s="14">
        <v>0.15992357523575501</v>
      </c>
      <c r="H67" s="14">
        <v>0.15554338087810701</v>
      </c>
      <c r="I67" s="14">
        <v>0.14605260650923499</v>
      </c>
      <c r="J67" s="14">
        <v>0.15358067120423499</v>
      </c>
      <c r="K67" s="14">
        <v>0.17670979390779001</v>
      </c>
      <c r="L67" s="14">
        <v>0.16607441703579501</v>
      </c>
      <c r="M67" s="14"/>
      <c r="N67" s="14">
        <v>0.16193439355752001</v>
      </c>
      <c r="O67" s="14">
        <v>0.143628036732908</v>
      </c>
      <c r="P67" s="14">
        <v>0.17734158684256901</v>
      </c>
      <c r="Q67" s="14">
        <v>0.15604510599729199</v>
      </c>
      <c r="R67" s="14"/>
      <c r="S67" s="14">
        <v>0.17459636154668801</v>
      </c>
      <c r="T67" s="14">
        <v>0.121765605348679</v>
      </c>
      <c r="U67" s="14">
        <v>9.04730634738692E-2</v>
      </c>
      <c r="V67" s="14">
        <v>0.16385082249899499</v>
      </c>
      <c r="W67" s="14">
        <v>0.122666390489373</v>
      </c>
      <c r="X67" s="14">
        <v>0.158849850978282</v>
      </c>
      <c r="Y67" s="14">
        <v>0.15379845880425699</v>
      </c>
      <c r="Z67" s="14">
        <v>0.15043135545911801</v>
      </c>
      <c r="AA67" s="14">
        <v>0.18110216741677801</v>
      </c>
      <c r="AB67" s="14">
        <v>0.178030306030417</v>
      </c>
      <c r="AC67" s="14">
        <v>0.227495881713485</v>
      </c>
      <c r="AD67" s="14">
        <v>0.28598945874642401</v>
      </c>
      <c r="AE67" s="14"/>
      <c r="AF67" s="14">
        <v>0.152343908304893</v>
      </c>
      <c r="AG67" s="14">
        <v>0.159534428005707</v>
      </c>
      <c r="AH67" s="14">
        <v>0.16644767812870301</v>
      </c>
      <c r="AI67" s="14">
        <v>0.15596920308310999</v>
      </c>
      <c r="AJ67" s="14">
        <v>0.156626336688063</v>
      </c>
      <c r="AK67" s="14"/>
      <c r="AL67" s="14">
        <v>0.14763783313698101</v>
      </c>
      <c r="AM67" s="14">
        <v>0.171830717245297</v>
      </c>
      <c r="AN67" s="14">
        <v>0.21646545326026001</v>
      </c>
      <c r="AO67" s="14">
        <v>0.13427358576753601</v>
      </c>
      <c r="AP67" s="14">
        <v>0.113736028691468</v>
      </c>
      <c r="AQ67" s="14"/>
      <c r="AR67" s="14">
        <v>0.205486480458137</v>
      </c>
      <c r="AS67" s="14">
        <v>0.118177055527555</v>
      </c>
      <c r="AT67" s="14">
        <v>0.114838990107861</v>
      </c>
      <c r="AU67" s="14">
        <v>0.16384887951343499</v>
      </c>
      <c r="AV67" s="14">
        <v>0.15433548071341499</v>
      </c>
    </row>
    <row r="68" spans="2:48" x14ac:dyDescent="0.35">
      <c r="B68" t="s">
        <v>100</v>
      </c>
      <c r="C68" s="14">
        <v>0.15312340085752699</v>
      </c>
      <c r="D68" s="14">
        <v>0.15637408042074499</v>
      </c>
      <c r="E68" s="14">
        <v>0.14914000184471701</v>
      </c>
      <c r="F68" s="14"/>
      <c r="G68" s="14">
        <v>0.206622571107027</v>
      </c>
      <c r="H68" s="14">
        <v>0.18814651781616401</v>
      </c>
      <c r="I68" s="14">
        <v>0.20611309092535199</v>
      </c>
      <c r="J68" s="14">
        <v>0.155237014871483</v>
      </c>
      <c r="K68" s="14">
        <v>0.109466388983461</v>
      </c>
      <c r="L68" s="14">
        <v>7.7600336892900204E-2</v>
      </c>
      <c r="M68" s="14"/>
      <c r="N68" s="14">
        <v>0.14771936438427599</v>
      </c>
      <c r="O68" s="14">
        <v>0.12218252055707</v>
      </c>
      <c r="P68" s="14">
        <v>0.16870401118421699</v>
      </c>
      <c r="Q68" s="14">
        <v>0.18025053983206599</v>
      </c>
      <c r="R68" s="14"/>
      <c r="S68" s="14">
        <v>0.16617675280667599</v>
      </c>
      <c r="T68" s="14">
        <v>0.15070602909772901</v>
      </c>
      <c r="U68" s="14">
        <v>0.19895199782801301</v>
      </c>
      <c r="V68" s="14">
        <v>0.182567425173772</v>
      </c>
      <c r="W68" s="14">
        <v>0.13280365902194</v>
      </c>
      <c r="X68" s="14">
        <v>0.14665049167012201</v>
      </c>
      <c r="Y68" s="14">
        <v>0.15057971606218301</v>
      </c>
      <c r="Z68" s="14">
        <v>0.165190914800074</v>
      </c>
      <c r="AA68" s="14">
        <v>0.127388071939918</v>
      </c>
      <c r="AB68" s="14">
        <v>0.151926478437024</v>
      </c>
      <c r="AC68" s="14">
        <v>0.121483596392817</v>
      </c>
      <c r="AD68" s="14">
        <v>0.10062063103211</v>
      </c>
      <c r="AE68" s="14"/>
      <c r="AF68" s="14">
        <v>0.18356652169277801</v>
      </c>
      <c r="AG68" s="14">
        <v>0.150859501498919</v>
      </c>
      <c r="AH68" s="14">
        <v>0.167425417356941</v>
      </c>
      <c r="AI68" s="14">
        <v>0.103103093992675</v>
      </c>
      <c r="AJ68" s="14">
        <v>9.4404979139194503E-2</v>
      </c>
      <c r="AK68" s="14"/>
      <c r="AL68" s="14">
        <v>0.152894832166558</v>
      </c>
      <c r="AM68" s="14">
        <v>0.104627238023623</v>
      </c>
      <c r="AN68" s="14">
        <v>0.16633623536362699</v>
      </c>
      <c r="AO68" s="14">
        <v>0.14117608274058099</v>
      </c>
      <c r="AP68" s="14">
        <v>0.26440432845670597</v>
      </c>
      <c r="AQ68" s="14"/>
      <c r="AR68" s="14">
        <v>0.16176049443734999</v>
      </c>
      <c r="AS68" s="14">
        <v>0.1270186084097</v>
      </c>
      <c r="AT68" s="14">
        <v>0.342387830446579</v>
      </c>
      <c r="AU68" s="14">
        <v>0.115823934158055</v>
      </c>
      <c r="AV68" s="14">
        <v>0.126106166847198</v>
      </c>
    </row>
    <row r="69" spans="2:48" x14ac:dyDescent="0.35">
      <c r="B69" t="s">
        <v>101</v>
      </c>
      <c r="C69" s="14">
        <v>0.102660803681438</v>
      </c>
      <c r="D69" s="14">
        <v>8.9226288148961594E-2</v>
      </c>
      <c r="E69" s="14">
        <v>0.115676893395613</v>
      </c>
      <c r="F69" s="14"/>
      <c r="G69" s="14">
        <v>0.110848618823428</v>
      </c>
      <c r="H69" s="14">
        <v>6.8392566279485395E-2</v>
      </c>
      <c r="I69" s="14">
        <v>8.8154052959538404E-2</v>
      </c>
      <c r="J69" s="14">
        <v>8.38299090158586E-2</v>
      </c>
      <c r="K69" s="14">
        <v>9.8247130553839296E-2</v>
      </c>
      <c r="L69" s="14">
        <v>0.155659480622654</v>
      </c>
      <c r="M69" s="14"/>
      <c r="N69" s="14">
        <v>0.108810984885948</v>
      </c>
      <c r="O69" s="14">
        <v>9.4794789050968803E-2</v>
      </c>
      <c r="P69" s="14">
        <v>8.6327148092526895E-2</v>
      </c>
      <c r="Q69" s="14">
        <v>0.118583997105019</v>
      </c>
      <c r="R69" s="14"/>
      <c r="S69" s="14">
        <v>0.127219609957753</v>
      </c>
      <c r="T69" s="14">
        <v>9.9447278054001303E-2</v>
      </c>
      <c r="U69" s="14">
        <v>0.16030185682884401</v>
      </c>
      <c r="V69" s="14">
        <v>0.13486744353586999</v>
      </c>
      <c r="W69" s="14">
        <v>8.5953134375508597E-2</v>
      </c>
      <c r="X69" s="14">
        <v>9.2600356322948496E-2</v>
      </c>
      <c r="Y69" s="14">
        <v>7.1671920892704494E-2</v>
      </c>
      <c r="Z69" s="14">
        <v>3.3952012884803297E-2</v>
      </c>
      <c r="AA69" s="14">
        <v>6.3904400468281497E-2</v>
      </c>
      <c r="AB69" s="14">
        <v>9.4822501014970806E-2</v>
      </c>
      <c r="AC69" s="14">
        <v>0.14084015740164399</v>
      </c>
      <c r="AD69" s="14">
        <v>9.7473503136198805E-2</v>
      </c>
      <c r="AE69" s="14"/>
      <c r="AF69" s="14">
        <v>0.11036366714368399</v>
      </c>
      <c r="AG69" s="14">
        <v>0.124041295888156</v>
      </c>
      <c r="AH69" s="14">
        <v>8.1170097172873407E-2</v>
      </c>
      <c r="AI69" s="14">
        <v>9.6678526296642295E-2</v>
      </c>
      <c r="AJ69" s="14">
        <v>7.8153065726212695E-2</v>
      </c>
      <c r="AK69" s="14"/>
      <c r="AL69" s="14">
        <v>8.4475214231005097E-2</v>
      </c>
      <c r="AM69" s="14">
        <v>0.17759942880395899</v>
      </c>
      <c r="AN69" s="14">
        <v>0.120923305923772</v>
      </c>
      <c r="AO69" s="14">
        <v>0.106803807801244</v>
      </c>
      <c r="AP69" s="14">
        <v>7.3556380222198597E-2</v>
      </c>
      <c r="AQ69" s="14"/>
      <c r="AR69" s="14">
        <v>0.123651570284931</v>
      </c>
      <c r="AS69" s="14">
        <v>0.101422097252063</v>
      </c>
      <c r="AT69" s="14">
        <v>6.1786034157327599E-2</v>
      </c>
      <c r="AU69" s="14">
        <v>0.156320755685014</v>
      </c>
      <c r="AV69" s="14">
        <v>8.3833997598232401E-2</v>
      </c>
    </row>
    <row r="70" spans="2:48" x14ac:dyDescent="0.35">
      <c r="B70" t="s">
        <v>102</v>
      </c>
      <c r="C70" s="14">
        <v>8.1912056117144597E-2</v>
      </c>
      <c r="D70" s="14">
        <v>7.7090122128035996E-2</v>
      </c>
      <c r="E70" s="14">
        <v>8.6715402970443597E-2</v>
      </c>
      <c r="F70" s="14"/>
      <c r="G70" s="14">
        <v>0.12703343881856699</v>
      </c>
      <c r="H70" s="14">
        <v>9.9407597381323695E-2</v>
      </c>
      <c r="I70" s="14">
        <v>6.8749533522501599E-2</v>
      </c>
      <c r="J70" s="14">
        <v>8.1908145482631603E-2</v>
      </c>
      <c r="K70" s="14">
        <v>7.3955829655102501E-2</v>
      </c>
      <c r="L70" s="14">
        <v>5.70569759669051E-2</v>
      </c>
      <c r="M70" s="14"/>
      <c r="N70" s="14">
        <v>9.9692640554577702E-2</v>
      </c>
      <c r="O70" s="14">
        <v>9.7599885336944803E-2</v>
      </c>
      <c r="P70" s="14">
        <v>4.7062261914341298E-2</v>
      </c>
      <c r="Q70" s="14">
        <v>7.6467265938045995E-2</v>
      </c>
      <c r="R70" s="14"/>
      <c r="S70" s="14">
        <v>0.13465504037072501</v>
      </c>
      <c r="T70" s="14">
        <v>6.2981399871367097E-2</v>
      </c>
      <c r="U70" s="14">
        <v>8.5537175856166797E-2</v>
      </c>
      <c r="V70" s="14">
        <v>3.6786211485237703E-2</v>
      </c>
      <c r="W70" s="14">
        <v>0.11077042540626</v>
      </c>
      <c r="X70" s="14">
        <v>0.111703329521633</v>
      </c>
      <c r="Y70" s="14">
        <v>6.5632481239317794E-2</v>
      </c>
      <c r="Z70" s="14">
        <v>8.2835000052344399E-2</v>
      </c>
      <c r="AA70" s="14">
        <v>5.8662859914695199E-2</v>
      </c>
      <c r="AB70" s="14">
        <v>8.7243761598501293E-2</v>
      </c>
      <c r="AC70" s="14">
        <v>4.0692321831990598E-2</v>
      </c>
      <c r="AD70" s="14">
        <v>6.66804905729554E-2</v>
      </c>
      <c r="AE70" s="14"/>
      <c r="AF70" s="14">
        <v>5.1463371554717703E-2</v>
      </c>
      <c r="AG70" s="14">
        <v>7.1517055627384404E-2</v>
      </c>
      <c r="AH70" s="14">
        <v>0.117223138151364</v>
      </c>
      <c r="AI70" s="14">
        <v>0.11224076763297899</v>
      </c>
      <c r="AJ70" s="14">
        <v>0.11443365756585</v>
      </c>
      <c r="AK70" s="14"/>
      <c r="AL70" s="14">
        <v>0.104397268181901</v>
      </c>
      <c r="AM70" s="14">
        <v>6.0900758977459502E-2</v>
      </c>
      <c r="AN70" s="14">
        <v>6.94858545756111E-2</v>
      </c>
      <c r="AO70" s="14">
        <v>8.3046263896048994E-2</v>
      </c>
      <c r="AP70" s="14">
        <v>6.4782007324249199E-2</v>
      </c>
      <c r="AQ70" s="14"/>
      <c r="AR70" s="14">
        <v>5.7221041738542297E-2</v>
      </c>
      <c r="AS70" s="14">
        <v>0.124673408013209</v>
      </c>
      <c r="AT70" s="14">
        <v>6.1210056100483398E-2</v>
      </c>
      <c r="AU70" s="14">
        <v>7.1195794775841995E-2</v>
      </c>
      <c r="AV70" s="14">
        <v>9.1112982318578103E-2</v>
      </c>
    </row>
    <row r="71" spans="2:48" x14ac:dyDescent="0.35">
      <c r="B71" t="s">
        <v>103</v>
      </c>
      <c r="C71" s="14">
        <v>7.5123487673915398E-2</v>
      </c>
      <c r="D71" s="14">
        <v>6.8108401247527803E-2</v>
      </c>
      <c r="E71" s="14">
        <v>8.1982917912049202E-2</v>
      </c>
      <c r="F71" s="14"/>
      <c r="G71" s="14">
        <v>0.11454767079159001</v>
      </c>
      <c r="H71" s="14">
        <v>0.129139115751676</v>
      </c>
      <c r="I71" s="14">
        <v>8.3923853844042204E-2</v>
      </c>
      <c r="J71" s="14">
        <v>5.62091636761037E-2</v>
      </c>
      <c r="K71" s="14">
        <v>3.00741590649037E-2</v>
      </c>
      <c r="L71" s="14">
        <v>4.6356886623365803E-2</v>
      </c>
      <c r="M71" s="14"/>
      <c r="N71" s="14">
        <v>9.6751071857879595E-2</v>
      </c>
      <c r="O71" s="14">
        <v>8.8778903476268795E-2</v>
      </c>
      <c r="P71" s="14">
        <v>5.4595307854600698E-2</v>
      </c>
      <c r="Q71" s="14">
        <v>5.2916324780507902E-2</v>
      </c>
      <c r="R71" s="14"/>
      <c r="S71" s="14">
        <v>9.4915300498174301E-2</v>
      </c>
      <c r="T71" s="14">
        <v>7.7692609985955202E-2</v>
      </c>
      <c r="U71" s="14">
        <v>8.6863260696848299E-2</v>
      </c>
      <c r="V71" s="14">
        <v>4.3149010887192703E-2</v>
      </c>
      <c r="W71" s="14">
        <v>7.2240022778623E-2</v>
      </c>
      <c r="X71" s="14">
        <v>0.118765415350674</v>
      </c>
      <c r="Y71" s="14">
        <v>8.0679366483072903E-2</v>
      </c>
      <c r="Z71" s="14">
        <v>8.8707789808337101E-2</v>
      </c>
      <c r="AA71" s="14">
        <v>5.0852602531120103E-2</v>
      </c>
      <c r="AB71" s="14">
        <v>5.9751095257246901E-2</v>
      </c>
      <c r="AC71" s="14">
        <v>5.38733909347619E-2</v>
      </c>
      <c r="AD71" s="14">
        <v>4.9934043292325397E-2</v>
      </c>
      <c r="AE71" s="14"/>
      <c r="AF71" s="14">
        <v>4.9456146789030597E-2</v>
      </c>
      <c r="AG71" s="14">
        <v>5.4277803234891502E-2</v>
      </c>
      <c r="AH71" s="14">
        <v>6.9295923378796004E-2</v>
      </c>
      <c r="AI71" s="14">
        <v>0.15227936293518099</v>
      </c>
      <c r="AJ71" s="14">
        <v>0.128578599218335</v>
      </c>
      <c r="AK71" s="14"/>
      <c r="AL71" s="14">
        <v>9.8141368067230297E-2</v>
      </c>
      <c r="AM71" s="14">
        <v>0.110846440669281</v>
      </c>
      <c r="AN71" s="14">
        <v>5.33484811832984E-2</v>
      </c>
      <c r="AO71" s="14">
        <v>3.2458378388979497E-2</v>
      </c>
      <c r="AP71" s="14">
        <v>5.32544148493799E-2</v>
      </c>
      <c r="AQ71" s="14"/>
      <c r="AR71" s="14">
        <v>6.9858767470694194E-2</v>
      </c>
      <c r="AS71" s="14">
        <v>0.125424904173354</v>
      </c>
      <c r="AT71" s="14">
        <v>4.5147116642559298E-2</v>
      </c>
      <c r="AU71" s="14">
        <v>9.5924220816311495E-2</v>
      </c>
      <c r="AV71" s="14">
        <v>3.9398262878400703E-2</v>
      </c>
    </row>
    <row r="72" spans="2:48" x14ac:dyDescent="0.35">
      <c r="B72" t="s">
        <v>104</v>
      </c>
      <c r="C72" s="14">
        <v>7.3107771303615801E-2</v>
      </c>
      <c r="D72" s="14">
        <v>9.22899899511085E-2</v>
      </c>
      <c r="E72" s="14">
        <v>5.5164514769857002E-2</v>
      </c>
      <c r="F72" s="14"/>
      <c r="G72" s="14">
        <v>0.12083038662567901</v>
      </c>
      <c r="H72" s="14">
        <v>0.16030931038562601</v>
      </c>
      <c r="I72" s="14">
        <v>0.114072749656359</v>
      </c>
      <c r="J72" s="14">
        <v>1.83151519241565E-2</v>
      </c>
      <c r="K72" s="14">
        <v>2.1035304673391899E-2</v>
      </c>
      <c r="L72" s="14">
        <v>2.0348433137656601E-2</v>
      </c>
      <c r="M72" s="14"/>
      <c r="N72" s="14">
        <v>0.102499889181634</v>
      </c>
      <c r="O72" s="14">
        <v>7.6829646196782397E-2</v>
      </c>
      <c r="P72" s="14">
        <v>5.2639212884930599E-2</v>
      </c>
      <c r="Q72" s="14">
        <v>5.6781792351266701E-2</v>
      </c>
      <c r="R72" s="14"/>
      <c r="S72" s="14">
        <v>0.100038263209464</v>
      </c>
      <c r="T72" s="14">
        <v>6.1185235309450602E-2</v>
      </c>
      <c r="U72" s="14">
        <v>6.2724140696864106E-2</v>
      </c>
      <c r="V72" s="14">
        <v>6.3853451816301601E-2</v>
      </c>
      <c r="W72" s="14">
        <v>8.3152895217799297E-2</v>
      </c>
      <c r="X72" s="14">
        <v>0.101421217132228</v>
      </c>
      <c r="Y72" s="14">
        <v>4.1562910480775601E-2</v>
      </c>
      <c r="Z72" s="14">
        <v>5.1008501273880298E-2</v>
      </c>
      <c r="AA72" s="14">
        <v>7.5924472820511402E-2</v>
      </c>
      <c r="AB72" s="14">
        <v>7.2994310101296297E-2</v>
      </c>
      <c r="AC72" s="14">
        <v>5.6594920325274599E-2</v>
      </c>
      <c r="AD72" s="14">
        <v>7.6994230616883902E-2</v>
      </c>
      <c r="AE72" s="14"/>
      <c r="AF72" s="14">
        <v>4.6838209058753001E-2</v>
      </c>
      <c r="AG72" s="14">
        <v>4.0948362133251301E-2</v>
      </c>
      <c r="AH72" s="14">
        <v>9.11705661150468E-2</v>
      </c>
      <c r="AI72" s="14">
        <v>0.174283458471477</v>
      </c>
      <c r="AJ72" s="14">
        <v>0.125648500831612</v>
      </c>
      <c r="AK72" s="14"/>
      <c r="AL72" s="14">
        <v>0.123848166540966</v>
      </c>
      <c r="AM72" s="14">
        <v>6.3053423882936693E-2</v>
      </c>
      <c r="AN72" s="14">
        <v>5.5343201644282199E-2</v>
      </c>
      <c r="AO72" s="14">
        <v>4.2319577805446401E-2</v>
      </c>
      <c r="AP72" s="14">
        <v>2.9829163755941E-2</v>
      </c>
      <c r="AQ72" s="14"/>
      <c r="AR72" s="14">
        <v>3.6295621247457902E-2</v>
      </c>
      <c r="AS72" s="14">
        <v>0.159140326738159</v>
      </c>
      <c r="AT72" s="14">
        <v>3.4193785017914702E-2</v>
      </c>
      <c r="AU72" s="14">
        <v>0.102454163559258</v>
      </c>
      <c r="AV72" s="14">
        <v>6.1489702488311003E-2</v>
      </c>
    </row>
    <row r="73" spans="2:48" x14ac:dyDescent="0.35">
      <c r="B73" t="s">
        <v>105</v>
      </c>
      <c r="C73" s="14">
        <v>7.2094232763659602E-2</v>
      </c>
      <c r="D73" s="14">
        <v>8.3114440144478899E-2</v>
      </c>
      <c r="E73" s="14">
        <v>6.1873687813002801E-2</v>
      </c>
      <c r="F73" s="14"/>
      <c r="G73" s="14">
        <v>0.13364506787757799</v>
      </c>
      <c r="H73" s="14">
        <v>0.10175643981255</v>
      </c>
      <c r="I73" s="14">
        <v>3.9860207789696497E-2</v>
      </c>
      <c r="J73" s="14">
        <v>4.8833321297645303E-2</v>
      </c>
      <c r="K73" s="14">
        <v>7.2885613008394898E-2</v>
      </c>
      <c r="L73" s="14">
        <v>5.62167038816846E-2</v>
      </c>
      <c r="M73" s="14"/>
      <c r="N73" s="14">
        <v>6.3757638762256097E-2</v>
      </c>
      <c r="O73" s="14">
        <v>6.1912719387670498E-2</v>
      </c>
      <c r="P73" s="14">
        <v>9.3523525769293597E-2</v>
      </c>
      <c r="Q73" s="14">
        <v>7.4140453796379305E-2</v>
      </c>
      <c r="R73" s="14"/>
      <c r="S73" s="14">
        <v>4.9828284213575401E-2</v>
      </c>
      <c r="T73" s="14">
        <v>7.4910825423875393E-2</v>
      </c>
      <c r="U73" s="14">
        <v>4.2592363153496002E-2</v>
      </c>
      <c r="V73" s="14">
        <v>2.2408432159551E-2</v>
      </c>
      <c r="W73" s="14">
        <v>5.5081032206059199E-2</v>
      </c>
      <c r="X73" s="14">
        <v>7.0983857168162703E-2</v>
      </c>
      <c r="Y73" s="14">
        <v>3.7230201567843103E-2</v>
      </c>
      <c r="Z73" s="14">
        <v>3.7536229113804102E-2</v>
      </c>
      <c r="AA73" s="14">
        <v>3.7278672361106303E-2</v>
      </c>
      <c r="AB73" s="14">
        <v>0.31872871390336499</v>
      </c>
      <c r="AC73" s="14">
        <v>2.9380713524451499E-2</v>
      </c>
      <c r="AD73" s="14">
        <v>2.93262558359677E-2</v>
      </c>
      <c r="AE73" s="14"/>
      <c r="AF73" s="14">
        <v>5.1141082167991098E-2</v>
      </c>
      <c r="AG73" s="14">
        <v>7.1345354123256904E-2</v>
      </c>
      <c r="AH73" s="14">
        <v>7.7514367011026306E-2</v>
      </c>
      <c r="AI73" s="14">
        <v>8.3115358892747099E-2</v>
      </c>
      <c r="AJ73" s="14">
        <v>0.23473520445921101</v>
      </c>
      <c r="AK73" s="14"/>
      <c r="AL73" s="14">
        <v>8.4907355611749405E-2</v>
      </c>
      <c r="AM73" s="14">
        <v>4.7126201176772999E-2</v>
      </c>
      <c r="AN73" s="14">
        <v>5.7360823023322599E-2</v>
      </c>
      <c r="AO73" s="14">
        <v>5.2910101895766899E-2</v>
      </c>
      <c r="AP73" s="14">
        <v>6.0749443326953798E-2</v>
      </c>
      <c r="AQ73" s="14"/>
      <c r="AR73" s="14">
        <v>4.7809397955203503E-2</v>
      </c>
      <c r="AS73" s="14">
        <v>0.112857651151596</v>
      </c>
      <c r="AT73" s="14">
        <v>9.0086605991144E-2</v>
      </c>
      <c r="AU73" s="14">
        <v>4.6488768518918498E-2</v>
      </c>
      <c r="AV73" s="14">
        <v>5.42926815798336E-2</v>
      </c>
    </row>
    <row r="74" spans="2:48" x14ac:dyDescent="0.35">
      <c r="B74" t="s">
        <v>106</v>
      </c>
      <c r="C74" s="14">
        <v>6.6104506464692001E-2</v>
      </c>
      <c r="D74" s="14">
        <v>7.1915481153207006E-2</v>
      </c>
      <c r="E74" s="14">
        <v>5.92307399655147E-2</v>
      </c>
      <c r="F74" s="14"/>
      <c r="G74" s="14">
        <v>2.3837063725043899E-2</v>
      </c>
      <c r="H74" s="14">
        <v>4.9427986070124497E-2</v>
      </c>
      <c r="I74" s="14">
        <v>3.5405886120482899E-2</v>
      </c>
      <c r="J74" s="14">
        <v>6.4180520078020303E-2</v>
      </c>
      <c r="K74" s="14">
        <v>0.123940413573709</v>
      </c>
      <c r="L74" s="14">
        <v>9.2430681733700795E-2</v>
      </c>
      <c r="M74" s="14"/>
      <c r="N74" s="14">
        <v>5.6090955827586303E-2</v>
      </c>
      <c r="O74" s="14">
        <v>5.9238280284419402E-2</v>
      </c>
      <c r="P74" s="14">
        <v>7.9030762753144204E-2</v>
      </c>
      <c r="Q74" s="14">
        <v>7.1781057446433094E-2</v>
      </c>
      <c r="R74" s="14"/>
      <c r="S74" s="14">
        <v>4.0658094980055001E-2</v>
      </c>
      <c r="T74" s="14">
        <v>5.9605117471078703E-2</v>
      </c>
      <c r="U74" s="14">
        <v>0.107832896073352</v>
      </c>
      <c r="V74" s="14">
        <v>5.7147781090421103E-2</v>
      </c>
      <c r="W74" s="14">
        <v>0.10026877692950301</v>
      </c>
      <c r="X74" s="14">
        <v>4.2373467587001397E-2</v>
      </c>
      <c r="Y74" s="14">
        <v>6.13267197900801E-2</v>
      </c>
      <c r="Z74" s="14">
        <v>6.9952251796345996E-2</v>
      </c>
      <c r="AA74" s="14">
        <v>6.2349926617376802E-2</v>
      </c>
      <c r="AB74" s="14">
        <v>0.10023140920574</v>
      </c>
      <c r="AC74" s="14">
        <v>8.0756113612202807E-2</v>
      </c>
      <c r="AD74" s="14">
        <v>1.46912034593598E-2</v>
      </c>
      <c r="AE74" s="14"/>
      <c r="AF74" s="14">
        <v>8.8380868103154597E-2</v>
      </c>
      <c r="AG74" s="14">
        <v>4.8611163579845698E-2</v>
      </c>
      <c r="AH74" s="14">
        <v>4.8005366220531198E-2</v>
      </c>
      <c r="AI74" s="14">
        <v>6.5577945641187504E-2</v>
      </c>
      <c r="AJ74" s="14">
        <v>2.78351651592957E-2</v>
      </c>
      <c r="AK74" s="14"/>
      <c r="AL74" s="14">
        <v>5.2708875491231301E-2</v>
      </c>
      <c r="AM74" s="14">
        <v>9.7578086819643001E-2</v>
      </c>
      <c r="AN74" s="14">
        <v>9.7594744883892595E-2</v>
      </c>
      <c r="AO74" s="14">
        <v>5.2703453483931899E-2</v>
      </c>
      <c r="AP74" s="14">
        <v>7.6584346033186507E-2</v>
      </c>
      <c r="AQ74" s="14"/>
      <c r="AR74" s="14">
        <v>0.105452455590496</v>
      </c>
      <c r="AS74" s="14">
        <v>5.0723921651884801E-2</v>
      </c>
      <c r="AT74" s="14">
        <v>5.9240018070192697E-2</v>
      </c>
      <c r="AU74" s="14">
        <v>6.5429836035685807E-2</v>
      </c>
      <c r="AV74" s="14">
        <v>4.3328833506653702E-2</v>
      </c>
    </row>
    <row r="75" spans="2:48" x14ac:dyDescent="0.35">
      <c r="B75" t="s">
        <v>107</v>
      </c>
      <c r="C75" s="14">
        <v>3.7192515473726297E-2</v>
      </c>
      <c r="D75" s="14">
        <v>3.8054015147255801E-2</v>
      </c>
      <c r="E75" s="14">
        <v>3.5132039330127901E-2</v>
      </c>
      <c r="F75" s="14"/>
      <c r="G75" s="14">
        <v>6.0257778902111897E-2</v>
      </c>
      <c r="H75" s="14">
        <v>5.75379226380211E-2</v>
      </c>
      <c r="I75" s="14">
        <v>3.4912692764823498E-2</v>
      </c>
      <c r="J75" s="14">
        <v>2.41075354991972E-2</v>
      </c>
      <c r="K75" s="14">
        <v>4.1977608541540097E-2</v>
      </c>
      <c r="L75" s="14">
        <v>1.6373901016329399E-2</v>
      </c>
      <c r="M75" s="14"/>
      <c r="N75" s="14">
        <v>4.2022702074840698E-2</v>
      </c>
      <c r="O75" s="14">
        <v>2.4225565962656001E-2</v>
      </c>
      <c r="P75" s="14">
        <v>3.2802839794125099E-2</v>
      </c>
      <c r="Q75" s="14">
        <v>5.0020179089897601E-2</v>
      </c>
      <c r="R75" s="14"/>
      <c r="S75" s="14">
        <v>6.8376624208806996E-2</v>
      </c>
      <c r="T75" s="14">
        <v>4.2371675913183901E-2</v>
      </c>
      <c r="U75" s="14">
        <v>3.2041624416727699E-2</v>
      </c>
      <c r="V75" s="14">
        <v>4.3367551904256597E-2</v>
      </c>
      <c r="W75" s="14">
        <v>1.6113206717388001E-2</v>
      </c>
      <c r="X75" s="14">
        <v>5.08191589309889E-2</v>
      </c>
      <c r="Y75" s="14">
        <v>3.3151504185891502E-2</v>
      </c>
      <c r="Z75" s="14">
        <v>1.17525016811825E-2</v>
      </c>
      <c r="AA75" s="14">
        <v>2.0862209061549002E-2</v>
      </c>
      <c r="AB75" s="14">
        <v>1.7319814356354699E-2</v>
      </c>
      <c r="AC75" s="14">
        <v>5.9350929411934199E-2</v>
      </c>
      <c r="AD75" s="14">
        <v>0</v>
      </c>
      <c r="AE75" s="14"/>
      <c r="AF75" s="14">
        <v>1.9262221800805598E-2</v>
      </c>
      <c r="AG75" s="14">
        <v>4.0683436737611899E-2</v>
      </c>
      <c r="AH75" s="14">
        <v>4.0694580862419699E-2</v>
      </c>
      <c r="AI75" s="14">
        <v>6.4906428735461805E-2</v>
      </c>
      <c r="AJ75" s="14">
        <v>5.5076973040201503E-2</v>
      </c>
      <c r="AK75" s="14"/>
      <c r="AL75" s="14">
        <v>5.9892823081884997E-2</v>
      </c>
      <c r="AM75" s="14">
        <v>1.25761604031553E-2</v>
      </c>
      <c r="AN75" s="14">
        <v>1.2835641650141699E-2</v>
      </c>
      <c r="AO75" s="14">
        <v>2.8960453299053002E-2</v>
      </c>
      <c r="AP75" s="14">
        <v>6.0403912703278898E-2</v>
      </c>
      <c r="AQ75" s="14"/>
      <c r="AR75" s="14">
        <v>3.9863123009983197E-3</v>
      </c>
      <c r="AS75" s="14">
        <v>6.8414819535145305E-2</v>
      </c>
      <c r="AT75" s="14">
        <v>7.4906375836232303E-2</v>
      </c>
      <c r="AU75" s="14">
        <v>2.70111600964975E-2</v>
      </c>
      <c r="AV75" s="14">
        <v>3.5439951996965202E-2</v>
      </c>
    </row>
    <row r="76" spans="2:48" x14ac:dyDescent="0.3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</row>
    <row r="77" spans="2:48" x14ac:dyDescent="0.35">
      <c r="B77" s="6" t="s">
        <v>111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</row>
    <row r="78" spans="2:48" x14ac:dyDescent="0.35">
      <c r="B78" s="21" t="s">
        <v>112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</row>
    <row r="79" spans="2:48" x14ac:dyDescent="0.35">
      <c r="B79" t="s">
        <v>109</v>
      </c>
      <c r="C79" s="14">
        <v>0.338758356689491</v>
      </c>
      <c r="D79" s="14">
        <v>0.34150501800112498</v>
      </c>
      <c r="E79" s="14">
        <v>0.33556795042285198</v>
      </c>
      <c r="F79" s="14"/>
      <c r="G79" s="14">
        <v>0.41254112187054498</v>
      </c>
      <c r="H79" s="14">
        <v>0.42929241738778501</v>
      </c>
      <c r="I79" s="14">
        <v>0.39806035179920801</v>
      </c>
      <c r="J79" s="14">
        <v>0.30977350986183999</v>
      </c>
      <c r="K79" s="14">
        <v>0.27016841735840602</v>
      </c>
      <c r="L79" s="14">
        <v>0.24261370152157199</v>
      </c>
      <c r="M79" s="14"/>
      <c r="N79" s="14">
        <v>0.35314354852837998</v>
      </c>
      <c r="O79" s="14">
        <v>0.31368801610462799</v>
      </c>
      <c r="P79" s="14">
        <v>0.35956846500373701</v>
      </c>
      <c r="Q79" s="14">
        <v>0.32738670037464701</v>
      </c>
      <c r="R79" s="14"/>
      <c r="S79" s="14">
        <v>0.35400365862503402</v>
      </c>
      <c r="T79" s="14">
        <v>0.32690292494915102</v>
      </c>
      <c r="U79" s="14">
        <v>0.37188856224648797</v>
      </c>
      <c r="V79" s="14">
        <v>0.371153418786975</v>
      </c>
      <c r="W79" s="14">
        <v>0.29988688059087598</v>
      </c>
      <c r="X79" s="14">
        <v>0.38311965682311899</v>
      </c>
      <c r="Y79" s="14">
        <v>0.32865327214724899</v>
      </c>
      <c r="Z79" s="14">
        <v>0.308238306401656</v>
      </c>
      <c r="AA79" s="14">
        <v>0.33447382171288997</v>
      </c>
      <c r="AB79" s="14">
        <v>0.350253839900943</v>
      </c>
      <c r="AC79" s="14">
        <v>0.22358212225159499</v>
      </c>
      <c r="AD79" s="14">
        <v>0.33179337408571902</v>
      </c>
      <c r="AE79" s="14"/>
      <c r="AF79" s="14">
        <v>0.33366544176903901</v>
      </c>
      <c r="AG79" s="14">
        <v>0.324497228120328</v>
      </c>
      <c r="AH79" s="14">
        <v>0.35329800157350899</v>
      </c>
      <c r="AI79" s="14">
        <v>0.38158191228058302</v>
      </c>
      <c r="AJ79" s="14">
        <v>0.346043340661988</v>
      </c>
      <c r="AK79" s="14"/>
      <c r="AL79" s="14">
        <v>0.340881566597321</v>
      </c>
      <c r="AM79" s="14">
        <v>0.37654089421620002</v>
      </c>
      <c r="AN79" s="14">
        <v>0.437910535281615</v>
      </c>
      <c r="AO79" s="14">
        <v>0.32072972092433399</v>
      </c>
      <c r="AP79" s="14">
        <v>0.20119236404720001</v>
      </c>
      <c r="AQ79" s="14"/>
      <c r="AR79" s="14">
        <v>0.385524185670786</v>
      </c>
      <c r="AS79" s="14">
        <v>0.36798776231795999</v>
      </c>
      <c r="AT79" s="14">
        <v>0.22474934541102301</v>
      </c>
      <c r="AU79" s="14">
        <v>0.38876210503675002</v>
      </c>
      <c r="AV79" s="14">
        <v>0.31631010672405002</v>
      </c>
    </row>
    <row r="80" spans="2:48" x14ac:dyDescent="0.35">
      <c r="B80" t="s">
        <v>110</v>
      </c>
      <c r="C80" s="14">
        <v>0.61397906246062905</v>
      </c>
      <c r="D80" s="14">
        <v>0.61758868828333302</v>
      </c>
      <c r="E80" s="14">
        <v>0.61099083067760596</v>
      </c>
      <c r="F80" s="14"/>
      <c r="G80" s="14">
        <v>0.51269023916707301</v>
      </c>
      <c r="H80" s="14">
        <v>0.51498681076095698</v>
      </c>
      <c r="I80" s="14">
        <v>0.52790239671885997</v>
      </c>
      <c r="J80" s="14">
        <v>0.63232341454322005</v>
      </c>
      <c r="K80" s="14">
        <v>0.706235097474329</v>
      </c>
      <c r="L80" s="14">
        <v>0.74792532735427497</v>
      </c>
      <c r="M80" s="14"/>
      <c r="N80" s="14">
        <v>0.609504957615704</v>
      </c>
      <c r="O80" s="14">
        <v>0.64332049478503595</v>
      </c>
      <c r="P80" s="14">
        <v>0.60388967187132903</v>
      </c>
      <c r="Q80" s="14">
        <v>0.599843514984856</v>
      </c>
      <c r="R80" s="14"/>
      <c r="S80" s="14">
        <v>0.58753376852980299</v>
      </c>
      <c r="T80" s="14">
        <v>0.62134054878520895</v>
      </c>
      <c r="U80" s="14">
        <v>0.59889951067966896</v>
      </c>
      <c r="V80" s="14">
        <v>0.60772208538809303</v>
      </c>
      <c r="W80" s="14">
        <v>0.65406339849899497</v>
      </c>
      <c r="X80" s="14">
        <v>0.570681294865647</v>
      </c>
      <c r="Y80" s="14">
        <v>0.65456295571805601</v>
      </c>
      <c r="Z80" s="14">
        <v>0.65919963862333797</v>
      </c>
      <c r="AA80" s="14">
        <v>0.61168060275320202</v>
      </c>
      <c r="AB80" s="14">
        <v>0.59590221284413203</v>
      </c>
      <c r="AC80" s="14">
        <v>0.75890431684708604</v>
      </c>
      <c r="AD80" s="14">
        <v>0.45453560167739998</v>
      </c>
      <c r="AE80" s="14"/>
      <c r="AF80" s="14">
        <v>0.63170866625143696</v>
      </c>
      <c r="AG80" s="14">
        <v>0.62146850543071297</v>
      </c>
      <c r="AH80" s="14">
        <v>0.59748376468333997</v>
      </c>
      <c r="AI80" s="14">
        <v>0.56207628175081104</v>
      </c>
      <c r="AJ80" s="14">
        <v>0.65395665933801195</v>
      </c>
      <c r="AK80" s="14"/>
      <c r="AL80" s="14">
        <v>0.62560018763823499</v>
      </c>
      <c r="AM80" s="14">
        <v>0.60131253420365105</v>
      </c>
      <c r="AN80" s="14">
        <v>0.557451896870923</v>
      </c>
      <c r="AO80" s="14">
        <v>0.66182549751268205</v>
      </c>
      <c r="AP80" s="14">
        <v>0.73336606473243404</v>
      </c>
      <c r="AQ80" s="14"/>
      <c r="AR80" s="14">
        <v>0.60196538796432597</v>
      </c>
      <c r="AS80" s="14">
        <v>0.58953897433692004</v>
      </c>
      <c r="AT80" s="14">
        <v>0.68915491350263602</v>
      </c>
      <c r="AU80" s="14">
        <v>0.58891216285533099</v>
      </c>
      <c r="AV80" s="14">
        <v>0.67711327523286402</v>
      </c>
    </row>
    <row r="81" spans="2:48" x14ac:dyDescent="0.35">
      <c r="B81" t="s">
        <v>68</v>
      </c>
      <c r="C81" s="14">
        <v>4.7262580849879998E-2</v>
      </c>
      <c r="D81" s="14">
        <v>4.0906293715542302E-2</v>
      </c>
      <c r="E81" s="14">
        <v>5.3441218899542099E-2</v>
      </c>
      <c r="F81" s="14"/>
      <c r="G81" s="14">
        <v>7.4768638962382394E-2</v>
      </c>
      <c r="H81" s="14">
        <v>5.5720771851257601E-2</v>
      </c>
      <c r="I81" s="14">
        <v>7.4037251481931896E-2</v>
      </c>
      <c r="J81" s="14">
        <v>5.79030755949402E-2</v>
      </c>
      <c r="K81" s="14">
        <v>2.35964851672649E-2</v>
      </c>
      <c r="L81" s="14">
        <v>9.4609711241537692E-3</v>
      </c>
      <c r="M81" s="14"/>
      <c r="N81" s="14">
        <v>3.7351493855916199E-2</v>
      </c>
      <c r="O81" s="14">
        <v>4.2991489110335603E-2</v>
      </c>
      <c r="P81" s="14">
        <v>3.6541863124934001E-2</v>
      </c>
      <c r="Q81" s="14">
        <v>7.2769784640496493E-2</v>
      </c>
      <c r="R81" s="14"/>
      <c r="S81" s="14">
        <v>5.8462572845162999E-2</v>
      </c>
      <c r="T81" s="14">
        <v>5.1756526265640701E-2</v>
      </c>
      <c r="U81" s="14">
        <v>2.9211927073843499E-2</v>
      </c>
      <c r="V81" s="14">
        <v>2.1124495824932098E-2</v>
      </c>
      <c r="W81" s="14">
        <v>4.6049720910129703E-2</v>
      </c>
      <c r="X81" s="14">
        <v>4.6199048311233101E-2</v>
      </c>
      <c r="Y81" s="14">
        <v>1.67837721346949E-2</v>
      </c>
      <c r="Z81" s="14">
        <v>3.2562054975006201E-2</v>
      </c>
      <c r="AA81" s="14">
        <v>5.3845575533908098E-2</v>
      </c>
      <c r="AB81" s="14">
        <v>5.3843947254925299E-2</v>
      </c>
      <c r="AC81" s="14">
        <v>1.7513560901318798E-2</v>
      </c>
      <c r="AD81" s="14">
        <v>0.21367102423688</v>
      </c>
      <c r="AE81" s="14"/>
      <c r="AF81" s="14">
        <v>3.4625891979523801E-2</v>
      </c>
      <c r="AG81" s="14">
        <v>5.40342664489585E-2</v>
      </c>
      <c r="AH81" s="14">
        <v>4.9218233743151901E-2</v>
      </c>
      <c r="AI81" s="14">
        <v>5.6341805968605697E-2</v>
      </c>
      <c r="AJ81" s="14">
        <v>0</v>
      </c>
      <c r="AK81" s="14"/>
      <c r="AL81" s="14">
        <v>3.3518245764443698E-2</v>
      </c>
      <c r="AM81" s="14">
        <v>2.21465715801486E-2</v>
      </c>
      <c r="AN81" s="14">
        <v>4.6375678474616603E-3</v>
      </c>
      <c r="AO81" s="14">
        <v>1.7444781562984599E-2</v>
      </c>
      <c r="AP81" s="14">
        <v>6.5441571220365202E-2</v>
      </c>
      <c r="AQ81" s="14"/>
      <c r="AR81" s="14">
        <v>1.2510426364887899E-2</v>
      </c>
      <c r="AS81" s="14">
        <v>4.2473263345120103E-2</v>
      </c>
      <c r="AT81" s="14">
        <v>8.6095741086340896E-2</v>
      </c>
      <c r="AU81" s="14">
        <v>2.23257321079189E-2</v>
      </c>
      <c r="AV81" s="14">
        <v>6.5766180430857401E-3</v>
      </c>
    </row>
    <row r="82" spans="2:48" x14ac:dyDescent="0.35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</row>
    <row r="83" spans="2:48" x14ac:dyDescent="0.35">
      <c r="B83" s="6" t="s">
        <v>116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</row>
    <row r="84" spans="2:48" x14ac:dyDescent="0.35">
      <c r="B84" s="21" t="s">
        <v>72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</row>
    <row r="85" spans="2:48" x14ac:dyDescent="0.35">
      <c r="B85" t="s">
        <v>113</v>
      </c>
      <c r="C85" s="14">
        <v>9.1676816893999605E-2</v>
      </c>
      <c r="D85" s="14">
        <v>0.10908558805837</v>
      </c>
      <c r="E85" s="14">
        <v>7.4694406528837201E-2</v>
      </c>
      <c r="F85" s="14"/>
      <c r="G85" s="14">
        <v>8.5872536357496004E-2</v>
      </c>
      <c r="H85" s="14">
        <v>9.9785811036369798E-2</v>
      </c>
      <c r="I85" s="14">
        <v>9.0227294806599301E-2</v>
      </c>
      <c r="J85" s="14">
        <v>0.102074341812595</v>
      </c>
      <c r="K85" s="14">
        <v>9.3565907297851594E-2</v>
      </c>
      <c r="L85" s="14">
        <v>7.9974284072116694E-2</v>
      </c>
      <c r="M85" s="14"/>
      <c r="N85" s="14">
        <v>0.104358563906725</v>
      </c>
      <c r="O85" s="14">
        <v>8.8960922647318905E-2</v>
      </c>
      <c r="P85" s="14">
        <v>0.11143421675013</v>
      </c>
      <c r="Q85" s="14">
        <v>6.5021556430893607E-2</v>
      </c>
      <c r="R85" s="14"/>
      <c r="S85" s="14">
        <v>9.91120752914635E-2</v>
      </c>
      <c r="T85" s="14">
        <v>8.6940543701245002E-2</v>
      </c>
      <c r="U85" s="14">
        <v>0.130849317391107</v>
      </c>
      <c r="V85" s="14">
        <v>0.116665937195081</v>
      </c>
      <c r="W85" s="14">
        <v>7.0342450456038694E-2</v>
      </c>
      <c r="X85" s="14">
        <v>0.107418578281332</v>
      </c>
      <c r="Y85" s="14">
        <v>6.3867973035970596E-2</v>
      </c>
      <c r="Z85" s="14">
        <v>0.147673147050184</v>
      </c>
      <c r="AA85" s="14">
        <v>5.3337259712029503E-2</v>
      </c>
      <c r="AB85" s="14">
        <v>8.0441091252424102E-2</v>
      </c>
      <c r="AC85" s="14">
        <v>9.0448711581104194E-2</v>
      </c>
      <c r="AD85" s="14">
        <v>7.7236570810416405E-2</v>
      </c>
      <c r="AE85" s="14"/>
      <c r="AF85" s="14">
        <v>8.6583897304893104E-2</v>
      </c>
      <c r="AG85" s="14">
        <v>7.4491889861152905E-2</v>
      </c>
      <c r="AH85" s="14">
        <v>0.10379449305626801</v>
      </c>
      <c r="AI85" s="14">
        <v>0.11411545456166899</v>
      </c>
      <c r="AJ85" s="14">
        <v>0.1229660330607</v>
      </c>
      <c r="AK85" s="14"/>
      <c r="AL85" s="14">
        <v>0.10244213793456799</v>
      </c>
      <c r="AM85" s="14">
        <v>8.6352414795449403E-2</v>
      </c>
      <c r="AN85" s="14">
        <v>0.10284213754573999</v>
      </c>
      <c r="AO85" s="14">
        <v>0.115364005389885</v>
      </c>
      <c r="AP85" s="14">
        <v>8.9940820659753895E-2</v>
      </c>
      <c r="AQ85" s="14"/>
      <c r="AR85" s="14">
        <v>9.8250353592547399E-2</v>
      </c>
      <c r="AS85" s="14">
        <v>0.117970453074542</v>
      </c>
      <c r="AT85" s="14">
        <v>6.35661848820437E-2</v>
      </c>
      <c r="AU85" s="14">
        <v>8.8957379699855094E-2</v>
      </c>
      <c r="AV85" s="14">
        <v>0.11212625131025999</v>
      </c>
    </row>
    <row r="86" spans="2:48" x14ac:dyDescent="0.35">
      <c r="B86" t="s">
        <v>114</v>
      </c>
      <c r="C86" s="14">
        <v>0.46532390792550798</v>
      </c>
      <c r="D86" s="14">
        <v>0.46083394189967303</v>
      </c>
      <c r="E86" s="14">
        <v>0.46878454090707899</v>
      </c>
      <c r="F86" s="14"/>
      <c r="G86" s="14">
        <v>0.38084720542211198</v>
      </c>
      <c r="H86" s="14">
        <v>0.44064726810233401</v>
      </c>
      <c r="I86" s="14">
        <v>0.42564086209639601</v>
      </c>
      <c r="J86" s="14">
        <v>0.44179011790712802</v>
      </c>
      <c r="K86" s="14">
        <v>0.48461897215479799</v>
      </c>
      <c r="L86" s="14">
        <v>0.57365658954337695</v>
      </c>
      <c r="M86" s="14"/>
      <c r="N86" s="14">
        <v>0.47058454282739498</v>
      </c>
      <c r="O86" s="14">
        <v>0.46358977283251901</v>
      </c>
      <c r="P86" s="14">
        <v>0.44897889006985298</v>
      </c>
      <c r="Q86" s="14">
        <v>0.47194531829768499</v>
      </c>
      <c r="R86" s="14"/>
      <c r="S86" s="14">
        <v>0.41547634475483602</v>
      </c>
      <c r="T86" s="14">
        <v>0.49237310249322302</v>
      </c>
      <c r="U86" s="14">
        <v>0.51471954983613</v>
      </c>
      <c r="V86" s="14">
        <v>0.45364388340721501</v>
      </c>
      <c r="W86" s="14">
        <v>0.43280437966205998</v>
      </c>
      <c r="X86" s="14">
        <v>0.48939414877247001</v>
      </c>
      <c r="Y86" s="14">
        <v>0.49603437735036598</v>
      </c>
      <c r="Z86" s="14">
        <v>0.40123936836116197</v>
      </c>
      <c r="AA86" s="14">
        <v>0.48919392833479203</v>
      </c>
      <c r="AB86" s="14">
        <v>0.44169024084123698</v>
      </c>
      <c r="AC86" s="14">
        <v>0.52986294805367695</v>
      </c>
      <c r="AD86" s="14">
        <v>0.36745511269754799</v>
      </c>
      <c r="AE86" s="14"/>
      <c r="AF86" s="14">
        <v>0.48480050225078802</v>
      </c>
      <c r="AG86" s="14">
        <v>0.42909493264062099</v>
      </c>
      <c r="AH86" s="14">
        <v>0.46099262237799998</v>
      </c>
      <c r="AI86" s="14">
        <v>0.49423232265694</v>
      </c>
      <c r="AJ86" s="14">
        <v>0.51357361360388898</v>
      </c>
      <c r="AK86" s="14"/>
      <c r="AL86" s="14">
        <v>0.50458804891104303</v>
      </c>
      <c r="AM86" s="14">
        <v>0.53688508455198403</v>
      </c>
      <c r="AN86" s="14">
        <v>0.42259368254716101</v>
      </c>
      <c r="AO86" s="14">
        <v>0.481144134616101</v>
      </c>
      <c r="AP86" s="14">
        <v>0.44359901631856602</v>
      </c>
      <c r="AQ86" s="14"/>
      <c r="AR86" s="14">
        <v>0.44782498861825698</v>
      </c>
      <c r="AS86" s="14">
        <v>0.50296811405654396</v>
      </c>
      <c r="AT86" s="14">
        <v>0.40860451499614697</v>
      </c>
      <c r="AU86" s="14">
        <v>0.54559464743521902</v>
      </c>
      <c r="AV86" s="14">
        <v>0.51222688499119995</v>
      </c>
    </row>
    <row r="87" spans="2:48" x14ac:dyDescent="0.35">
      <c r="B87" t="s">
        <v>115</v>
      </c>
      <c r="C87" s="14">
        <v>0.32825297100036599</v>
      </c>
      <c r="D87" s="14">
        <v>0.34193998486381999</v>
      </c>
      <c r="E87" s="14">
        <v>0.31625620024557999</v>
      </c>
      <c r="F87" s="14"/>
      <c r="G87" s="14">
        <v>0.41834900829973498</v>
      </c>
      <c r="H87" s="14">
        <v>0.36421078916267002</v>
      </c>
      <c r="I87" s="14">
        <v>0.32265225569504102</v>
      </c>
      <c r="J87" s="14">
        <v>0.28402096358348</v>
      </c>
      <c r="K87" s="14">
        <v>0.32067093608135999</v>
      </c>
      <c r="L87" s="14">
        <v>0.29149314570752</v>
      </c>
      <c r="M87" s="14"/>
      <c r="N87" s="14">
        <v>0.32825484746348099</v>
      </c>
      <c r="O87" s="14">
        <v>0.32746688438023502</v>
      </c>
      <c r="P87" s="14">
        <v>0.33138400399017498</v>
      </c>
      <c r="Q87" s="14">
        <v>0.33012536850860102</v>
      </c>
      <c r="R87" s="14"/>
      <c r="S87" s="14">
        <v>0.383779046697584</v>
      </c>
      <c r="T87" s="14">
        <v>0.32771501507996598</v>
      </c>
      <c r="U87" s="14">
        <v>0.231037563260028</v>
      </c>
      <c r="V87" s="14">
        <v>0.30639571604325799</v>
      </c>
      <c r="W87" s="14">
        <v>0.33077251821894499</v>
      </c>
      <c r="X87" s="14">
        <v>0.32429172149524499</v>
      </c>
      <c r="Y87" s="14">
        <v>0.31890598155222499</v>
      </c>
      <c r="Z87" s="14">
        <v>0.38219462516258201</v>
      </c>
      <c r="AA87" s="14">
        <v>0.311102826212378</v>
      </c>
      <c r="AB87" s="14">
        <v>0.36573335245048999</v>
      </c>
      <c r="AC87" s="14">
        <v>0.32664445598180197</v>
      </c>
      <c r="AD87" s="14">
        <v>0.30715848253816302</v>
      </c>
      <c r="AE87" s="14"/>
      <c r="AF87" s="14">
        <v>0.329347304164541</v>
      </c>
      <c r="AG87" s="14">
        <v>0.35306684173279901</v>
      </c>
      <c r="AH87" s="14">
        <v>0.32201610654320001</v>
      </c>
      <c r="AI87" s="14">
        <v>0.31017662442202498</v>
      </c>
      <c r="AJ87" s="14">
        <v>0.25301843967248699</v>
      </c>
      <c r="AK87" s="14"/>
      <c r="AL87" s="14">
        <v>0.29976808190906701</v>
      </c>
      <c r="AM87" s="14">
        <v>0.31369976924299797</v>
      </c>
      <c r="AN87" s="14">
        <v>0.42147428567798401</v>
      </c>
      <c r="AO87" s="14">
        <v>0.33549615030926599</v>
      </c>
      <c r="AP87" s="14">
        <v>0.313829271181645</v>
      </c>
      <c r="AQ87" s="14"/>
      <c r="AR87" s="14">
        <v>0.37750343272169401</v>
      </c>
      <c r="AS87" s="14">
        <v>0.28983772108339501</v>
      </c>
      <c r="AT87" s="14">
        <v>0.368861814597918</v>
      </c>
      <c r="AU87" s="14">
        <v>0.28235099116820001</v>
      </c>
      <c r="AV87" s="14">
        <v>0.33211007299678802</v>
      </c>
    </row>
    <row r="88" spans="2:48" x14ac:dyDescent="0.35">
      <c r="B88" t="s">
        <v>68</v>
      </c>
      <c r="C88" s="14">
        <v>0.114746304180126</v>
      </c>
      <c r="D88" s="14">
        <v>8.8140485178136593E-2</v>
      </c>
      <c r="E88" s="14">
        <v>0.140264852318504</v>
      </c>
      <c r="F88" s="14"/>
      <c r="G88" s="14">
        <v>0.11493124992065799</v>
      </c>
      <c r="H88" s="14">
        <v>9.5356131698625501E-2</v>
      </c>
      <c r="I88" s="14">
        <v>0.161479587401963</v>
      </c>
      <c r="J88" s="14">
        <v>0.172114576696797</v>
      </c>
      <c r="K88" s="14">
        <v>0.10114418446599099</v>
      </c>
      <c r="L88" s="14">
        <v>5.4875980676986402E-2</v>
      </c>
      <c r="M88" s="14"/>
      <c r="N88" s="14">
        <v>9.6802045802398498E-2</v>
      </c>
      <c r="O88" s="14">
        <v>0.11998242013992701</v>
      </c>
      <c r="P88" s="14">
        <v>0.108202889189842</v>
      </c>
      <c r="Q88" s="14">
        <v>0.13290775676282099</v>
      </c>
      <c r="R88" s="14"/>
      <c r="S88" s="14">
        <v>0.101632533256116</v>
      </c>
      <c r="T88" s="14">
        <v>9.2971338725566302E-2</v>
      </c>
      <c r="U88" s="14">
        <v>0.123393569512735</v>
      </c>
      <c r="V88" s="14">
        <v>0.12329446335444599</v>
      </c>
      <c r="W88" s="14">
        <v>0.16608065166295699</v>
      </c>
      <c r="X88" s="14">
        <v>7.8895551450952006E-2</v>
      </c>
      <c r="Y88" s="14">
        <v>0.121191668061438</v>
      </c>
      <c r="Z88" s="14">
        <v>6.8892859426071207E-2</v>
      </c>
      <c r="AA88" s="14">
        <v>0.14636598574080101</v>
      </c>
      <c r="AB88" s="14">
        <v>0.112135315455849</v>
      </c>
      <c r="AC88" s="14">
        <v>5.3043884383417401E-2</v>
      </c>
      <c r="AD88" s="14">
        <v>0.248149833953872</v>
      </c>
      <c r="AE88" s="14"/>
      <c r="AF88" s="14">
        <v>9.9268296279778498E-2</v>
      </c>
      <c r="AG88" s="14">
        <v>0.14334633576542799</v>
      </c>
      <c r="AH88" s="14">
        <v>0.113196778022531</v>
      </c>
      <c r="AI88" s="14">
        <v>8.1475598359367102E-2</v>
      </c>
      <c r="AJ88" s="14">
        <v>0.110441913662924</v>
      </c>
      <c r="AK88" s="14"/>
      <c r="AL88" s="14">
        <v>9.3201731245321606E-2</v>
      </c>
      <c r="AM88" s="14">
        <v>6.3062731409569098E-2</v>
      </c>
      <c r="AN88" s="14">
        <v>5.3089894229115503E-2</v>
      </c>
      <c r="AO88" s="14">
        <v>6.7995709684747802E-2</v>
      </c>
      <c r="AP88" s="14">
        <v>0.152630891840036</v>
      </c>
      <c r="AQ88" s="14"/>
      <c r="AR88" s="14">
        <v>7.6421225067502097E-2</v>
      </c>
      <c r="AS88" s="14">
        <v>8.9223711785519605E-2</v>
      </c>
      <c r="AT88" s="14">
        <v>0.15896748552389101</v>
      </c>
      <c r="AU88" s="14">
        <v>8.3096981696725705E-2</v>
      </c>
      <c r="AV88" s="14">
        <v>4.3536790701751697E-2</v>
      </c>
    </row>
    <row r="89" spans="2:48" x14ac:dyDescent="0.35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</row>
    <row r="90" spans="2:48" x14ac:dyDescent="0.35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20.7265625" customWidth="1"/>
  </cols>
  <sheetData>
    <row r="2" spans="2:5" ht="40" customHeight="1" x14ac:dyDescent="0.35">
      <c r="D2" s="26" t="s">
        <v>69</v>
      </c>
      <c r="E2" s="23"/>
    </row>
    <row r="6" spans="2:5" ht="50" customHeight="1" x14ac:dyDescent="0.35">
      <c r="B6" s="17" t="s">
        <v>14</v>
      </c>
      <c r="C6" s="17" t="s">
        <v>62</v>
      </c>
      <c r="D6" s="17" t="s">
        <v>63</v>
      </c>
    </row>
    <row r="7" spans="2:5" x14ac:dyDescent="0.35">
      <c r="B7" s="15" t="s">
        <v>64</v>
      </c>
      <c r="C7" s="14">
        <v>0.33494714448636997</v>
      </c>
      <c r="D7" s="14">
        <v>0.46357766625358998</v>
      </c>
    </row>
    <row r="8" spans="2:5" x14ac:dyDescent="0.35">
      <c r="B8" s="15" t="s">
        <v>65</v>
      </c>
      <c r="C8" s="14">
        <v>0.388166335137275</v>
      </c>
      <c r="D8" s="14">
        <v>0.378537394337221</v>
      </c>
    </row>
    <row r="9" spans="2:5" x14ac:dyDescent="0.35">
      <c r="B9" s="15" t="s">
        <v>66</v>
      </c>
      <c r="C9" s="14">
        <v>0.17750025592618399</v>
      </c>
      <c r="D9" s="14">
        <v>8.6887550884196599E-2</v>
      </c>
    </row>
    <row r="10" spans="2:5" x14ac:dyDescent="0.35">
      <c r="B10" s="15" t="s">
        <v>67</v>
      </c>
      <c r="C10" s="14">
        <v>6.8890057951461095E-2</v>
      </c>
      <c r="D10" s="14">
        <v>3.92378995810332E-2</v>
      </c>
    </row>
    <row r="11" spans="2:5" x14ac:dyDescent="0.35">
      <c r="B11" s="15" t="s">
        <v>68</v>
      </c>
      <c r="C11" s="14">
        <v>3.0496206498709301E-2</v>
      </c>
      <c r="D11" s="14">
        <v>3.1759488943959101E-2</v>
      </c>
    </row>
    <row r="12" spans="2:5" x14ac:dyDescent="0.35">
      <c r="B12" s="16"/>
      <c r="C12" s="16"/>
      <c r="D12" s="16"/>
    </row>
    <row r="13" spans="2:5" x14ac:dyDescent="0.35">
      <c r="B13" t="s">
        <v>70</v>
      </c>
    </row>
    <row r="14" spans="2:5" x14ac:dyDescent="0.35">
      <c r="B14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E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V18"/>
  <sheetViews>
    <sheetView showGridLines="0" workbookViewId="0">
      <pane xSplit="2" topLeftCell="C1" activePane="topRight" state="frozen"/>
      <selection pane="topRight" activeCell="B27" sqref="B2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73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x14ac:dyDescent="0.35">
      <c r="B9" s="15" t="s">
        <v>64</v>
      </c>
      <c r="C9" s="14">
        <v>0.33494714448636997</v>
      </c>
      <c r="D9" s="14">
        <v>0.36671760455029301</v>
      </c>
      <c r="E9" s="14">
        <v>0.30505875210786898</v>
      </c>
      <c r="F9" s="14"/>
      <c r="G9" s="14">
        <v>0.25817296145172403</v>
      </c>
      <c r="H9" s="14">
        <v>0.35060637437141901</v>
      </c>
      <c r="I9" s="14">
        <v>0.28015525660547902</v>
      </c>
      <c r="J9" s="14">
        <v>0.31745099174583402</v>
      </c>
      <c r="K9" s="14">
        <v>0.37327466018188898</v>
      </c>
      <c r="L9" s="14">
        <v>0.400632652636566</v>
      </c>
      <c r="M9" s="14"/>
      <c r="N9" s="14">
        <v>0.30033400201737998</v>
      </c>
      <c r="O9" s="14">
        <v>0.30512461322604301</v>
      </c>
      <c r="P9" s="14">
        <v>0.41006035921594902</v>
      </c>
      <c r="Q9" s="14">
        <v>0.332267688528469</v>
      </c>
      <c r="R9" s="14"/>
      <c r="S9" s="14">
        <v>0.303882193050654</v>
      </c>
      <c r="T9" s="14">
        <v>0.310940040212416</v>
      </c>
      <c r="U9" s="14">
        <v>0.32050660056094998</v>
      </c>
      <c r="V9" s="14">
        <v>0.32510768032739301</v>
      </c>
      <c r="W9" s="14">
        <v>0.36383888061665198</v>
      </c>
      <c r="X9" s="14">
        <v>0.39037641423530001</v>
      </c>
      <c r="Y9" s="14">
        <v>0.33561946266862702</v>
      </c>
      <c r="Z9" s="14">
        <v>0.43024517036787402</v>
      </c>
      <c r="AA9" s="14">
        <v>0.29948790111444701</v>
      </c>
      <c r="AB9" s="14">
        <v>0.35010026231275099</v>
      </c>
      <c r="AC9" s="14">
        <v>0.37874068460212801</v>
      </c>
      <c r="AD9" s="14">
        <v>0.30223994094461698</v>
      </c>
      <c r="AE9" s="14"/>
      <c r="AF9" s="14">
        <v>0.37008834314363498</v>
      </c>
      <c r="AG9" s="14">
        <v>0.325215956079765</v>
      </c>
      <c r="AH9" s="14">
        <v>0.28578692053716298</v>
      </c>
      <c r="AI9" s="14">
        <v>0.36960345854002802</v>
      </c>
      <c r="AJ9" s="14">
        <v>0.41866607521689098</v>
      </c>
      <c r="AK9" s="14"/>
      <c r="AL9" s="14">
        <v>0.33945832997394498</v>
      </c>
      <c r="AM9" s="14">
        <v>0.45544953103751501</v>
      </c>
      <c r="AN9" s="14">
        <v>0.46725196057767598</v>
      </c>
      <c r="AO9" s="14">
        <v>0.24007641872289301</v>
      </c>
      <c r="AP9" s="14">
        <v>0.13708709761721499</v>
      </c>
      <c r="AQ9" s="14"/>
      <c r="AR9" s="14">
        <v>0.46035015579341099</v>
      </c>
      <c r="AS9" s="14">
        <v>0.34914248060641201</v>
      </c>
      <c r="AT9" s="14">
        <v>0.13818044526432</v>
      </c>
      <c r="AU9" s="14">
        <v>0.399527904804163</v>
      </c>
      <c r="AV9" s="14">
        <v>0.24821747605435601</v>
      </c>
    </row>
    <row r="10" spans="2:48" x14ac:dyDescent="0.35">
      <c r="B10" s="15" t="s">
        <v>65</v>
      </c>
      <c r="C10" s="14">
        <v>0.388166335137275</v>
      </c>
      <c r="D10" s="14">
        <v>0.38899136205172902</v>
      </c>
      <c r="E10" s="14">
        <v>0.38639324980253797</v>
      </c>
      <c r="F10" s="14"/>
      <c r="G10" s="14">
        <v>0.38038041612073697</v>
      </c>
      <c r="H10" s="14">
        <v>0.38000865017450802</v>
      </c>
      <c r="I10" s="14">
        <v>0.40094549544719199</v>
      </c>
      <c r="J10" s="14">
        <v>0.36319024167955699</v>
      </c>
      <c r="K10" s="14">
        <v>0.36343549392390201</v>
      </c>
      <c r="L10" s="14">
        <v>0.42586444618708202</v>
      </c>
      <c r="M10" s="14"/>
      <c r="N10" s="14">
        <v>0.41904979259824399</v>
      </c>
      <c r="O10" s="14">
        <v>0.38031342095951498</v>
      </c>
      <c r="P10" s="14">
        <v>0.35421705105399298</v>
      </c>
      <c r="Q10" s="14">
        <v>0.394513268282075</v>
      </c>
      <c r="R10" s="14"/>
      <c r="S10" s="14">
        <v>0.37673933641734098</v>
      </c>
      <c r="T10" s="14">
        <v>0.37676011643968499</v>
      </c>
      <c r="U10" s="14">
        <v>0.44271142114881901</v>
      </c>
      <c r="V10" s="14">
        <v>0.380089777487987</v>
      </c>
      <c r="W10" s="14">
        <v>0.334026523593771</v>
      </c>
      <c r="X10" s="14">
        <v>0.36241535162712901</v>
      </c>
      <c r="Y10" s="14">
        <v>0.41684336080968698</v>
      </c>
      <c r="Z10" s="14">
        <v>0.40736522001953301</v>
      </c>
      <c r="AA10" s="14">
        <v>0.44849064296329699</v>
      </c>
      <c r="AB10" s="14">
        <v>0.36950867087121397</v>
      </c>
      <c r="AC10" s="14">
        <v>0.36886358922122198</v>
      </c>
      <c r="AD10" s="14">
        <v>0.33784156879817501</v>
      </c>
      <c r="AE10" s="14"/>
      <c r="AF10" s="14">
        <v>0.38407688771064302</v>
      </c>
      <c r="AG10" s="14">
        <v>0.37079506306486298</v>
      </c>
      <c r="AH10" s="14">
        <v>0.392837589078111</v>
      </c>
      <c r="AI10" s="14">
        <v>0.39414590618530299</v>
      </c>
      <c r="AJ10" s="14">
        <v>0.34999545963005801</v>
      </c>
      <c r="AK10" s="14"/>
      <c r="AL10" s="14">
        <v>0.40314069675763098</v>
      </c>
      <c r="AM10" s="14">
        <v>0.40594090484429801</v>
      </c>
      <c r="AN10" s="14">
        <v>0.35772001828982197</v>
      </c>
      <c r="AO10" s="14">
        <v>0.41255673694966799</v>
      </c>
      <c r="AP10" s="14">
        <v>0.40225962386415798</v>
      </c>
      <c r="AQ10" s="14"/>
      <c r="AR10" s="14">
        <v>0.38559622918258302</v>
      </c>
      <c r="AS10" s="14">
        <v>0.36819204710710302</v>
      </c>
      <c r="AT10" s="14">
        <v>0.34905003310160598</v>
      </c>
      <c r="AU10" s="14">
        <v>0.41600363679145003</v>
      </c>
      <c r="AV10" s="14">
        <v>0.43002224081365797</v>
      </c>
    </row>
    <row r="11" spans="2:48" x14ac:dyDescent="0.35">
      <c r="B11" s="15" t="s">
        <v>66</v>
      </c>
      <c r="C11" s="14">
        <v>0.17750025592618399</v>
      </c>
      <c r="D11" s="14">
        <v>0.15319196002633501</v>
      </c>
      <c r="E11" s="14">
        <v>0.20102735514001199</v>
      </c>
      <c r="F11" s="14"/>
      <c r="G11" s="14">
        <v>0.21844259210428399</v>
      </c>
      <c r="H11" s="14">
        <v>0.18753525443115501</v>
      </c>
      <c r="I11" s="14">
        <v>0.19491637343277499</v>
      </c>
      <c r="J11" s="14">
        <v>0.19181963491784801</v>
      </c>
      <c r="K11" s="14">
        <v>0.16355656023687401</v>
      </c>
      <c r="L11" s="14">
        <v>0.12872264267893399</v>
      </c>
      <c r="M11" s="14"/>
      <c r="N11" s="14">
        <v>0.18985514018567301</v>
      </c>
      <c r="O11" s="14">
        <v>0.194812445800086</v>
      </c>
      <c r="P11" s="14">
        <v>0.16048719236767001</v>
      </c>
      <c r="Q11" s="14">
        <v>0.164291276097076</v>
      </c>
      <c r="R11" s="14"/>
      <c r="S11" s="14">
        <v>0.20523231224094199</v>
      </c>
      <c r="T11" s="14">
        <v>0.19369740690944201</v>
      </c>
      <c r="U11" s="14">
        <v>0.17161924407920801</v>
      </c>
      <c r="V11" s="14">
        <v>0.19761882274004</v>
      </c>
      <c r="W11" s="14">
        <v>0.19433157929352901</v>
      </c>
      <c r="X11" s="14">
        <v>0.16809271767752301</v>
      </c>
      <c r="Y11" s="14">
        <v>0.16554558072364101</v>
      </c>
      <c r="Z11" s="14">
        <v>0.13139937431027199</v>
      </c>
      <c r="AA11" s="14">
        <v>0.16351322224169901</v>
      </c>
      <c r="AB11" s="14">
        <v>0.16322511865273601</v>
      </c>
      <c r="AC11" s="14">
        <v>0.17326691425850299</v>
      </c>
      <c r="AD11" s="14">
        <v>0.116428036532728</v>
      </c>
      <c r="AE11" s="14"/>
      <c r="AF11" s="14">
        <v>0.16476000816877501</v>
      </c>
      <c r="AG11" s="14">
        <v>0.17655826323319401</v>
      </c>
      <c r="AH11" s="14">
        <v>0.21274761113822199</v>
      </c>
      <c r="AI11" s="14">
        <v>0.167890079326344</v>
      </c>
      <c r="AJ11" s="14">
        <v>0.144325647810609</v>
      </c>
      <c r="AK11" s="14"/>
      <c r="AL11" s="14">
        <v>0.17270254313038699</v>
      </c>
      <c r="AM11" s="14">
        <v>0.115171708780188</v>
      </c>
      <c r="AN11" s="14">
        <v>0.13624832889789201</v>
      </c>
      <c r="AO11" s="14">
        <v>0.23833102127846101</v>
      </c>
      <c r="AP11" s="14">
        <v>0.248586454792389</v>
      </c>
      <c r="AQ11" s="14"/>
      <c r="AR11" s="14">
        <v>0.12341859212125</v>
      </c>
      <c r="AS11" s="14">
        <v>0.17444772416889701</v>
      </c>
      <c r="AT11" s="14">
        <v>0.28541247470685299</v>
      </c>
      <c r="AU11" s="14">
        <v>0.127409270998179</v>
      </c>
      <c r="AV11" s="14">
        <v>0.21550716619951499</v>
      </c>
    </row>
    <row r="12" spans="2:48" x14ac:dyDescent="0.35">
      <c r="B12" s="15" t="s">
        <v>67</v>
      </c>
      <c r="C12" s="14">
        <v>6.8890057951461095E-2</v>
      </c>
      <c r="D12" s="14">
        <v>6.8034314209947905E-2</v>
      </c>
      <c r="E12" s="14">
        <v>6.9901220796082603E-2</v>
      </c>
      <c r="F12" s="14"/>
      <c r="G12" s="14">
        <v>7.7929350056459401E-2</v>
      </c>
      <c r="H12" s="14">
        <v>4.6002650427160903E-2</v>
      </c>
      <c r="I12" s="14">
        <v>9.3455590328831106E-2</v>
      </c>
      <c r="J12" s="14">
        <v>8.3108612381041294E-2</v>
      </c>
      <c r="K12" s="14">
        <v>8.0763377982802406E-2</v>
      </c>
      <c r="L12" s="14">
        <v>4.2716449901531797E-2</v>
      </c>
      <c r="M12" s="14"/>
      <c r="N12" s="14">
        <v>7.1303069870281205E-2</v>
      </c>
      <c r="O12" s="14">
        <v>9.3389193345048693E-2</v>
      </c>
      <c r="P12" s="14">
        <v>5.4780497193472701E-2</v>
      </c>
      <c r="Q12" s="14">
        <v>5.2771486719147297E-2</v>
      </c>
      <c r="R12" s="14"/>
      <c r="S12" s="14">
        <v>7.1670749658197697E-2</v>
      </c>
      <c r="T12" s="14">
        <v>7.6046907723132495E-2</v>
      </c>
      <c r="U12" s="14">
        <v>5.1907839671341799E-2</v>
      </c>
      <c r="V12" s="14">
        <v>7.5771729953660397E-2</v>
      </c>
      <c r="W12" s="14">
        <v>8.0736688201039797E-2</v>
      </c>
      <c r="X12" s="14">
        <v>5.0359110116786399E-2</v>
      </c>
      <c r="Y12" s="14">
        <v>4.9510857271929803E-2</v>
      </c>
      <c r="Z12" s="14">
        <v>2.0374221479243001E-2</v>
      </c>
      <c r="AA12" s="14">
        <v>4.6272820673685801E-2</v>
      </c>
      <c r="AB12" s="14">
        <v>0.10250798634914</v>
      </c>
      <c r="AC12" s="14">
        <v>6.0810366939713E-2</v>
      </c>
      <c r="AD12" s="14">
        <v>0.189051090196242</v>
      </c>
      <c r="AE12" s="14"/>
      <c r="AF12" s="14">
        <v>5.18110354618058E-2</v>
      </c>
      <c r="AG12" s="14">
        <v>8.4304231868743307E-2</v>
      </c>
      <c r="AH12" s="14">
        <v>7.8174396851530006E-2</v>
      </c>
      <c r="AI12" s="14">
        <v>5.3058954749438801E-2</v>
      </c>
      <c r="AJ12" s="14">
        <v>6.2455686562882799E-2</v>
      </c>
      <c r="AK12" s="14"/>
      <c r="AL12" s="14">
        <v>6.4766980534015806E-2</v>
      </c>
      <c r="AM12" s="14">
        <v>1.14705239934832E-2</v>
      </c>
      <c r="AN12" s="14">
        <v>2.98029518083281E-2</v>
      </c>
      <c r="AO12" s="14">
        <v>9.2699374316029898E-2</v>
      </c>
      <c r="AP12" s="14">
        <v>0.14123872996546799</v>
      </c>
      <c r="AQ12" s="14"/>
      <c r="AR12" s="14">
        <v>2.1315342624380399E-2</v>
      </c>
      <c r="AS12" s="14">
        <v>7.9704448939197994E-2</v>
      </c>
      <c r="AT12" s="14">
        <v>0.169421353730282</v>
      </c>
      <c r="AU12" s="14">
        <v>4.0020966560029E-2</v>
      </c>
      <c r="AV12" s="14">
        <v>8.8760855267198693E-2</v>
      </c>
    </row>
    <row r="13" spans="2:48" x14ac:dyDescent="0.35">
      <c r="B13" s="15" t="s">
        <v>68</v>
      </c>
      <c r="C13" s="20">
        <v>3.0496206498709301E-2</v>
      </c>
      <c r="D13" s="20">
        <v>2.3064759161695699E-2</v>
      </c>
      <c r="E13" s="20">
        <v>3.76194221534982E-2</v>
      </c>
      <c r="F13" s="20"/>
      <c r="G13" s="20">
        <v>6.50746802667964E-2</v>
      </c>
      <c r="H13" s="20">
        <v>3.5847070595756599E-2</v>
      </c>
      <c r="I13" s="20">
        <v>3.0527284185722502E-2</v>
      </c>
      <c r="J13" s="20">
        <v>4.4430519275719803E-2</v>
      </c>
      <c r="K13" s="20">
        <v>1.8969907674533101E-2</v>
      </c>
      <c r="L13" s="20">
        <v>2.0638085958866702E-3</v>
      </c>
      <c r="M13" s="20"/>
      <c r="N13" s="20">
        <v>1.94579953284214E-2</v>
      </c>
      <c r="O13" s="20">
        <v>2.6360326669306801E-2</v>
      </c>
      <c r="P13" s="20">
        <v>2.0454900168915501E-2</v>
      </c>
      <c r="Q13" s="20">
        <v>5.6156280373233301E-2</v>
      </c>
      <c r="R13" s="20"/>
      <c r="S13" s="20">
        <v>4.2475408632864801E-2</v>
      </c>
      <c r="T13" s="20">
        <v>4.2555528715324697E-2</v>
      </c>
      <c r="U13" s="20">
        <v>1.32548945396819E-2</v>
      </c>
      <c r="V13" s="20">
        <v>2.1411989490919801E-2</v>
      </c>
      <c r="W13" s="20">
        <v>2.7066328295009202E-2</v>
      </c>
      <c r="X13" s="20">
        <v>2.8756406343262101E-2</v>
      </c>
      <c r="Y13" s="20">
        <v>3.2480738526115903E-2</v>
      </c>
      <c r="Z13" s="20">
        <v>1.06160138230782E-2</v>
      </c>
      <c r="AA13" s="20">
        <v>4.2235413006872002E-2</v>
      </c>
      <c r="AB13" s="20">
        <v>1.46579618141588E-2</v>
      </c>
      <c r="AC13" s="20">
        <v>1.8318444978434899E-2</v>
      </c>
      <c r="AD13" s="20">
        <v>5.4439363528238298E-2</v>
      </c>
      <c r="AE13" s="20"/>
      <c r="AF13" s="20">
        <v>2.92637255151409E-2</v>
      </c>
      <c r="AG13" s="20">
        <v>4.3126485753434203E-2</v>
      </c>
      <c r="AH13" s="20">
        <v>3.0453482394974501E-2</v>
      </c>
      <c r="AI13" s="20">
        <v>1.53016011988855E-2</v>
      </c>
      <c r="AJ13" s="20">
        <v>2.4557130779559001E-2</v>
      </c>
      <c r="AK13" s="20"/>
      <c r="AL13" s="20">
        <v>1.9931449604020799E-2</v>
      </c>
      <c r="AM13" s="20">
        <v>1.19673313445156E-2</v>
      </c>
      <c r="AN13" s="20">
        <v>8.9767404262823501E-3</v>
      </c>
      <c r="AO13" s="20">
        <v>1.6336448732948702E-2</v>
      </c>
      <c r="AP13" s="20">
        <v>7.0828093760770303E-2</v>
      </c>
      <c r="AQ13" s="20"/>
      <c r="AR13" s="20">
        <v>9.3196802783748704E-3</v>
      </c>
      <c r="AS13" s="20">
        <v>2.85132991783901E-2</v>
      </c>
      <c r="AT13" s="20">
        <v>5.7935693196939503E-2</v>
      </c>
      <c r="AU13" s="20">
        <v>1.7038220846179002E-2</v>
      </c>
      <c r="AV13" s="20">
        <v>1.7492261665271801E-2</v>
      </c>
    </row>
    <row r="14" spans="2:48" x14ac:dyDescent="0.35">
      <c r="B14" s="16"/>
    </row>
    <row r="15" spans="2:48" x14ac:dyDescent="0.35">
      <c r="B15" t="s">
        <v>70</v>
      </c>
    </row>
    <row r="16" spans="2:48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74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x14ac:dyDescent="0.35">
      <c r="B9" s="15" t="s">
        <v>64</v>
      </c>
      <c r="C9" s="14">
        <v>0.46357766625358998</v>
      </c>
      <c r="D9" s="14">
        <v>0.48645826917329799</v>
      </c>
      <c r="E9" s="14">
        <v>0.44112585801920301</v>
      </c>
      <c r="F9" s="14"/>
      <c r="G9" s="14">
        <v>0.25887751355203298</v>
      </c>
      <c r="H9" s="14">
        <v>0.380266458190961</v>
      </c>
      <c r="I9" s="14">
        <v>0.37859685418835998</v>
      </c>
      <c r="J9" s="14">
        <v>0.47533672371840802</v>
      </c>
      <c r="K9" s="14">
        <v>0.63263038910147495</v>
      </c>
      <c r="L9" s="14">
        <v>0.59848595245008396</v>
      </c>
      <c r="M9" s="14"/>
      <c r="N9" s="14">
        <v>0.45361853650926798</v>
      </c>
      <c r="O9" s="14">
        <v>0.43489396505120698</v>
      </c>
      <c r="P9" s="14">
        <v>0.528625608739689</v>
      </c>
      <c r="Q9" s="14">
        <v>0.43887175375480902</v>
      </c>
      <c r="R9" s="14"/>
      <c r="S9" s="14">
        <v>0.393792626483492</v>
      </c>
      <c r="T9" s="14">
        <v>0.46340119266826102</v>
      </c>
      <c r="U9" s="14">
        <v>0.46360693891083299</v>
      </c>
      <c r="V9" s="14">
        <v>0.49408195751586997</v>
      </c>
      <c r="W9" s="14">
        <v>0.45811914733229597</v>
      </c>
      <c r="X9" s="14">
        <v>0.493297575202372</v>
      </c>
      <c r="Y9" s="14">
        <v>0.50515536489984902</v>
      </c>
      <c r="Z9" s="14">
        <v>0.46746943974314797</v>
      </c>
      <c r="AA9" s="14">
        <v>0.48989013897348799</v>
      </c>
      <c r="AB9" s="14">
        <v>0.47397117669432698</v>
      </c>
      <c r="AC9" s="14">
        <v>0.44707010754874099</v>
      </c>
      <c r="AD9" s="14">
        <v>0.40632899044322501</v>
      </c>
      <c r="AE9" s="14"/>
      <c r="AF9" s="14">
        <v>0.54224069688509102</v>
      </c>
      <c r="AG9" s="14">
        <v>0.47520661800237401</v>
      </c>
      <c r="AH9" s="14">
        <v>0.392786136405047</v>
      </c>
      <c r="AI9" s="14">
        <v>0.42418784177888103</v>
      </c>
      <c r="AJ9" s="14">
        <v>0.45722328477975899</v>
      </c>
      <c r="AK9" s="14"/>
      <c r="AL9" s="14">
        <v>0.42338459854183202</v>
      </c>
      <c r="AM9" s="14">
        <v>0.64091869169464899</v>
      </c>
      <c r="AN9" s="14">
        <v>0.64497242588404402</v>
      </c>
      <c r="AO9" s="14">
        <v>0.385234495262466</v>
      </c>
      <c r="AP9" s="14">
        <v>0.216327417555195</v>
      </c>
      <c r="AQ9" s="14"/>
      <c r="AR9" s="14">
        <v>0.674741691903603</v>
      </c>
      <c r="AS9" s="14">
        <v>0.379250906435108</v>
      </c>
      <c r="AT9" s="14">
        <v>0.19833377565614099</v>
      </c>
      <c r="AU9" s="14">
        <v>0.55320323502304702</v>
      </c>
      <c r="AV9" s="14">
        <v>0.35534029298611802</v>
      </c>
    </row>
    <row r="10" spans="2:48" x14ac:dyDescent="0.35">
      <c r="B10" s="15" t="s">
        <v>65</v>
      </c>
      <c r="C10" s="14">
        <v>0.378537394337221</v>
      </c>
      <c r="D10" s="14">
        <v>0.35470871988004099</v>
      </c>
      <c r="E10" s="14">
        <v>0.401425547790148</v>
      </c>
      <c r="F10" s="14"/>
      <c r="G10" s="14">
        <v>0.52875086006833505</v>
      </c>
      <c r="H10" s="14">
        <v>0.46437394846489</v>
      </c>
      <c r="I10" s="14">
        <v>0.41153700216838801</v>
      </c>
      <c r="J10" s="14">
        <v>0.34447729910644298</v>
      </c>
      <c r="K10" s="14">
        <v>0.24869618636642299</v>
      </c>
      <c r="L10" s="14">
        <v>0.30785546367184202</v>
      </c>
      <c r="M10" s="14"/>
      <c r="N10" s="14">
        <v>0.40151996049917099</v>
      </c>
      <c r="O10" s="14">
        <v>0.38821150760068202</v>
      </c>
      <c r="P10" s="14">
        <v>0.35149079816972201</v>
      </c>
      <c r="Q10" s="14">
        <v>0.37426394919975298</v>
      </c>
      <c r="R10" s="14"/>
      <c r="S10" s="14">
        <v>0.449120330069819</v>
      </c>
      <c r="T10" s="14">
        <v>0.34291727130787403</v>
      </c>
      <c r="U10" s="14">
        <v>0.433229310117691</v>
      </c>
      <c r="V10" s="14">
        <v>0.39721807173712398</v>
      </c>
      <c r="W10" s="14">
        <v>0.32595576657293401</v>
      </c>
      <c r="X10" s="14">
        <v>0.38692261668324002</v>
      </c>
      <c r="Y10" s="14">
        <v>0.32753583181731599</v>
      </c>
      <c r="Z10" s="14">
        <v>0.41921436682525598</v>
      </c>
      <c r="AA10" s="14">
        <v>0.38035076044126898</v>
      </c>
      <c r="AB10" s="14">
        <v>0.33122261041508999</v>
      </c>
      <c r="AC10" s="14">
        <v>0.38195936450812201</v>
      </c>
      <c r="AD10" s="14">
        <v>0.310689067579211</v>
      </c>
      <c r="AE10" s="14"/>
      <c r="AF10" s="14">
        <v>0.307480913039338</v>
      </c>
      <c r="AG10" s="14">
        <v>0.355115787813927</v>
      </c>
      <c r="AH10" s="14">
        <v>0.43291469520300702</v>
      </c>
      <c r="AI10" s="14">
        <v>0.43629714215837601</v>
      </c>
      <c r="AJ10" s="14">
        <v>0.39149061827689002</v>
      </c>
      <c r="AK10" s="14"/>
      <c r="AL10" s="14">
        <v>0.42416696759553202</v>
      </c>
      <c r="AM10" s="14">
        <v>0.29765292889487899</v>
      </c>
      <c r="AN10" s="14">
        <v>0.27950331091781599</v>
      </c>
      <c r="AO10" s="14">
        <v>0.4380155208441</v>
      </c>
      <c r="AP10" s="14">
        <v>0.45548038623645398</v>
      </c>
      <c r="AQ10" s="14"/>
      <c r="AR10" s="14">
        <v>0.25842464102242202</v>
      </c>
      <c r="AS10" s="14">
        <v>0.46782641232046002</v>
      </c>
      <c r="AT10" s="14">
        <v>0.44230214801156997</v>
      </c>
      <c r="AU10" s="14">
        <v>0.36313754830387301</v>
      </c>
      <c r="AV10" s="14">
        <v>0.447319646275608</v>
      </c>
    </row>
    <row r="11" spans="2:48" x14ac:dyDescent="0.35">
      <c r="B11" s="15" t="s">
        <v>66</v>
      </c>
      <c r="C11" s="14">
        <v>8.6887550884196599E-2</v>
      </c>
      <c r="D11" s="14">
        <v>9.2724691796097394E-2</v>
      </c>
      <c r="E11" s="14">
        <v>8.1616184585304299E-2</v>
      </c>
      <c r="F11" s="14"/>
      <c r="G11" s="14">
        <v>9.9172689518142496E-2</v>
      </c>
      <c r="H11" s="14">
        <v>7.1142594119932498E-2</v>
      </c>
      <c r="I11" s="14">
        <v>0.12802842526337299</v>
      </c>
      <c r="J11" s="14">
        <v>9.0791753639276704E-2</v>
      </c>
      <c r="K11" s="14">
        <v>5.6274146236676099E-2</v>
      </c>
      <c r="L11" s="14">
        <v>7.6324506613325196E-2</v>
      </c>
      <c r="M11" s="14"/>
      <c r="N11" s="14">
        <v>9.4990536784421806E-2</v>
      </c>
      <c r="O11" s="14">
        <v>8.2244474034170206E-2</v>
      </c>
      <c r="P11" s="14">
        <v>7.2259628359996803E-2</v>
      </c>
      <c r="Q11" s="14">
        <v>9.7421473436453299E-2</v>
      </c>
      <c r="R11" s="14"/>
      <c r="S11" s="14">
        <v>7.5654248497128096E-2</v>
      </c>
      <c r="T11" s="14">
        <v>0.104402058414916</v>
      </c>
      <c r="U11" s="14">
        <v>5.6338983887510803E-2</v>
      </c>
      <c r="V11" s="14">
        <v>7.4175205570590694E-2</v>
      </c>
      <c r="W11" s="14">
        <v>0.11717105537248899</v>
      </c>
      <c r="X11" s="14">
        <v>8.6496303821531395E-2</v>
      </c>
      <c r="Y11" s="14">
        <v>0.111191678731879</v>
      </c>
      <c r="Z11" s="14">
        <v>7.1439480997706598E-2</v>
      </c>
      <c r="AA11" s="14">
        <v>5.7108502286574402E-2</v>
      </c>
      <c r="AB11" s="14">
        <v>0.113743947738526</v>
      </c>
      <c r="AC11" s="14">
        <v>0.102925255488844</v>
      </c>
      <c r="AD11" s="14">
        <v>7.1148681917454604E-2</v>
      </c>
      <c r="AE11" s="14"/>
      <c r="AF11" s="14">
        <v>8.2790059451291198E-2</v>
      </c>
      <c r="AG11" s="14">
        <v>8.8820134440329698E-2</v>
      </c>
      <c r="AH11" s="14">
        <v>9.5568838955498905E-2</v>
      </c>
      <c r="AI11" s="14">
        <v>9.5817125431024497E-2</v>
      </c>
      <c r="AJ11" s="14">
        <v>8.5787639466542595E-2</v>
      </c>
      <c r="AK11" s="14"/>
      <c r="AL11" s="14">
        <v>9.4415623631041695E-2</v>
      </c>
      <c r="AM11" s="14">
        <v>3.9639966100524997E-2</v>
      </c>
      <c r="AN11" s="14">
        <v>4.4496470761268399E-2</v>
      </c>
      <c r="AO11" s="14">
        <v>0.13115760987404901</v>
      </c>
      <c r="AP11" s="14">
        <v>0.155803332971265</v>
      </c>
      <c r="AQ11" s="14"/>
      <c r="AR11" s="14">
        <v>4.3258990438341603E-2</v>
      </c>
      <c r="AS11" s="14">
        <v>8.3741812568589494E-2</v>
      </c>
      <c r="AT11" s="14">
        <v>0.21904249038963</v>
      </c>
      <c r="AU11" s="14">
        <v>5.7173866643985001E-2</v>
      </c>
      <c r="AV11" s="14">
        <v>0.13252821757944699</v>
      </c>
    </row>
    <row r="12" spans="2:48" x14ac:dyDescent="0.35">
      <c r="B12" s="15" t="s">
        <v>67</v>
      </c>
      <c r="C12" s="14">
        <v>3.92378995810332E-2</v>
      </c>
      <c r="D12" s="14">
        <v>4.3950759516700397E-2</v>
      </c>
      <c r="E12" s="14">
        <v>3.4891567776986501E-2</v>
      </c>
      <c r="F12" s="14"/>
      <c r="G12" s="14">
        <v>5.0262691763228701E-2</v>
      </c>
      <c r="H12" s="14">
        <v>4.3585045343044103E-2</v>
      </c>
      <c r="I12" s="14">
        <v>5.5101936561750699E-2</v>
      </c>
      <c r="J12" s="14">
        <v>3.3343492568876802E-2</v>
      </c>
      <c r="K12" s="14">
        <v>5.0937139478856898E-2</v>
      </c>
      <c r="L12" s="14">
        <v>1.33368973998539E-2</v>
      </c>
      <c r="M12" s="14"/>
      <c r="N12" s="14">
        <v>3.1263876681174599E-2</v>
      </c>
      <c r="O12" s="14">
        <v>5.3783352571849199E-2</v>
      </c>
      <c r="P12" s="14">
        <v>3.6218346498646602E-2</v>
      </c>
      <c r="Q12" s="14">
        <v>3.60805364087185E-2</v>
      </c>
      <c r="R12" s="14"/>
      <c r="S12" s="14">
        <v>4.0966725938579203E-2</v>
      </c>
      <c r="T12" s="14">
        <v>5.6877739032128803E-2</v>
      </c>
      <c r="U12" s="14">
        <v>1.1569848893292101E-2</v>
      </c>
      <c r="V12" s="14">
        <v>2.9413659463756299E-2</v>
      </c>
      <c r="W12" s="14">
        <v>7.0418275300955097E-2</v>
      </c>
      <c r="X12" s="14">
        <v>1.77219217272091E-2</v>
      </c>
      <c r="Y12" s="14">
        <v>3.06394904662338E-2</v>
      </c>
      <c r="Z12" s="14">
        <v>1.5838671793736402E-2</v>
      </c>
      <c r="AA12" s="14">
        <v>1.8405244628469299E-2</v>
      </c>
      <c r="AB12" s="14">
        <v>4.78607891700275E-2</v>
      </c>
      <c r="AC12" s="14">
        <v>4.9726827475857098E-2</v>
      </c>
      <c r="AD12" s="14">
        <v>0.13682727498445801</v>
      </c>
      <c r="AE12" s="14"/>
      <c r="AF12" s="14">
        <v>3.4395482622618302E-2</v>
      </c>
      <c r="AG12" s="14">
        <v>3.4830897158779003E-2</v>
      </c>
      <c r="AH12" s="14">
        <v>4.4426521547448403E-2</v>
      </c>
      <c r="AI12" s="14">
        <v>2.5919727226621302E-2</v>
      </c>
      <c r="AJ12" s="14">
        <v>4.0941326697249002E-2</v>
      </c>
      <c r="AK12" s="14"/>
      <c r="AL12" s="14">
        <v>3.7618922649059403E-2</v>
      </c>
      <c r="AM12" s="14">
        <v>1.27215903088914E-2</v>
      </c>
      <c r="AN12" s="14">
        <v>1.24301879809663E-2</v>
      </c>
      <c r="AO12" s="14">
        <v>2.3432147820075602E-2</v>
      </c>
      <c r="AP12" s="14">
        <v>0.10921223457891401</v>
      </c>
      <c r="AQ12" s="14"/>
      <c r="AR12" s="14">
        <v>1.14927307104267E-2</v>
      </c>
      <c r="AS12" s="14">
        <v>4.6637281255822602E-2</v>
      </c>
      <c r="AT12" s="14">
        <v>8.3175102681792207E-2</v>
      </c>
      <c r="AU12" s="14">
        <v>1.31984822596223E-2</v>
      </c>
      <c r="AV12" s="14">
        <v>3.2488343668218601E-2</v>
      </c>
    </row>
    <row r="13" spans="2:48" x14ac:dyDescent="0.35">
      <c r="B13" s="15" t="s">
        <v>68</v>
      </c>
      <c r="C13" s="20">
        <v>3.1759488943959101E-2</v>
      </c>
      <c r="D13" s="20">
        <v>2.2157559633862501E-2</v>
      </c>
      <c r="E13" s="20">
        <v>4.0940841828358797E-2</v>
      </c>
      <c r="F13" s="20"/>
      <c r="G13" s="20">
        <v>6.2936245098261206E-2</v>
      </c>
      <c r="H13" s="20">
        <v>4.0631953881171898E-2</v>
      </c>
      <c r="I13" s="20">
        <v>2.6735781818128E-2</v>
      </c>
      <c r="J13" s="20">
        <v>5.6050730966995803E-2</v>
      </c>
      <c r="K13" s="20">
        <v>1.14621388165696E-2</v>
      </c>
      <c r="L13" s="20">
        <v>3.9971798648951798E-3</v>
      </c>
      <c r="M13" s="20"/>
      <c r="N13" s="20">
        <v>1.86070895259654E-2</v>
      </c>
      <c r="O13" s="20">
        <v>4.0866700742091901E-2</v>
      </c>
      <c r="P13" s="20">
        <v>1.14056182319452E-2</v>
      </c>
      <c r="Q13" s="20">
        <v>5.3362287200266097E-2</v>
      </c>
      <c r="R13" s="20"/>
      <c r="S13" s="20">
        <v>4.0466069010981598E-2</v>
      </c>
      <c r="T13" s="20">
        <v>3.2401738576820598E-2</v>
      </c>
      <c r="U13" s="20">
        <v>3.5254918190672301E-2</v>
      </c>
      <c r="V13" s="20">
        <v>5.1111057126593598E-3</v>
      </c>
      <c r="W13" s="20">
        <v>2.8335755421325302E-2</v>
      </c>
      <c r="X13" s="20">
        <v>1.55615825656466E-2</v>
      </c>
      <c r="Y13" s="20">
        <v>2.54776340847216E-2</v>
      </c>
      <c r="Z13" s="20">
        <v>2.60380406401527E-2</v>
      </c>
      <c r="AA13" s="20">
        <v>5.42453536701996E-2</v>
      </c>
      <c r="AB13" s="20">
        <v>3.320147598203E-2</v>
      </c>
      <c r="AC13" s="20">
        <v>1.8318444978434899E-2</v>
      </c>
      <c r="AD13" s="20">
        <v>7.5005985075652301E-2</v>
      </c>
      <c r="AE13" s="20"/>
      <c r="AF13" s="20">
        <v>3.3092848001661603E-2</v>
      </c>
      <c r="AG13" s="20">
        <v>4.6026562584590203E-2</v>
      </c>
      <c r="AH13" s="20">
        <v>3.4303807888998498E-2</v>
      </c>
      <c r="AI13" s="20">
        <v>1.7778163405097101E-2</v>
      </c>
      <c r="AJ13" s="20">
        <v>2.4557130779559001E-2</v>
      </c>
      <c r="AK13" s="20"/>
      <c r="AL13" s="20">
        <v>2.04138875825348E-2</v>
      </c>
      <c r="AM13" s="20">
        <v>9.0668230010563303E-3</v>
      </c>
      <c r="AN13" s="20">
        <v>1.85976044559047E-2</v>
      </c>
      <c r="AO13" s="20">
        <v>2.2160226199309199E-2</v>
      </c>
      <c r="AP13" s="20">
        <v>6.3176628658171502E-2</v>
      </c>
      <c r="AQ13" s="20"/>
      <c r="AR13" s="20">
        <v>1.2081945925206901E-2</v>
      </c>
      <c r="AS13" s="20">
        <v>2.2543587420019901E-2</v>
      </c>
      <c r="AT13" s="20">
        <v>5.7146483260866701E-2</v>
      </c>
      <c r="AU13" s="20">
        <v>1.3286867769472899E-2</v>
      </c>
      <c r="AV13" s="20">
        <v>3.2323499490607303E-2</v>
      </c>
    </row>
    <row r="14" spans="2:48" x14ac:dyDescent="0.35">
      <c r="B14" s="16"/>
    </row>
    <row r="15" spans="2:48" x14ac:dyDescent="0.35">
      <c r="B15" t="s">
        <v>70</v>
      </c>
    </row>
    <row r="16" spans="2:48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75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x14ac:dyDescent="0.35">
      <c r="B9" s="15" t="s">
        <v>64</v>
      </c>
      <c r="C9" s="14">
        <v>0.54726974915175597</v>
      </c>
      <c r="D9" s="14">
        <v>0.57061857939116001</v>
      </c>
      <c r="E9" s="14">
        <v>0.52461913566583096</v>
      </c>
      <c r="F9" s="14"/>
      <c r="G9" s="14">
        <v>0.36964894395298198</v>
      </c>
      <c r="H9" s="14">
        <v>0.44268923706153501</v>
      </c>
      <c r="I9" s="14">
        <v>0.42478588074587498</v>
      </c>
      <c r="J9" s="14">
        <v>0.566062777433883</v>
      </c>
      <c r="K9" s="14">
        <v>0.70254915550733599</v>
      </c>
      <c r="L9" s="14">
        <v>0.71730246873902204</v>
      </c>
      <c r="M9" s="14"/>
      <c r="N9" s="14">
        <v>0.53233781175850803</v>
      </c>
      <c r="O9" s="14">
        <v>0.51964019991097699</v>
      </c>
      <c r="P9" s="14">
        <v>0.59654581661890005</v>
      </c>
      <c r="Q9" s="14">
        <v>0.54226327507487204</v>
      </c>
      <c r="R9" s="14"/>
      <c r="S9" s="14">
        <v>0.49685138336648499</v>
      </c>
      <c r="T9" s="14">
        <v>0.51581867285984795</v>
      </c>
      <c r="U9" s="14">
        <v>0.606322321645417</v>
      </c>
      <c r="V9" s="14">
        <v>0.59555053089993704</v>
      </c>
      <c r="W9" s="14">
        <v>0.53020541915034103</v>
      </c>
      <c r="X9" s="14">
        <v>0.55530770431847498</v>
      </c>
      <c r="Y9" s="14">
        <v>0.58457249145926504</v>
      </c>
      <c r="Z9" s="14">
        <v>0.55972337530607297</v>
      </c>
      <c r="AA9" s="14">
        <v>0.535948451902032</v>
      </c>
      <c r="AB9" s="14">
        <v>0.55687130978803401</v>
      </c>
      <c r="AC9" s="14">
        <v>0.57490454658276102</v>
      </c>
      <c r="AD9" s="14">
        <v>0.48418756127388002</v>
      </c>
      <c r="AE9" s="14"/>
      <c r="AF9" s="14">
        <v>0.63548903972444004</v>
      </c>
      <c r="AG9" s="14">
        <v>0.55395028250846101</v>
      </c>
      <c r="AH9" s="14">
        <v>0.46011851551879501</v>
      </c>
      <c r="AI9" s="14">
        <v>0.53603140029933904</v>
      </c>
      <c r="AJ9" s="14">
        <v>0.535889339090735</v>
      </c>
      <c r="AK9" s="14"/>
      <c r="AL9" s="14">
        <v>0.52023133751642703</v>
      </c>
      <c r="AM9" s="14">
        <v>0.71011693020423905</v>
      </c>
      <c r="AN9" s="14">
        <v>0.72109712262220704</v>
      </c>
      <c r="AO9" s="14">
        <v>0.50191643782930895</v>
      </c>
      <c r="AP9" s="14">
        <v>0.290679381418117</v>
      </c>
      <c r="AQ9" s="14"/>
      <c r="AR9" s="14">
        <v>0.71898387836701805</v>
      </c>
      <c r="AS9" s="14">
        <v>0.48051113392318501</v>
      </c>
      <c r="AT9" s="14">
        <v>0.23876318194351601</v>
      </c>
      <c r="AU9" s="14">
        <v>0.64409351638367696</v>
      </c>
      <c r="AV9" s="14">
        <v>0.51200497311535098</v>
      </c>
    </row>
    <row r="10" spans="2:48" x14ac:dyDescent="0.35">
      <c r="B10" s="15" t="s">
        <v>65</v>
      </c>
      <c r="C10" s="14">
        <v>0.315642618873751</v>
      </c>
      <c r="D10" s="14">
        <v>0.296206179371722</v>
      </c>
      <c r="E10" s="14">
        <v>0.33418968554438999</v>
      </c>
      <c r="F10" s="14"/>
      <c r="G10" s="14">
        <v>0.391795370249374</v>
      </c>
      <c r="H10" s="14">
        <v>0.41958377376858402</v>
      </c>
      <c r="I10" s="14">
        <v>0.39911094160970501</v>
      </c>
      <c r="J10" s="14">
        <v>0.27414265600371102</v>
      </c>
      <c r="K10" s="14">
        <v>0.20576542110027399</v>
      </c>
      <c r="L10" s="14">
        <v>0.22583420983211</v>
      </c>
      <c r="M10" s="14"/>
      <c r="N10" s="14">
        <v>0.36664789470186099</v>
      </c>
      <c r="O10" s="14">
        <v>0.32257366910888802</v>
      </c>
      <c r="P10" s="14">
        <v>0.28562172255504698</v>
      </c>
      <c r="Q10" s="14">
        <v>0.28372576513055903</v>
      </c>
      <c r="R10" s="14"/>
      <c r="S10" s="14">
        <v>0.34842458192300602</v>
      </c>
      <c r="T10" s="14">
        <v>0.323273365820062</v>
      </c>
      <c r="U10" s="14">
        <v>0.30103656388885103</v>
      </c>
      <c r="V10" s="14">
        <v>0.30047161723776999</v>
      </c>
      <c r="W10" s="14">
        <v>0.303766220683166</v>
      </c>
      <c r="X10" s="14">
        <v>0.28846848385807999</v>
      </c>
      <c r="Y10" s="14">
        <v>0.27814831054258299</v>
      </c>
      <c r="Z10" s="14">
        <v>0.31709287150980398</v>
      </c>
      <c r="AA10" s="14">
        <v>0.35215912898840401</v>
      </c>
      <c r="AB10" s="14">
        <v>0.31931273471075899</v>
      </c>
      <c r="AC10" s="14">
        <v>0.32315595861909202</v>
      </c>
      <c r="AD10" s="14">
        <v>0.26257505774728002</v>
      </c>
      <c r="AE10" s="14"/>
      <c r="AF10" s="14">
        <v>0.25645787739708098</v>
      </c>
      <c r="AG10" s="14">
        <v>0.282668392626095</v>
      </c>
      <c r="AH10" s="14">
        <v>0.39715001683010798</v>
      </c>
      <c r="AI10" s="14">
        <v>0.30771835494602301</v>
      </c>
      <c r="AJ10" s="14">
        <v>0.397036455268091</v>
      </c>
      <c r="AK10" s="14"/>
      <c r="AL10" s="14">
        <v>0.34851879400373198</v>
      </c>
      <c r="AM10" s="14">
        <v>0.23746731953714201</v>
      </c>
      <c r="AN10" s="14">
        <v>0.21217841293276801</v>
      </c>
      <c r="AO10" s="14">
        <v>0.35474924201137997</v>
      </c>
      <c r="AP10" s="14">
        <v>0.45480912777065502</v>
      </c>
      <c r="AQ10" s="14"/>
      <c r="AR10" s="14">
        <v>0.21168449218947599</v>
      </c>
      <c r="AS10" s="14">
        <v>0.37204493054373799</v>
      </c>
      <c r="AT10" s="14">
        <v>0.46229088903281501</v>
      </c>
      <c r="AU10" s="14">
        <v>0.26836710944625303</v>
      </c>
      <c r="AV10" s="14">
        <v>0.32958282761957403</v>
      </c>
    </row>
    <row r="11" spans="2:48" x14ac:dyDescent="0.35">
      <c r="B11" s="15" t="s">
        <v>66</v>
      </c>
      <c r="C11" s="14">
        <v>7.6677407004627607E-2</v>
      </c>
      <c r="D11" s="14">
        <v>8.6654845427188806E-2</v>
      </c>
      <c r="E11" s="14">
        <v>6.7457268129335099E-2</v>
      </c>
      <c r="F11" s="14"/>
      <c r="G11" s="14">
        <v>0.14951153616458401</v>
      </c>
      <c r="H11" s="14">
        <v>7.3741481460420699E-2</v>
      </c>
      <c r="I11" s="14">
        <v>9.4130150128674303E-2</v>
      </c>
      <c r="J11" s="14">
        <v>7.7899673543336198E-2</v>
      </c>
      <c r="K11" s="14">
        <v>5.2750960731139801E-2</v>
      </c>
      <c r="L11" s="14">
        <v>3.6889008003176398E-2</v>
      </c>
      <c r="M11" s="14"/>
      <c r="N11" s="14">
        <v>6.1687912567636401E-2</v>
      </c>
      <c r="O11" s="14">
        <v>7.9074659194629596E-2</v>
      </c>
      <c r="P11" s="14">
        <v>6.6042233682986395E-2</v>
      </c>
      <c r="Q11" s="14">
        <v>0.101163554326253</v>
      </c>
      <c r="R11" s="14"/>
      <c r="S11" s="14">
        <v>9.4387183590992699E-2</v>
      </c>
      <c r="T11" s="14">
        <v>9.0765068042397007E-2</v>
      </c>
      <c r="U11" s="14">
        <v>6.0054512344592498E-2</v>
      </c>
      <c r="V11" s="14">
        <v>7.5232968643043102E-2</v>
      </c>
      <c r="W11" s="14">
        <v>9.2748035749781896E-2</v>
      </c>
      <c r="X11" s="14">
        <v>7.1397522461809707E-2</v>
      </c>
      <c r="Y11" s="14">
        <v>8.3972506861558396E-2</v>
      </c>
      <c r="Z11" s="14">
        <v>0.100815237679862</v>
      </c>
      <c r="AA11" s="14">
        <v>6.4448441904285003E-2</v>
      </c>
      <c r="AB11" s="14">
        <v>5.3414229552120301E-2</v>
      </c>
      <c r="AC11" s="14">
        <v>6.5132150026470007E-2</v>
      </c>
      <c r="AD11" s="14">
        <v>4.2286399677806903E-2</v>
      </c>
      <c r="AE11" s="14"/>
      <c r="AF11" s="14">
        <v>6.9553360037601097E-2</v>
      </c>
      <c r="AG11" s="14">
        <v>8.3807308163190902E-2</v>
      </c>
      <c r="AH11" s="14">
        <v>8.4812178993342896E-2</v>
      </c>
      <c r="AI11" s="14">
        <v>8.8672332543683896E-2</v>
      </c>
      <c r="AJ11" s="14">
        <v>4.5877380473930397E-2</v>
      </c>
      <c r="AK11" s="14"/>
      <c r="AL11" s="14">
        <v>9.0380835919529903E-2</v>
      </c>
      <c r="AM11" s="14">
        <v>3.5898274996650201E-2</v>
      </c>
      <c r="AN11" s="14">
        <v>3.7934438391181997E-2</v>
      </c>
      <c r="AO11" s="14">
        <v>8.4891108572788601E-2</v>
      </c>
      <c r="AP11" s="14">
        <v>0.17873048012169701</v>
      </c>
      <c r="AQ11" s="14"/>
      <c r="AR11" s="14">
        <v>4.6701769919067097E-2</v>
      </c>
      <c r="AS11" s="14">
        <v>9.7973982968830295E-2</v>
      </c>
      <c r="AT11" s="14">
        <v>0.19086097969618401</v>
      </c>
      <c r="AU11" s="14">
        <v>5.80198600986307E-2</v>
      </c>
      <c r="AV11" s="14">
        <v>9.9616633186213305E-2</v>
      </c>
    </row>
    <row r="12" spans="2:48" x14ac:dyDescent="0.35">
      <c r="B12" s="15" t="s">
        <v>67</v>
      </c>
      <c r="C12" s="14">
        <v>2.7993801094167398E-2</v>
      </c>
      <c r="D12" s="14">
        <v>2.67415773359812E-2</v>
      </c>
      <c r="E12" s="14">
        <v>2.9260826320041001E-2</v>
      </c>
      <c r="F12" s="14"/>
      <c r="G12" s="14">
        <v>2.8055378475281799E-2</v>
      </c>
      <c r="H12" s="14">
        <v>3.3378891800179201E-2</v>
      </c>
      <c r="I12" s="14">
        <v>3.4797674984205801E-2</v>
      </c>
      <c r="J12" s="14">
        <v>3.5852079919583599E-2</v>
      </c>
      <c r="K12" s="14">
        <v>2.7817575148656699E-2</v>
      </c>
      <c r="L12" s="14">
        <v>1.17955368151881E-2</v>
      </c>
      <c r="M12" s="14"/>
      <c r="N12" s="14">
        <v>2.0227382766978101E-2</v>
      </c>
      <c r="O12" s="14">
        <v>3.2763433218815897E-2</v>
      </c>
      <c r="P12" s="14">
        <v>3.1470538132641002E-2</v>
      </c>
      <c r="Q12" s="14">
        <v>2.8869939760071101E-2</v>
      </c>
      <c r="R12" s="14"/>
      <c r="S12" s="14">
        <v>2.29358807990875E-2</v>
      </c>
      <c r="T12" s="14">
        <v>2.9605303978816899E-2</v>
      </c>
      <c r="U12" s="14">
        <v>7.7484219577006403E-3</v>
      </c>
      <c r="V12" s="14">
        <v>1.6824916937092E-2</v>
      </c>
      <c r="W12" s="14">
        <v>3.5563288007810001E-2</v>
      </c>
      <c r="X12" s="14">
        <v>4.3818213519897203E-2</v>
      </c>
      <c r="Y12" s="14">
        <v>3.3203275455020498E-2</v>
      </c>
      <c r="Z12" s="14">
        <v>1.17525016811825E-2</v>
      </c>
      <c r="AA12" s="14">
        <v>3.83708268245825E-3</v>
      </c>
      <c r="AB12" s="14">
        <v>4.4309655478392503E-2</v>
      </c>
      <c r="AC12" s="14">
        <v>1.8173095272262699E-2</v>
      </c>
      <c r="AD12" s="14">
        <v>0.1309184873682</v>
      </c>
      <c r="AE12" s="14"/>
      <c r="AF12" s="14">
        <v>1.37818221371703E-2</v>
      </c>
      <c r="AG12" s="14">
        <v>3.0340434343140502E-2</v>
      </c>
      <c r="AH12" s="14">
        <v>2.72278276124087E-2</v>
      </c>
      <c r="AI12" s="14">
        <v>3.4504650898283799E-2</v>
      </c>
      <c r="AJ12" s="14">
        <v>2.1196825167243399E-2</v>
      </c>
      <c r="AK12" s="14"/>
      <c r="AL12" s="14">
        <v>1.9046470236535998E-2</v>
      </c>
      <c r="AM12" s="14">
        <v>9.9486207546660693E-3</v>
      </c>
      <c r="AN12" s="14">
        <v>1.26429905107973E-2</v>
      </c>
      <c r="AO12" s="14">
        <v>3.64708558008775E-2</v>
      </c>
      <c r="AP12" s="14">
        <v>5.0564762013648498E-2</v>
      </c>
      <c r="AQ12" s="14"/>
      <c r="AR12" s="14">
        <v>9.4483906301464395E-3</v>
      </c>
      <c r="AS12" s="14">
        <v>2.7421815068581702E-2</v>
      </c>
      <c r="AT12" s="14">
        <v>6.54135294330392E-2</v>
      </c>
      <c r="AU12" s="14">
        <v>1.9463377154951899E-2</v>
      </c>
      <c r="AV12" s="14">
        <v>3.3450065834727899E-2</v>
      </c>
    </row>
    <row r="13" spans="2:48" x14ac:dyDescent="0.35">
      <c r="B13" s="15" t="s">
        <v>68</v>
      </c>
      <c r="C13" s="20">
        <v>3.2416423875698097E-2</v>
      </c>
      <c r="D13" s="20">
        <v>1.97788184739476E-2</v>
      </c>
      <c r="E13" s="20">
        <v>4.4473084340403299E-2</v>
      </c>
      <c r="F13" s="20"/>
      <c r="G13" s="20">
        <v>6.0988771157777899E-2</v>
      </c>
      <c r="H13" s="20">
        <v>3.0606615909280401E-2</v>
      </c>
      <c r="I13" s="20">
        <v>4.7175352531539899E-2</v>
      </c>
      <c r="J13" s="20">
        <v>4.6042813099485998E-2</v>
      </c>
      <c r="K13" s="20">
        <v>1.1116887512593401E-2</v>
      </c>
      <c r="L13" s="20">
        <v>8.1787766105042205E-3</v>
      </c>
      <c r="M13" s="20"/>
      <c r="N13" s="20">
        <v>1.9098998205016801E-2</v>
      </c>
      <c r="O13" s="20">
        <v>4.5948038566689602E-2</v>
      </c>
      <c r="P13" s="20">
        <v>2.0319689010425499E-2</v>
      </c>
      <c r="Q13" s="20">
        <v>4.39774657082454E-2</v>
      </c>
      <c r="R13" s="20"/>
      <c r="S13" s="20">
        <v>3.7400970320429001E-2</v>
      </c>
      <c r="T13" s="20">
        <v>4.0537589298876402E-2</v>
      </c>
      <c r="U13" s="20">
        <v>2.48381801634384E-2</v>
      </c>
      <c r="V13" s="20">
        <v>1.19199662821582E-2</v>
      </c>
      <c r="W13" s="20">
        <v>3.7717036408901901E-2</v>
      </c>
      <c r="X13" s="20">
        <v>4.1008075841738101E-2</v>
      </c>
      <c r="Y13" s="20">
        <v>2.01034156815732E-2</v>
      </c>
      <c r="Z13" s="20">
        <v>1.06160138230782E-2</v>
      </c>
      <c r="AA13" s="20">
        <v>4.36068945228206E-2</v>
      </c>
      <c r="AB13" s="20">
        <v>2.6092070470693399E-2</v>
      </c>
      <c r="AC13" s="20">
        <v>1.86342494994137E-2</v>
      </c>
      <c r="AD13" s="20">
        <v>8.0032493932832793E-2</v>
      </c>
      <c r="AE13" s="20"/>
      <c r="AF13" s="20">
        <v>2.47179007037076E-2</v>
      </c>
      <c r="AG13" s="20">
        <v>4.9233582359112502E-2</v>
      </c>
      <c r="AH13" s="20">
        <v>3.0691461045345099E-2</v>
      </c>
      <c r="AI13" s="20">
        <v>3.3073261312669702E-2</v>
      </c>
      <c r="AJ13" s="20">
        <v>0</v>
      </c>
      <c r="AK13" s="20"/>
      <c r="AL13" s="20">
        <v>2.1822562323774899E-2</v>
      </c>
      <c r="AM13" s="20">
        <v>6.5688545073029599E-3</v>
      </c>
      <c r="AN13" s="20">
        <v>1.6147035543045501E-2</v>
      </c>
      <c r="AO13" s="20">
        <v>2.1972355785644701E-2</v>
      </c>
      <c r="AP13" s="20">
        <v>2.5216248675882399E-2</v>
      </c>
      <c r="AQ13" s="20"/>
      <c r="AR13" s="20">
        <v>1.3181468894292499E-2</v>
      </c>
      <c r="AS13" s="20">
        <v>2.2048137495665001E-2</v>
      </c>
      <c r="AT13" s="20">
        <v>4.2671419894445901E-2</v>
      </c>
      <c r="AU13" s="20">
        <v>1.0056136916486999E-2</v>
      </c>
      <c r="AV13" s="20">
        <v>2.5345500244133901E-2</v>
      </c>
    </row>
    <row r="14" spans="2:48" x14ac:dyDescent="0.35">
      <c r="B14" s="16"/>
    </row>
    <row r="15" spans="2:48" x14ac:dyDescent="0.35">
      <c r="B15" t="s">
        <v>70</v>
      </c>
    </row>
    <row r="16" spans="2:48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81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x14ac:dyDescent="0.35">
      <c r="B9" s="15" t="s">
        <v>76</v>
      </c>
      <c r="C9" s="14">
        <v>0.44154373143564402</v>
      </c>
      <c r="D9" s="14">
        <v>0.41232862067702097</v>
      </c>
      <c r="E9" s="14">
        <v>0.46836071028403697</v>
      </c>
      <c r="F9" s="14"/>
      <c r="G9" s="14">
        <v>0.35708492161976502</v>
      </c>
      <c r="H9" s="14">
        <v>0.39419923291839298</v>
      </c>
      <c r="I9" s="14">
        <v>0.40137692795761498</v>
      </c>
      <c r="J9" s="14">
        <v>0.48218251128163397</v>
      </c>
      <c r="K9" s="14">
        <v>0.51087658125775304</v>
      </c>
      <c r="L9" s="14">
        <v>0.48301141583538998</v>
      </c>
      <c r="M9" s="14"/>
      <c r="N9" s="14">
        <v>0.40987665119789302</v>
      </c>
      <c r="O9" s="14">
        <v>0.38480278008873298</v>
      </c>
      <c r="P9" s="14">
        <v>0.51391156638840196</v>
      </c>
      <c r="Q9" s="14">
        <v>0.46982711999905602</v>
      </c>
      <c r="R9" s="14"/>
      <c r="S9" s="14">
        <v>0.38001586357709199</v>
      </c>
      <c r="T9" s="14">
        <v>0.429465990442224</v>
      </c>
      <c r="U9" s="14">
        <v>0.48925752163785602</v>
      </c>
      <c r="V9" s="14">
        <v>0.48311523139688101</v>
      </c>
      <c r="W9" s="14">
        <v>0.39821488443872599</v>
      </c>
      <c r="X9" s="14">
        <v>0.46254746696716897</v>
      </c>
      <c r="Y9" s="14">
        <v>0.42752633747561902</v>
      </c>
      <c r="Z9" s="14">
        <v>0.48932159205139403</v>
      </c>
      <c r="AA9" s="14">
        <v>0.43010083196420101</v>
      </c>
      <c r="AB9" s="14">
        <v>0.47227109619063601</v>
      </c>
      <c r="AC9" s="14">
        <v>0.50939097360047603</v>
      </c>
      <c r="AD9" s="14">
        <v>0.37841977563683499</v>
      </c>
      <c r="AE9" s="14"/>
      <c r="AF9" s="14">
        <v>0.49569817736656802</v>
      </c>
      <c r="AG9" s="14">
        <v>0.44980637857879802</v>
      </c>
      <c r="AH9" s="14">
        <v>0.39788349560363601</v>
      </c>
      <c r="AI9" s="14">
        <v>0.41337330771152803</v>
      </c>
      <c r="AJ9" s="14">
        <v>0.49432678085799198</v>
      </c>
      <c r="AK9" s="14"/>
      <c r="AL9" s="14">
        <v>0.44228200503343501</v>
      </c>
      <c r="AM9" s="14">
        <v>0.55510783339813297</v>
      </c>
      <c r="AN9" s="14">
        <v>0.59141410930882399</v>
      </c>
      <c r="AO9" s="14">
        <v>0.33962049568367603</v>
      </c>
      <c r="AP9" s="14">
        <v>0.230051781733663</v>
      </c>
      <c r="AQ9" s="14"/>
      <c r="AR9" s="14">
        <v>0.59474873828782504</v>
      </c>
      <c r="AS9" s="14">
        <v>0.415332184750972</v>
      </c>
      <c r="AT9" s="14">
        <v>0.188368022509631</v>
      </c>
      <c r="AU9" s="14">
        <v>0.51797855383676195</v>
      </c>
      <c r="AV9" s="14">
        <v>0.34202842831812902</v>
      </c>
    </row>
    <row r="10" spans="2:48" x14ac:dyDescent="0.35">
      <c r="B10" s="15" t="s">
        <v>77</v>
      </c>
      <c r="C10" s="14">
        <v>0.30709877119122297</v>
      </c>
      <c r="D10" s="14">
        <v>0.32198669243639599</v>
      </c>
      <c r="E10" s="14">
        <v>0.29310905884482003</v>
      </c>
      <c r="F10" s="14"/>
      <c r="G10" s="14">
        <v>0.35347391756159802</v>
      </c>
      <c r="H10" s="14">
        <v>0.36848624211659298</v>
      </c>
      <c r="I10" s="14">
        <v>0.29872865248014602</v>
      </c>
      <c r="J10" s="14">
        <v>0.24205331213489101</v>
      </c>
      <c r="K10" s="14">
        <v>0.27176928423874103</v>
      </c>
      <c r="L10" s="14">
        <v>0.313227741001879</v>
      </c>
      <c r="M10" s="14"/>
      <c r="N10" s="14">
        <v>0.33031988913078397</v>
      </c>
      <c r="O10" s="14">
        <v>0.33911357680962301</v>
      </c>
      <c r="P10" s="14">
        <v>0.27389151006370999</v>
      </c>
      <c r="Q10" s="14">
        <v>0.28130709057018</v>
      </c>
      <c r="R10" s="14"/>
      <c r="S10" s="14">
        <v>0.34160203785901699</v>
      </c>
      <c r="T10" s="14">
        <v>0.299538329338426</v>
      </c>
      <c r="U10" s="14">
        <v>0.27781834684405998</v>
      </c>
      <c r="V10" s="14">
        <v>0.297261921942788</v>
      </c>
      <c r="W10" s="14">
        <v>0.31675276054906398</v>
      </c>
      <c r="X10" s="14">
        <v>0.32851846425439102</v>
      </c>
      <c r="Y10" s="14">
        <v>0.30856495632343101</v>
      </c>
      <c r="Z10" s="14">
        <v>0.34198646786554798</v>
      </c>
      <c r="AA10" s="14">
        <v>0.34352082654710298</v>
      </c>
      <c r="AB10" s="14">
        <v>0.26297940994676799</v>
      </c>
      <c r="AC10" s="14">
        <v>0.25890132244479203</v>
      </c>
      <c r="AD10" s="14">
        <v>0.22804677390103301</v>
      </c>
      <c r="AE10" s="14"/>
      <c r="AF10" s="14">
        <v>0.31268104684638798</v>
      </c>
      <c r="AG10" s="14">
        <v>0.30336042919313699</v>
      </c>
      <c r="AH10" s="14">
        <v>0.31880270236802499</v>
      </c>
      <c r="AI10" s="14">
        <v>0.31717642247066902</v>
      </c>
      <c r="AJ10" s="14">
        <v>0.19113923358243801</v>
      </c>
      <c r="AK10" s="14"/>
      <c r="AL10" s="14">
        <v>0.33537517300450698</v>
      </c>
      <c r="AM10" s="14">
        <v>0.28160636305110598</v>
      </c>
      <c r="AN10" s="14">
        <v>0.25629386926965197</v>
      </c>
      <c r="AO10" s="14">
        <v>0.33083360411297702</v>
      </c>
      <c r="AP10" s="14">
        <v>0.32711994755674201</v>
      </c>
      <c r="AQ10" s="14"/>
      <c r="AR10" s="14">
        <v>0.24742130198839199</v>
      </c>
      <c r="AS10" s="14">
        <v>0.327283641977898</v>
      </c>
      <c r="AT10" s="14">
        <v>0.38069609922708603</v>
      </c>
      <c r="AU10" s="14">
        <v>0.30322916380248499</v>
      </c>
      <c r="AV10" s="14">
        <v>0.353752362630255</v>
      </c>
    </row>
    <row r="11" spans="2:48" x14ac:dyDescent="0.35">
      <c r="B11" s="15" t="s">
        <v>78</v>
      </c>
      <c r="C11" s="14">
        <v>0.136464444406492</v>
      </c>
      <c r="D11" s="14">
        <v>0.14128653365221899</v>
      </c>
      <c r="E11" s="14">
        <v>0.13229863559116201</v>
      </c>
      <c r="F11" s="14"/>
      <c r="G11" s="14">
        <v>0.17487697103975</v>
      </c>
      <c r="H11" s="14">
        <v>0.144714458936545</v>
      </c>
      <c r="I11" s="14">
        <v>0.16544878368021701</v>
      </c>
      <c r="J11" s="14">
        <v>0.13746308117707001</v>
      </c>
      <c r="K11" s="14">
        <v>0.11015131506003401</v>
      </c>
      <c r="L11" s="14">
        <v>0.10035418379606501</v>
      </c>
      <c r="M11" s="14"/>
      <c r="N11" s="14">
        <v>0.14843038806813</v>
      </c>
      <c r="O11" s="14">
        <v>0.13932922520551999</v>
      </c>
      <c r="P11" s="14">
        <v>0.121890090698174</v>
      </c>
      <c r="Q11" s="14">
        <v>0.13584166611189999</v>
      </c>
      <c r="R11" s="14"/>
      <c r="S11" s="14">
        <v>0.163576330750451</v>
      </c>
      <c r="T11" s="14">
        <v>0.14670869949023099</v>
      </c>
      <c r="U11" s="14">
        <v>0.177929651871684</v>
      </c>
      <c r="V11" s="14">
        <v>0.112021355357873</v>
      </c>
      <c r="W11" s="14">
        <v>0.126705381452516</v>
      </c>
      <c r="X11" s="14">
        <v>0.13884741053973501</v>
      </c>
      <c r="Y11" s="14">
        <v>0.12887051838063801</v>
      </c>
      <c r="Z11" s="14">
        <v>7.4855023990508293E-2</v>
      </c>
      <c r="AA11" s="14">
        <v>0.13534588564750799</v>
      </c>
      <c r="AB11" s="14">
        <v>0.12689216728220301</v>
      </c>
      <c r="AC11" s="14">
        <v>0.123565549722469</v>
      </c>
      <c r="AD11" s="14">
        <v>0.100195031917993</v>
      </c>
      <c r="AE11" s="14"/>
      <c r="AF11" s="14">
        <v>0.117952121085434</v>
      </c>
      <c r="AG11" s="14">
        <v>0.103157302470502</v>
      </c>
      <c r="AH11" s="14">
        <v>0.158721697385722</v>
      </c>
      <c r="AI11" s="14">
        <v>0.17706843370272199</v>
      </c>
      <c r="AJ11" s="14">
        <v>0.16743443519051501</v>
      </c>
      <c r="AK11" s="14"/>
      <c r="AL11" s="14">
        <v>0.12554091412746701</v>
      </c>
      <c r="AM11" s="14">
        <v>0.116929512056154</v>
      </c>
      <c r="AN11" s="14">
        <v>0.112553296705081</v>
      </c>
      <c r="AO11" s="14">
        <v>0.202449467265087</v>
      </c>
      <c r="AP11" s="14">
        <v>0.15042276335445101</v>
      </c>
      <c r="AQ11" s="14"/>
      <c r="AR11" s="14">
        <v>0.108645386069172</v>
      </c>
      <c r="AS11" s="14">
        <v>0.15125396448327699</v>
      </c>
      <c r="AT11" s="14">
        <v>0.17562792067625199</v>
      </c>
      <c r="AU11" s="14">
        <v>0.104724044058236</v>
      </c>
      <c r="AV11" s="14">
        <v>0.17904007668989699</v>
      </c>
    </row>
    <row r="12" spans="2:48" x14ac:dyDescent="0.35">
      <c r="B12" s="15" t="s">
        <v>79</v>
      </c>
      <c r="C12" s="14">
        <v>5.8910765380965797E-2</v>
      </c>
      <c r="D12" s="14">
        <v>6.27631648222743E-2</v>
      </c>
      <c r="E12" s="14">
        <v>5.5436341043713998E-2</v>
      </c>
      <c r="F12" s="14"/>
      <c r="G12" s="14">
        <v>4.3511878358190099E-2</v>
      </c>
      <c r="H12" s="14">
        <v>4.3074068931560898E-2</v>
      </c>
      <c r="I12" s="14">
        <v>5.71007324801057E-2</v>
      </c>
      <c r="J12" s="14">
        <v>7.1513088102601999E-2</v>
      </c>
      <c r="K12" s="14">
        <v>5.8610931829482599E-2</v>
      </c>
      <c r="L12" s="14">
        <v>7.2258595359954006E-2</v>
      </c>
      <c r="M12" s="14"/>
      <c r="N12" s="14">
        <v>6.29783320973617E-2</v>
      </c>
      <c r="O12" s="14">
        <v>6.7630467565637994E-2</v>
      </c>
      <c r="P12" s="14">
        <v>4.4475809332507499E-2</v>
      </c>
      <c r="Q12" s="14">
        <v>5.71580412992315E-2</v>
      </c>
      <c r="R12" s="14"/>
      <c r="S12" s="14">
        <v>5.6483365872788599E-2</v>
      </c>
      <c r="T12" s="14">
        <v>7.5363713214425504E-2</v>
      </c>
      <c r="U12" s="14">
        <v>3.2239649625068798E-2</v>
      </c>
      <c r="V12" s="14">
        <v>7.1241661019441502E-2</v>
      </c>
      <c r="W12" s="14">
        <v>6.7198763801210301E-2</v>
      </c>
      <c r="X12" s="14">
        <v>4.3581443998931699E-2</v>
      </c>
      <c r="Y12" s="14">
        <v>6.9845054242586496E-2</v>
      </c>
      <c r="Z12" s="14">
        <v>4.2404850417634699E-2</v>
      </c>
      <c r="AA12" s="14">
        <v>4.6774092514084001E-2</v>
      </c>
      <c r="AB12" s="14">
        <v>6.9771652005717305E-2</v>
      </c>
      <c r="AC12" s="14">
        <v>6.13437172257996E-2</v>
      </c>
      <c r="AD12" s="14">
        <v>6.0224486366747397E-2</v>
      </c>
      <c r="AE12" s="14"/>
      <c r="AF12" s="14">
        <v>3.5361330041430397E-2</v>
      </c>
      <c r="AG12" s="14">
        <v>6.8074733912290894E-2</v>
      </c>
      <c r="AH12" s="14">
        <v>7.2041840681675004E-2</v>
      </c>
      <c r="AI12" s="14">
        <v>5.9918793586436599E-2</v>
      </c>
      <c r="AJ12" s="14">
        <v>0.104388365336178</v>
      </c>
      <c r="AK12" s="14"/>
      <c r="AL12" s="14">
        <v>5.8068302632142299E-2</v>
      </c>
      <c r="AM12" s="14">
        <v>3.8466990417314099E-2</v>
      </c>
      <c r="AN12" s="14">
        <v>2.6244409703876301E-2</v>
      </c>
      <c r="AO12" s="14">
        <v>4.2870342227910398E-2</v>
      </c>
      <c r="AP12" s="14">
        <v>0.175527345737508</v>
      </c>
      <c r="AQ12" s="14"/>
      <c r="AR12" s="14">
        <v>2.27930665878096E-2</v>
      </c>
      <c r="AS12" s="14">
        <v>5.7467239495738301E-2</v>
      </c>
      <c r="AT12" s="14">
        <v>0.14977720766486599</v>
      </c>
      <c r="AU12" s="14">
        <v>5.2199847864168897E-2</v>
      </c>
      <c r="AV12" s="14">
        <v>6.24277069687506E-2</v>
      </c>
    </row>
    <row r="13" spans="2:48" x14ac:dyDescent="0.35">
      <c r="B13" s="15" t="s">
        <v>80</v>
      </c>
      <c r="C13" s="20">
        <v>5.5982287585674299E-2</v>
      </c>
      <c r="D13" s="20">
        <v>6.16349884120901E-2</v>
      </c>
      <c r="E13" s="20">
        <v>5.0795254236266803E-2</v>
      </c>
      <c r="F13" s="20"/>
      <c r="G13" s="20">
        <v>7.1052311420697095E-2</v>
      </c>
      <c r="H13" s="20">
        <v>4.9525997096907602E-2</v>
      </c>
      <c r="I13" s="20">
        <v>7.7344903401915702E-2</v>
      </c>
      <c r="J13" s="20">
        <v>6.6788007303803201E-2</v>
      </c>
      <c r="K13" s="20">
        <v>4.8591887613988999E-2</v>
      </c>
      <c r="L13" s="20">
        <v>3.1148064006711499E-2</v>
      </c>
      <c r="M13" s="20"/>
      <c r="N13" s="20">
        <v>4.8394739505832202E-2</v>
      </c>
      <c r="O13" s="20">
        <v>6.91239503304866E-2</v>
      </c>
      <c r="P13" s="20">
        <v>4.58310235172062E-2</v>
      </c>
      <c r="Q13" s="20">
        <v>5.5866082019632099E-2</v>
      </c>
      <c r="R13" s="20"/>
      <c r="S13" s="20">
        <v>5.8322401940650997E-2</v>
      </c>
      <c r="T13" s="20">
        <v>4.8923267514693697E-2</v>
      </c>
      <c r="U13" s="20">
        <v>2.2754830021331399E-2</v>
      </c>
      <c r="V13" s="20">
        <v>3.6359830283016301E-2</v>
      </c>
      <c r="W13" s="20">
        <v>9.1128209758484097E-2</v>
      </c>
      <c r="X13" s="20">
        <v>2.6505214239773402E-2</v>
      </c>
      <c r="Y13" s="20">
        <v>6.5193133577726603E-2</v>
      </c>
      <c r="Z13" s="20">
        <v>5.1432065674915303E-2</v>
      </c>
      <c r="AA13" s="20">
        <v>4.4258363327104103E-2</v>
      </c>
      <c r="AB13" s="20">
        <v>6.8085674574675306E-2</v>
      </c>
      <c r="AC13" s="20">
        <v>4.6798437006464202E-2</v>
      </c>
      <c r="AD13" s="20">
        <v>0.23311393217739201</v>
      </c>
      <c r="AE13" s="20"/>
      <c r="AF13" s="20">
        <v>3.8307324660179699E-2</v>
      </c>
      <c r="AG13" s="20">
        <v>7.56011558452723E-2</v>
      </c>
      <c r="AH13" s="20">
        <v>5.2550263960942097E-2</v>
      </c>
      <c r="AI13" s="20">
        <v>3.2463042528643897E-2</v>
      </c>
      <c r="AJ13" s="20">
        <v>4.27111850328772E-2</v>
      </c>
      <c r="AK13" s="20"/>
      <c r="AL13" s="20">
        <v>3.8733605202448701E-2</v>
      </c>
      <c r="AM13" s="20">
        <v>7.8893010772928002E-3</v>
      </c>
      <c r="AN13" s="20">
        <v>1.3494315012567299E-2</v>
      </c>
      <c r="AO13" s="20">
        <v>8.4226090710349297E-2</v>
      </c>
      <c r="AP13" s="20">
        <v>0.11687816161763601</v>
      </c>
      <c r="AQ13" s="20"/>
      <c r="AR13" s="20">
        <v>2.6391507066801202E-2</v>
      </c>
      <c r="AS13" s="20">
        <v>4.86629692921157E-2</v>
      </c>
      <c r="AT13" s="20">
        <v>0.105530749922165</v>
      </c>
      <c r="AU13" s="20">
        <v>2.1868390438348401E-2</v>
      </c>
      <c r="AV13" s="20">
        <v>6.2751425392968005E-2</v>
      </c>
    </row>
    <row r="14" spans="2:48" x14ac:dyDescent="0.35">
      <c r="B14" s="16"/>
    </row>
    <row r="15" spans="2:48" x14ac:dyDescent="0.35">
      <c r="B15" t="s">
        <v>70</v>
      </c>
    </row>
    <row r="16" spans="2:48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85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ht="72.5" x14ac:dyDescent="0.35">
      <c r="B9" s="15" t="s">
        <v>82</v>
      </c>
      <c r="C9" s="14">
        <v>0.64174705582868197</v>
      </c>
      <c r="D9" s="14">
        <v>0.637228723221829</v>
      </c>
      <c r="E9" s="14">
        <v>0.64497769836191998</v>
      </c>
      <c r="F9" s="14"/>
      <c r="G9" s="14">
        <v>0.50751440674505699</v>
      </c>
      <c r="H9" s="14">
        <v>0.621101530485761</v>
      </c>
      <c r="I9" s="14">
        <v>0.58553325261311595</v>
      </c>
      <c r="J9" s="14">
        <v>0.62822592194175597</v>
      </c>
      <c r="K9" s="14">
        <v>0.719265002815757</v>
      </c>
      <c r="L9" s="14">
        <v>0.74257072651203704</v>
      </c>
      <c r="M9" s="14"/>
      <c r="N9" s="14">
        <v>0.66228564135732204</v>
      </c>
      <c r="O9" s="14">
        <v>0.63378280560309497</v>
      </c>
      <c r="P9" s="14">
        <v>0.64187849194395796</v>
      </c>
      <c r="Q9" s="14">
        <v>0.62122731951341004</v>
      </c>
      <c r="R9" s="14"/>
      <c r="S9" s="14">
        <v>0.57472729222524499</v>
      </c>
      <c r="T9" s="14">
        <v>0.661549748842157</v>
      </c>
      <c r="U9" s="14">
        <v>0.71278803968181603</v>
      </c>
      <c r="V9" s="14">
        <v>0.61298844596090596</v>
      </c>
      <c r="W9" s="14">
        <v>0.60639306789367098</v>
      </c>
      <c r="X9" s="14">
        <v>0.60846065307244601</v>
      </c>
      <c r="Y9" s="14">
        <v>0.69494755402340203</v>
      </c>
      <c r="Z9" s="14">
        <v>0.72760326235155004</v>
      </c>
      <c r="AA9" s="14">
        <v>0.60067861068717099</v>
      </c>
      <c r="AB9" s="14">
        <v>0.69109825298315197</v>
      </c>
      <c r="AC9" s="14">
        <v>0.71798094143963098</v>
      </c>
      <c r="AD9" s="14">
        <v>0.56765524742615503</v>
      </c>
      <c r="AE9" s="14"/>
      <c r="AF9" s="14">
        <v>0.702674194982293</v>
      </c>
      <c r="AG9" s="14">
        <v>0.59857374663289997</v>
      </c>
      <c r="AH9" s="14">
        <v>0.60668714366387699</v>
      </c>
      <c r="AI9" s="14">
        <v>0.628827381537722</v>
      </c>
      <c r="AJ9" s="14">
        <v>0.86128923011126302</v>
      </c>
      <c r="AK9" s="14"/>
      <c r="AL9" s="14">
        <v>0.63972775722311803</v>
      </c>
      <c r="AM9" s="14">
        <v>0.73655222106774199</v>
      </c>
      <c r="AN9" s="14">
        <v>0.72254521225731505</v>
      </c>
      <c r="AO9" s="14">
        <v>0.59339715966336903</v>
      </c>
      <c r="AP9" s="14">
        <v>0.56164818379108306</v>
      </c>
      <c r="AQ9" s="14"/>
      <c r="AR9" s="14">
        <v>0.69446898131734802</v>
      </c>
      <c r="AS9" s="14">
        <v>0.61355771975551299</v>
      </c>
      <c r="AT9" s="14">
        <v>0.48448419904922102</v>
      </c>
      <c r="AU9" s="14">
        <v>0.71057359075915405</v>
      </c>
      <c r="AV9" s="14">
        <v>0.62866536117352501</v>
      </c>
    </row>
    <row r="10" spans="2:48" ht="72.5" x14ac:dyDescent="0.35">
      <c r="B10" s="15" t="s">
        <v>83</v>
      </c>
      <c r="C10" s="14">
        <v>0.27875538488991602</v>
      </c>
      <c r="D10" s="14">
        <v>0.299510776870964</v>
      </c>
      <c r="E10" s="14">
        <v>0.25992357181067199</v>
      </c>
      <c r="F10" s="14"/>
      <c r="G10" s="14">
        <v>0.40151376141702499</v>
      </c>
      <c r="H10" s="14">
        <v>0.307081530523792</v>
      </c>
      <c r="I10" s="14">
        <v>0.30085534776261702</v>
      </c>
      <c r="J10" s="14">
        <v>0.26845609314797603</v>
      </c>
      <c r="K10" s="14">
        <v>0.235356806905511</v>
      </c>
      <c r="L10" s="14">
        <v>0.20273767742521201</v>
      </c>
      <c r="M10" s="14"/>
      <c r="N10" s="14">
        <v>0.27700885941757802</v>
      </c>
      <c r="O10" s="14">
        <v>0.29325310985484199</v>
      </c>
      <c r="P10" s="14">
        <v>0.27952040212474599</v>
      </c>
      <c r="Q10" s="14">
        <v>0.26989999105600498</v>
      </c>
      <c r="R10" s="14"/>
      <c r="S10" s="14">
        <v>0.32542412382013403</v>
      </c>
      <c r="T10" s="14">
        <v>0.24331132864678501</v>
      </c>
      <c r="U10" s="14">
        <v>0.22088767203086801</v>
      </c>
      <c r="V10" s="14">
        <v>0.32081714089376501</v>
      </c>
      <c r="W10" s="14">
        <v>0.28915235281324903</v>
      </c>
      <c r="X10" s="14">
        <v>0.32084210478347902</v>
      </c>
      <c r="Y10" s="14">
        <v>0.22417245780624601</v>
      </c>
      <c r="Z10" s="14">
        <v>0.26178072382537199</v>
      </c>
      <c r="AA10" s="14">
        <v>0.29395328367936402</v>
      </c>
      <c r="AB10" s="14">
        <v>0.26454119501041501</v>
      </c>
      <c r="AC10" s="14">
        <v>0.25511276764723501</v>
      </c>
      <c r="AD10" s="14">
        <v>0.28647540968733198</v>
      </c>
      <c r="AE10" s="14"/>
      <c r="AF10" s="14">
        <v>0.229553707892447</v>
      </c>
      <c r="AG10" s="14">
        <v>0.28528207899201902</v>
      </c>
      <c r="AH10" s="14">
        <v>0.30285810904654697</v>
      </c>
      <c r="AI10" s="14">
        <v>0.32168798815159899</v>
      </c>
      <c r="AJ10" s="14">
        <v>0.117513944721494</v>
      </c>
      <c r="AK10" s="14"/>
      <c r="AL10" s="14">
        <v>0.29432307332157998</v>
      </c>
      <c r="AM10" s="14">
        <v>0.22308305269898901</v>
      </c>
      <c r="AN10" s="14">
        <v>0.20614165184628599</v>
      </c>
      <c r="AO10" s="14">
        <v>0.34009508194253502</v>
      </c>
      <c r="AP10" s="14">
        <v>0.29585255096692498</v>
      </c>
      <c r="AQ10" s="14"/>
      <c r="AR10" s="14">
        <v>0.244861024659317</v>
      </c>
      <c r="AS10" s="14">
        <v>0.325264018318485</v>
      </c>
      <c r="AT10" s="14">
        <v>0.40539614469984298</v>
      </c>
      <c r="AU10" s="14">
        <v>0.22913721340996501</v>
      </c>
      <c r="AV10" s="14">
        <v>0.31780979678364601</v>
      </c>
    </row>
    <row r="11" spans="2:48" x14ac:dyDescent="0.35">
      <c r="B11" s="15" t="s">
        <v>84</v>
      </c>
      <c r="C11" s="20">
        <v>7.9497559281402105E-2</v>
      </c>
      <c r="D11" s="20">
        <v>6.3260499907206794E-2</v>
      </c>
      <c r="E11" s="20">
        <v>9.5098729827407899E-2</v>
      </c>
      <c r="F11" s="20"/>
      <c r="G11" s="20">
        <v>9.0971831837918099E-2</v>
      </c>
      <c r="H11" s="20">
        <v>7.1816938990447499E-2</v>
      </c>
      <c r="I11" s="20">
        <v>0.113611399624267</v>
      </c>
      <c r="J11" s="20">
        <v>0.103317984910268</v>
      </c>
      <c r="K11" s="20">
        <v>4.5378190278732203E-2</v>
      </c>
      <c r="L11" s="20">
        <v>5.4691596062751098E-2</v>
      </c>
      <c r="M11" s="20"/>
      <c r="N11" s="20">
        <v>6.0705499225100198E-2</v>
      </c>
      <c r="O11" s="20">
        <v>7.2964084542062796E-2</v>
      </c>
      <c r="P11" s="20">
        <v>7.8601105931296295E-2</v>
      </c>
      <c r="Q11" s="20">
        <v>0.10887268943058501</v>
      </c>
      <c r="R11" s="20"/>
      <c r="S11" s="20">
        <v>9.98485839546214E-2</v>
      </c>
      <c r="T11" s="20">
        <v>9.5138922511058197E-2</v>
      </c>
      <c r="U11" s="20">
        <v>6.6324288287316097E-2</v>
      </c>
      <c r="V11" s="20">
        <v>6.6194413145328701E-2</v>
      </c>
      <c r="W11" s="20">
        <v>0.10445457929308</v>
      </c>
      <c r="X11" s="20">
        <v>7.0697242144074801E-2</v>
      </c>
      <c r="Y11" s="20">
        <v>8.08799881703514E-2</v>
      </c>
      <c r="Z11" s="20">
        <v>1.06160138230782E-2</v>
      </c>
      <c r="AA11" s="20">
        <v>0.10536810563346399</v>
      </c>
      <c r="AB11" s="20">
        <v>4.4360552006433102E-2</v>
      </c>
      <c r="AC11" s="20">
        <v>2.6906290913133901E-2</v>
      </c>
      <c r="AD11" s="20">
        <v>0.14586934288651299</v>
      </c>
      <c r="AE11" s="20"/>
      <c r="AF11" s="20">
        <v>6.7772097125260694E-2</v>
      </c>
      <c r="AG11" s="20">
        <v>0.116144174375081</v>
      </c>
      <c r="AH11" s="20">
        <v>9.0454747289576198E-2</v>
      </c>
      <c r="AI11" s="20">
        <v>4.9484630310679199E-2</v>
      </c>
      <c r="AJ11" s="20">
        <v>2.1196825167243399E-2</v>
      </c>
      <c r="AK11" s="20"/>
      <c r="AL11" s="20">
        <v>6.5949169455302006E-2</v>
      </c>
      <c r="AM11" s="20">
        <v>4.0364726233269498E-2</v>
      </c>
      <c r="AN11" s="20">
        <v>7.13131358963984E-2</v>
      </c>
      <c r="AO11" s="20">
        <v>6.65077583940962E-2</v>
      </c>
      <c r="AP11" s="20">
        <v>0.142499265241991</v>
      </c>
      <c r="AQ11" s="20"/>
      <c r="AR11" s="20">
        <v>6.0669994023334797E-2</v>
      </c>
      <c r="AS11" s="20">
        <v>6.1178261926002502E-2</v>
      </c>
      <c r="AT11" s="20">
        <v>0.110119656250936</v>
      </c>
      <c r="AU11" s="20">
        <v>6.0289195830880798E-2</v>
      </c>
      <c r="AV11" s="20">
        <v>5.3524842042829403E-2</v>
      </c>
    </row>
    <row r="12" spans="2:48" x14ac:dyDescent="0.35">
      <c r="B12" s="16"/>
    </row>
    <row r="13" spans="2:48" x14ac:dyDescent="0.35">
      <c r="B13" t="s">
        <v>70</v>
      </c>
    </row>
    <row r="14" spans="2:48" x14ac:dyDescent="0.35">
      <c r="B14" t="s">
        <v>71</v>
      </c>
    </row>
    <row r="16" spans="2:48" x14ac:dyDescent="0.35">
      <c r="B16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V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94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x14ac:dyDescent="0.35">
      <c r="B9" s="15" t="s">
        <v>86</v>
      </c>
      <c r="C9" s="14">
        <v>0.70593696869445699</v>
      </c>
      <c r="D9" s="14">
        <v>0.69785925244709701</v>
      </c>
      <c r="E9" s="14">
        <v>0.71349616960850704</v>
      </c>
      <c r="F9" s="14"/>
      <c r="G9" s="14">
        <v>0.54491130477546101</v>
      </c>
      <c r="H9" s="14">
        <v>0.57920769122721605</v>
      </c>
      <c r="I9" s="14">
        <v>0.69380514295880802</v>
      </c>
      <c r="J9" s="14">
        <v>0.70342764319248396</v>
      </c>
      <c r="K9" s="14">
        <v>0.80617499760834699</v>
      </c>
      <c r="L9" s="14">
        <v>0.84879726466469996</v>
      </c>
      <c r="M9" s="14"/>
      <c r="N9" s="14">
        <v>0.69519960517240897</v>
      </c>
      <c r="O9" s="14">
        <v>0.70585771176466305</v>
      </c>
      <c r="P9" s="14">
        <v>0.73083106668423803</v>
      </c>
      <c r="Q9" s="14">
        <v>0.69518892147274303</v>
      </c>
      <c r="R9" s="14"/>
      <c r="S9" s="14">
        <v>0.63601637408780398</v>
      </c>
      <c r="T9" s="14">
        <v>0.67712219091582304</v>
      </c>
      <c r="U9" s="14">
        <v>0.75376130232919203</v>
      </c>
      <c r="V9" s="14">
        <v>0.75904085844972302</v>
      </c>
      <c r="W9" s="14">
        <v>0.739492048208508</v>
      </c>
      <c r="X9" s="14">
        <v>0.70097641580585401</v>
      </c>
      <c r="Y9" s="14">
        <v>0.73942264912280697</v>
      </c>
      <c r="Z9" s="14">
        <v>0.71526840064779695</v>
      </c>
      <c r="AA9" s="14">
        <v>0.71126784664181297</v>
      </c>
      <c r="AB9" s="14">
        <v>0.712116567881945</v>
      </c>
      <c r="AC9" s="14">
        <v>0.78279366823382202</v>
      </c>
      <c r="AD9" s="14">
        <v>0.54037538696135201</v>
      </c>
      <c r="AE9" s="14"/>
      <c r="AF9" s="14">
        <v>0.76092770923193997</v>
      </c>
      <c r="AG9" s="14">
        <v>0.71318100385185301</v>
      </c>
      <c r="AH9" s="14">
        <v>0.65329658354197495</v>
      </c>
      <c r="AI9" s="14">
        <v>0.63592402756878497</v>
      </c>
      <c r="AJ9" s="14">
        <v>0.62030061655544899</v>
      </c>
      <c r="AK9" s="14"/>
      <c r="AL9" s="14">
        <v>0.66917503555333602</v>
      </c>
      <c r="AM9" s="14">
        <v>0.79939763326367996</v>
      </c>
      <c r="AN9" s="14">
        <v>0.79585773449557595</v>
      </c>
      <c r="AO9" s="14">
        <v>0.71164068482387899</v>
      </c>
      <c r="AP9" s="14">
        <v>0.47029310805061397</v>
      </c>
      <c r="AQ9" s="14"/>
      <c r="AR9" s="14">
        <v>0.80406864687274404</v>
      </c>
      <c r="AS9" s="14">
        <v>0.61398616199154399</v>
      </c>
      <c r="AT9" s="14">
        <v>0.48101684029156599</v>
      </c>
      <c r="AU9" s="14">
        <v>0.78096528011623501</v>
      </c>
      <c r="AV9" s="14">
        <v>0.65122830312315505</v>
      </c>
    </row>
    <row r="10" spans="2:48" ht="29" x14ac:dyDescent="0.35">
      <c r="B10" s="15" t="s">
        <v>87</v>
      </c>
      <c r="C10" s="14">
        <v>0.67427905827235901</v>
      </c>
      <c r="D10" s="14">
        <v>0.65970088927630799</v>
      </c>
      <c r="E10" s="14">
        <v>0.68848037558282604</v>
      </c>
      <c r="F10" s="14"/>
      <c r="G10" s="14">
        <v>0.49497660251058101</v>
      </c>
      <c r="H10" s="14">
        <v>0.55818544202435305</v>
      </c>
      <c r="I10" s="14">
        <v>0.60601131330301095</v>
      </c>
      <c r="J10" s="14">
        <v>0.69615860018886899</v>
      </c>
      <c r="K10" s="14">
        <v>0.78933452833929396</v>
      </c>
      <c r="L10" s="14">
        <v>0.83504619026481697</v>
      </c>
      <c r="M10" s="14"/>
      <c r="N10" s="14">
        <v>0.68282062303889901</v>
      </c>
      <c r="O10" s="14">
        <v>0.67991491799404802</v>
      </c>
      <c r="P10" s="14">
        <v>0.672952549941497</v>
      </c>
      <c r="Q10" s="14">
        <v>0.65444358453135298</v>
      </c>
      <c r="R10" s="14"/>
      <c r="S10" s="14">
        <v>0.58886857658649805</v>
      </c>
      <c r="T10" s="14">
        <v>0.70236655656284797</v>
      </c>
      <c r="U10" s="14">
        <v>0.72477127179603396</v>
      </c>
      <c r="V10" s="14">
        <v>0.698838210430481</v>
      </c>
      <c r="W10" s="14">
        <v>0.72132461545859605</v>
      </c>
      <c r="X10" s="14">
        <v>0.56901209253450402</v>
      </c>
      <c r="Y10" s="14">
        <v>0.72203576731004604</v>
      </c>
      <c r="Z10" s="14">
        <v>0.73065284606890701</v>
      </c>
      <c r="AA10" s="14">
        <v>0.67183060692081198</v>
      </c>
      <c r="AB10" s="14">
        <v>0.70594304547306996</v>
      </c>
      <c r="AC10" s="14">
        <v>0.75511567360911902</v>
      </c>
      <c r="AD10" s="14">
        <v>0.52606593120002998</v>
      </c>
      <c r="AE10" s="14"/>
      <c r="AF10" s="14">
        <v>0.72335975418665799</v>
      </c>
      <c r="AG10" s="14">
        <v>0.66622938254734199</v>
      </c>
      <c r="AH10" s="14">
        <v>0.65799586878224903</v>
      </c>
      <c r="AI10" s="14">
        <v>0.56501788284816401</v>
      </c>
      <c r="AJ10" s="14">
        <v>0.82604159719743298</v>
      </c>
      <c r="AK10" s="14"/>
      <c r="AL10" s="14">
        <v>0.62801151681462297</v>
      </c>
      <c r="AM10" s="14">
        <v>0.77313075577923296</v>
      </c>
      <c r="AN10" s="14">
        <v>0.76344493703671401</v>
      </c>
      <c r="AO10" s="14">
        <v>0.69064183273046298</v>
      </c>
      <c r="AP10" s="14">
        <v>0.51784679135997902</v>
      </c>
      <c r="AQ10" s="14"/>
      <c r="AR10" s="14">
        <v>0.77714111326045698</v>
      </c>
      <c r="AS10" s="14">
        <v>0.58766939197144397</v>
      </c>
      <c r="AT10" s="14">
        <v>0.50771830574677002</v>
      </c>
      <c r="AU10" s="14">
        <v>0.72266424341976898</v>
      </c>
      <c r="AV10" s="14">
        <v>0.61599163831438997</v>
      </c>
    </row>
    <row r="11" spans="2:48" ht="29" x14ac:dyDescent="0.35">
      <c r="B11" s="15" t="s">
        <v>88</v>
      </c>
      <c r="C11" s="14">
        <v>0.65115177615791797</v>
      </c>
      <c r="D11" s="14">
        <v>0.639589140066263</v>
      </c>
      <c r="E11" s="14">
        <v>0.66184961437896705</v>
      </c>
      <c r="F11" s="14"/>
      <c r="G11" s="14">
        <v>0.62813840506346896</v>
      </c>
      <c r="H11" s="14">
        <v>0.54359209194417002</v>
      </c>
      <c r="I11" s="14">
        <v>0.52200136790421203</v>
      </c>
      <c r="J11" s="14">
        <v>0.65483545653835096</v>
      </c>
      <c r="K11" s="14">
        <v>0.74054457497221204</v>
      </c>
      <c r="L11" s="14">
        <v>0.79399621855022295</v>
      </c>
      <c r="M11" s="14"/>
      <c r="N11" s="14">
        <v>0.66401421368509705</v>
      </c>
      <c r="O11" s="14">
        <v>0.66148724554758098</v>
      </c>
      <c r="P11" s="14">
        <v>0.61938372539332898</v>
      </c>
      <c r="Q11" s="14">
        <v>0.650275962242851</v>
      </c>
      <c r="R11" s="14"/>
      <c r="S11" s="14">
        <v>0.61134304160593</v>
      </c>
      <c r="T11" s="14">
        <v>0.63598469982117101</v>
      </c>
      <c r="U11" s="14">
        <v>0.69661551581393899</v>
      </c>
      <c r="V11" s="14">
        <v>0.68189580913096304</v>
      </c>
      <c r="W11" s="14">
        <v>0.63550857501568703</v>
      </c>
      <c r="X11" s="14">
        <v>0.64763388400676503</v>
      </c>
      <c r="Y11" s="14">
        <v>0.73658623039190396</v>
      </c>
      <c r="Z11" s="14">
        <v>0.60690261154669101</v>
      </c>
      <c r="AA11" s="14">
        <v>0.64913031056247905</v>
      </c>
      <c r="AB11" s="14">
        <v>0.66250600179536201</v>
      </c>
      <c r="AC11" s="14">
        <v>0.68277281713808502</v>
      </c>
      <c r="AD11" s="14">
        <v>0.48881337147010001</v>
      </c>
      <c r="AE11" s="14"/>
      <c r="AF11" s="14">
        <v>0.70385105110728596</v>
      </c>
      <c r="AG11" s="14">
        <v>0.65417238210323803</v>
      </c>
      <c r="AH11" s="14">
        <v>0.617181988114608</v>
      </c>
      <c r="AI11" s="14">
        <v>0.58910358847212496</v>
      </c>
      <c r="AJ11" s="14">
        <v>0.66049171019526498</v>
      </c>
      <c r="AK11" s="14"/>
      <c r="AL11" s="14">
        <v>0.62699092756502495</v>
      </c>
      <c r="AM11" s="14">
        <v>0.72760834082550097</v>
      </c>
      <c r="AN11" s="14">
        <v>0.67708784320106596</v>
      </c>
      <c r="AO11" s="14">
        <v>0.66163373300017903</v>
      </c>
      <c r="AP11" s="14">
        <v>0.59219781023253504</v>
      </c>
      <c r="AQ11" s="14"/>
      <c r="AR11" s="14">
        <v>0.69268465155016701</v>
      </c>
      <c r="AS11" s="14">
        <v>0.59948682735245795</v>
      </c>
      <c r="AT11" s="14">
        <v>0.58671642745070696</v>
      </c>
      <c r="AU11" s="14">
        <v>0.69779093521177005</v>
      </c>
      <c r="AV11" s="14">
        <v>0.60974242331748896</v>
      </c>
    </row>
    <row r="12" spans="2:48" ht="43.5" x14ac:dyDescent="0.35">
      <c r="B12" s="15" t="s">
        <v>89</v>
      </c>
      <c r="C12" s="14">
        <v>0.58132259006398501</v>
      </c>
      <c r="D12" s="14">
        <v>0.54566668362760895</v>
      </c>
      <c r="E12" s="14">
        <v>0.61462176620158604</v>
      </c>
      <c r="F12" s="14"/>
      <c r="G12" s="14">
        <v>0.42424971767536701</v>
      </c>
      <c r="H12" s="14">
        <v>0.54499400882562998</v>
      </c>
      <c r="I12" s="14">
        <v>0.52772827086593599</v>
      </c>
      <c r="J12" s="14">
        <v>0.58330442293837803</v>
      </c>
      <c r="K12" s="14">
        <v>0.67483102688187602</v>
      </c>
      <c r="L12" s="14">
        <v>0.68293966139793405</v>
      </c>
      <c r="M12" s="14"/>
      <c r="N12" s="14">
        <v>0.55688490602844798</v>
      </c>
      <c r="O12" s="14">
        <v>0.59312731615060799</v>
      </c>
      <c r="P12" s="14">
        <v>0.59494255652344996</v>
      </c>
      <c r="Q12" s="14">
        <v>0.57755449441250895</v>
      </c>
      <c r="R12" s="14"/>
      <c r="S12" s="14">
        <v>0.50576463599383503</v>
      </c>
      <c r="T12" s="14">
        <v>0.64814775961828597</v>
      </c>
      <c r="U12" s="14">
        <v>0.57355138620748103</v>
      </c>
      <c r="V12" s="14">
        <v>0.64261609719166801</v>
      </c>
      <c r="W12" s="14">
        <v>0.53692620246088996</v>
      </c>
      <c r="X12" s="14">
        <v>0.57570519728948399</v>
      </c>
      <c r="Y12" s="14">
        <v>0.621903370042308</v>
      </c>
      <c r="Z12" s="14">
        <v>0.64518714980618697</v>
      </c>
      <c r="AA12" s="14">
        <v>0.555426474258225</v>
      </c>
      <c r="AB12" s="14">
        <v>0.57345355747416404</v>
      </c>
      <c r="AC12" s="14">
        <v>0.60694938099756002</v>
      </c>
      <c r="AD12" s="14">
        <v>0.484821027504024</v>
      </c>
      <c r="AE12" s="14"/>
      <c r="AF12" s="14">
        <v>0.62131080983276998</v>
      </c>
      <c r="AG12" s="14">
        <v>0.547506583561847</v>
      </c>
      <c r="AH12" s="14">
        <v>0.57418138297454702</v>
      </c>
      <c r="AI12" s="14">
        <v>0.53990789081537904</v>
      </c>
      <c r="AJ12" s="14">
        <v>0.55932320791096801</v>
      </c>
      <c r="AK12" s="14"/>
      <c r="AL12" s="14">
        <v>0.58076851365281601</v>
      </c>
      <c r="AM12" s="14">
        <v>0.702023975447295</v>
      </c>
      <c r="AN12" s="14">
        <v>0.64235570413107601</v>
      </c>
      <c r="AO12" s="14">
        <v>0.57103666790669805</v>
      </c>
      <c r="AP12" s="14">
        <v>0.37708910288943798</v>
      </c>
      <c r="AQ12" s="14"/>
      <c r="AR12" s="14">
        <v>0.65834888218016097</v>
      </c>
      <c r="AS12" s="14">
        <v>0.55415078278548702</v>
      </c>
      <c r="AT12" s="14">
        <v>0.36012039231229998</v>
      </c>
      <c r="AU12" s="14">
        <v>0.67348356992412906</v>
      </c>
      <c r="AV12" s="14">
        <v>0.51585780039937501</v>
      </c>
    </row>
    <row r="13" spans="2:48" x14ac:dyDescent="0.35">
      <c r="B13" s="15" t="s">
        <v>90</v>
      </c>
      <c r="C13" s="14">
        <v>0.46908199896484998</v>
      </c>
      <c r="D13" s="14">
        <v>0.47158638320902202</v>
      </c>
      <c r="E13" s="14">
        <v>0.46672763458780098</v>
      </c>
      <c r="F13" s="14"/>
      <c r="G13" s="14">
        <v>0.36346044593646598</v>
      </c>
      <c r="H13" s="14">
        <v>0.50998044265200704</v>
      </c>
      <c r="I13" s="14">
        <v>0.43796967519537899</v>
      </c>
      <c r="J13" s="14">
        <v>0.482367746836254</v>
      </c>
      <c r="K13" s="14">
        <v>0.49527491756934899</v>
      </c>
      <c r="L13" s="14">
        <v>0.49517453516617799</v>
      </c>
      <c r="M13" s="14"/>
      <c r="N13" s="14">
        <v>0.44404255993962499</v>
      </c>
      <c r="O13" s="14">
        <v>0.46343122948055199</v>
      </c>
      <c r="P13" s="14">
        <v>0.49915165379412602</v>
      </c>
      <c r="Q13" s="14">
        <v>0.47442221107350802</v>
      </c>
      <c r="R13" s="14"/>
      <c r="S13" s="14">
        <v>0.40349719449358601</v>
      </c>
      <c r="T13" s="14">
        <v>0.48070941197591599</v>
      </c>
      <c r="U13" s="14">
        <v>0.51583543507982799</v>
      </c>
      <c r="V13" s="14">
        <v>0.435020504056852</v>
      </c>
      <c r="W13" s="14">
        <v>0.48449528379039702</v>
      </c>
      <c r="X13" s="14">
        <v>0.49796404485593898</v>
      </c>
      <c r="Y13" s="14">
        <v>0.49458660760568302</v>
      </c>
      <c r="Z13" s="14">
        <v>0.44315049695087599</v>
      </c>
      <c r="AA13" s="14">
        <v>0.48077997591402</v>
      </c>
      <c r="AB13" s="14">
        <v>0.52917763660914097</v>
      </c>
      <c r="AC13" s="14">
        <v>0.41375824768775699</v>
      </c>
      <c r="AD13" s="14">
        <v>0.41493780569025301</v>
      </c>
      <c r="AE13" s="14"/>
      <c r="AF13" s="14">
        <v>0.49825248153809898</v>
      </c>
      <c r="AG13" s="14">
        <v>0.46559390990579202</v>
      </c>
      <c r="AH13" s="14">
        <v>0.42368257209934501</v>
      </c>
      <c r="AI13" s="14">
        <v>0.47046919106690499</v>
      </c>
      <c r="AJ13" s="14">
        <v>0.58668642889588496</v>
      </c>
      <c r="AK13" s="14"/>
      <c r="AL13" s="14">
        <v>0.45892357772452602</v>
      </c>
      <c r="AM13" s="14">
        <v>0.58044200874431995</v>
      </c>
      <c r="AN13" s="14">
        <v>0.58664978886519703</v>
      </c>
      <c r="AO13" s="14">
        <v>0.38872563423316298</v>
      </c>
      <c r="AP13" s="14">
        <v>0.208166802786282</v>
      </c>
      <c r="AQ13" s="14"/>
      <c r="AR13" s="14">
        <v>0.59939318270054598</v>
      </c>
      <c r="AS13" s="14">
        <v>0.45286083010178801</v>
      </c>
      <c r="AT13" s="14">
        <v>0.26682458692046002</v>
      </c>
      <c r="AU13" s="14">
        <v>0.55249121025473602</v>
      </c>
      <c r="AV13" s="14">
        <v>0.398837879032928</v>
      </c>
    </row>
    <row r="14" spans="2:48" ht="29" x14ac:dyDescent="0.35">
      <c r="B14" s="15" t="s">
        <v>91</v>
      </c>
      <c r="C14" s="14">
        <v>0.40089672923845598</v>
      </c>
      <c r="D14" s="14">
        <v>0.39564241965850599</v>
      </c>
      <c r="E14" s="14">
        <v>0.406246347786482</v>
      </c>
      <c r="F14" s="14"/>
      <c r="G14" s="14">
        <v>0.26948365307347399</v>
      </c>
      <c r="H14" s="14">
        <v>0.376310548824135</v>
      </c>
      <c r="I14" s="14">
        <v>0.32911647466310701</v>
      </c>
      <c r="J14" s="14">
        <v>0.384836628741966</v>
      </c>
      <c r="K14" s="14">
        <v>0.466741263528967</v>
      </c>
      <c r="L14" s="14">
        <v>0.52572472625810496</v>
      </c>
      <c r="M14" s="14"/>
      <c r="N14" s="14">
        <v>0.40899080586978898</v>
      </c>
      <c r="O14" s="14">
        <v>0.39250084143338598</v>
      </c>
      <c r="P14" s="14">
        <v>0.42713476736943001</v>
      </c>
      <c r="Q14" s="14">
        <v>0.37940337617983999</v>
      </c>
      <c r="R14" s="14"/>
      <c r="S14" s="14">
        <v>0.36280752141681699</v>
      </c>
      <c r="T14" s="14">
        <v>0.38507342786537502</v>
      </c>
      <c r="U14" s="14">
        <v>0.414977518304122</v>
      </c>
      <c r="V14" s="14">
        <v>0.42313678650915099</v>
      </c>
      <c r="W14" s="14">
        <v>0.42027385602705403</v>
      </c>
      <c r="X14" s="14">
        <v>0.38265287771309803</v>
      </c>
      <c r="Y14" s="14">
        <v>0.47041916031556502</v>
      </c>
      <c r="Z14" s="14">
        <v>0.35492995559828999</v>
      </c>
      <c r="AA14" s="14">
        <v>0.39190918380002399</v>
      </c>
      <c r="AB14" s="14">
        <v>0.45112994696604902</v>
      </c>
      <c r="AC14" s="14">
        <v>0.403505027968664</v>
      </c>
      <c r="AD14" s="14">
        <v>0.30647430551565402</v>
      </c>
      <c r="AE14" s="14"/>
      <c r="AF14" s="14">
        <v>0.41258633496028801</v>
      </c>
      <c r="AG14" s="14">
        <v>0.41370434480234602</v>
      </c>
      <c r="AH14" s="14">
        <v>0.37479786248952301</v>
      </c>
      <c r="AI14" s="14">
        <v>0.35696625906016199</v>
      </c>
      <c r="AJ14" s="14">
        <v>0.33481763777283302</v>
      </c>
      <c r="AK14" s="14"/>
      <c r="AL14" s="14">
        <v>0.39474849681961199</v>
      </c>
      <c r="AM14" s="14">
        <v>0.482027344066774</v>
      </c>
      <c r="AN14" s="14">
        <v>0.48660156180723602</v>
      </c>
      <c r="AO14" s="14">
        <v>0.37057414625201002</v>
      </c>
      <c r="AP14" s="14">
        <v>0.23406859980337699</v>
      </c>
      <c r="AQ14" s="14"/>
      <c r="AR14" s="14">
        <v>0.47093972867688599</v>
      </c>
      <c r="AS14" s="14">
        <v>0.34813571554956002</v>
      </c>
      <c r="AT14" s="14">
        <v>0.292067788733335</v>
      </c>
      <c r="AU14" s="14">
        <v>0.45510626436499402</v>
      </c>
      <c r="AV14" s="14">
        <v>0.36218006885729198</v>
      </c>
    </row>
    <row r="15" spans="2:48" x14ac:dyDescent="0.35">
      <c r="B15" s="15" t="s">
        <v>92</v>
      </c>
      <c r="C15" s="14">
        <v>0.35153429057728097</v>
      </c>
      <c r="D15" s="14">
        <v>0.34169186172031801</v>
      </c>
      <c r="E15" s="14">
        <v>0.36187706586158203</v>
      </c>
      <c r="F15" s="14"/>
      <c r="G15" s="14">
        <v>0.36614534978927699</v>
      </c>
      <c r="H15" s="14">
        <v>0.33432523908142497</v>
      </c>
      <c r="I15" s="14">
        <v>0.34667000731332098</v>
      </c>
      <c r="J15" s="14">
        <v>0.34467833718457203</v>
      </c>
      <c r="K15" s="14">
        <v>0.32592954024960402</v>
      </c>
      <c r="L15" s="14">
        <v>0.38348174363994197</v>
      </c>
      <c r="M15" s="14"/>
      <c r="N15" s="14">
        <v>0.31525052971902401</v>
      </c>
      <c r="O15" s="14">
        <v>0.32823893504135698</v>
      </c>
      <c r="P15" s="14">
        <v>0.40400498625327602</v>
      </c>
      <c r="Q15" s="14">
        <v>0.36559440553809602</v>
      </c>
      <c r="R15" s="14"/>
      <c r="S15" s="14">
        <v>0.36382352285073399</v>
      </c>
      <c r="T15" s="14">
        <v>0.35294480057283301</v>
      </c>
      <c r="U15" s="14">
        <v>0.35193477587052402</v>
      </c>
      <c r="V15" s="14">
        <v>0.40037854917411098</v>
      </c>
      <c r="W15" s="14">
        <v>0.37377520989907898</v>
      </c>
      <c r="X15" s="14">
        <v>0.37923563436193197</v>
      </c>
      <c r="Y15" s="14">
        <v>0.35031526725916201</v>
      </c>
      <c r="Z15" s="14">
        <v>0.23540585293612801</v>
      </c>
      <c r="AA15" s="14">
        <v>0.35205054725426399</v>
      </c>
      <c r="AB15" s="14">
        <v>0.33776777314575501</v>
      </c>
      <c r="AC15" s="14">
        <v>0.30694632918126302</v>
      </c>
      <c r="AD15" s="14">
        <v>0.27727008442289303</v>
      </c>
      <c r="AE15" s="14"/>
      <c r="AF15" s="14">
        <v>0.372526400530027</v>
      </c>
      <c r="AG15" s="14">
        <v>0.36662214834807</v>
      </c>
      <c r="AH15" s="14">
        <v>0.33885231627086099</v>
      </c>
      <c r="AI15" s="14">
        <v>0.34072542638743802</v>
      </c>
      <c r="AJ15" s="14">
        <v>0.28232541111104398</v>
      </c>
      <c r="AK15" s="14"/>
      <c r="AL15" s="14">
        <v>0.32508442771308899</v>
      </c>
      <c r="AM15" s="14">
        <v>0.41625035281544698</v>
      </c>
      <c r="AN15" s="14">
        <v>0.49917358426049102</v>
      </c>
      <c r="AO15" s="14">
        <v>0.28327064463991097</v>
      </c>
      <c r="AP15" s="14">
        <v>0.22327319841458801</v>
      </c>
      <c r="AQ15" s="14"/>
      <c r="AR15" s="14">
        <v>0.46631421364384601</v>
      </c>
      <c r="AS15" s="14">
        <v>0.329530455826961</v>
      </c>
      <c r="AT15" s="14">
        <v>0.26194524848149903</v>
      </c>
      <c r="AU15" s="14">
        <v>0.414815335512359</v>
      </c>
      <c r="AV15" s="14">
        <v>0.28864269103023998</v>
      </c>
    </row>
    <row r="16" spans="2:48" x14ac:dyDescent="0.35">
      <c r="B16" s="15" t="s">
        <v>93</v>
      </c>
      <c r="C16" s="14">
        <v>1.0933555017987101E-2</v>
      </c>
      <c r="D16" s="14">
        <v>1.6657504676033101E-2</v>
      </c>
      <c r="E16" s="14">
        <v>5.5475342071746496E-3</v>
      </c>
      <c r="F16" s="14"/>
      <c r="G16" s="14">
        <v>1.12917747946391E-2</v>
      </c>
      <c r="H16" s="14">
        <v>2.19571105457801E-3</v>
      </c>
      <c r="I16" s="14">
        <v>2.6663851385614599E-3</v>
      </c>
      <c r="J16" s="14">
        <v>1.2173068461225499E-2</v>
      </c>
      <c r="K16" s="14">
        <v>1.33888954643937E-2</v>
      </c>
      <c r="L16" s="14">
        <v>2.18624980677204E-2</v>
      </c>
      <c r="M16" s="14"/>
      <c r="N16" s="14">
        <v>1.5538449793390099E-2</v>
      </c>
      <c r="O16" s="14">
        <v>1.1171548476178499E-2</v>
      </c>
      <c r="P16" s="14">
        <v>5.5250158990564997E-3</v>
      </c>
      <c r="Q16" s="14">
        <v>1.06668758606152E-2</v>
      </c>
      <c r="R16" s="14"/>
      <c r="S16" s="14">
        <v>9.5741663550334803E-3</v>
      </c>
      <c r="T16" s="14">
        <v>1.06522625441065E-2</v>
      </c>
      <c r="U16" s="14">
        <v>0</v>
      </c>
      <c r="V16" s="14">
        <v>9.7881661134050103E-3</v>
      </c>
      <c r="W16" s="14">
        <v>1.2575365320294501E-2</v>
      </c>
      <c r="X16" s="14">
        <v>6.6181333355323103E-3</v>
      </c>
      <c r="Y16" s="14">
        <v>3.3695652146794999E-2</v>
      </c>
      <c r="Z16" s="14">
        <v>1.00581291189537E-2</v>
      </c>
      <c r="AA16" s="14">
        <v>1.0135826874025601E-2</v>
      </c>
      <c r="AB16" s="14">
        <v>4.3891372792737703E-3</v>
      </c>
      <c r="AC16" s="14">
        <v>2.4962771186001698E-2</v>
      </c>
      <c r="AD16" s="14">
        <v>0</v>
      </c>
      <c r="AE16" s="14"/>
      <c r="AF16" s="14">
        <v>3.8479672878878098E-3</v>
      </c>
      <c r="AG16" s="14">
        <v>1.50136370686661E-2</v>
      </c>
      <c r="AH16" s="14">
        <v>1.24188716471754E-2</v>
      </c>
      <c r="AI16" s="14">
        <v>1.73605062513086E-2</v>
      </c>
      <c r="AJ16" s="14">
        <v>0</v>
      </c>
      <c r="AK16" s="14"/>
      <c r="AL16" s="14">
        <v>5.44662872421218E-3</v>
      </c>
      <c r="AM16" s="14">
        <v>9.8110140026099902E-3</v>
      </c>
      <c r="AN16" s="14">
        <v>2.8408927017042701E-2</v>
      </c>
      <c r="AO16" s="14">
        <v>4.4417071269064502E-3</v>
      </c>
      <c r="AP16" s="14">
        <v>2.0834103172786601E-2</v>
      </c>
      <c r="AQ16" s="14"/>
      <c r="AR16" s="14">
        <v>1.3890933003627599E-2</v>
      </c>
      <c r="AS16" s="14">
        <v>2.3151599058069501E-3</v>
      </c>
      <c r="AT16" s="14">
        <v>1.23884566909899E-2</v>
      </c>
      <c r="AU16" s="14">
        <v>5.8338408723848396E-3</v>
      </c>
      <c r="AV16" s="14">
        <v>4.1973980946443997E-3</v>
      </c>
    </row>
    <row r="17" spans="2:48" x14ac:dyDescent="0.35">
      <c r="B17" s="15" t="s">
        <v>84</v>
      </c>
      <c r="C17" s="20">
        <v>2.9593920756000602E-2</v>
      </c>
      <c r="D17" s="20">
        <v>2.5823512723357998E-2</v>
      </c>
      <c r="E17" s="20">
        <v>3.3249180998447397E-2</v>
      </c>
      <c r="F17" s="20"/>
      <c r="G17" s="20">
        <v>3.5469335104043598E-2</v>
      </c>
      <c r="H17" s="20">
        <v>3.5146682915306801E-2</v>
      </c>
      <c r="I17" s="20">
        <v>3.0618274359657201E-2</v>
      </c>
      <c r="J17" s="20">
        <v>3.9833933355855E-2</v>
      </c>
      <c r="K17" s="20">
        <v>2.5650884905338799E-2</v>
      </c>
      <c r="L17" s="20">
        <v>1.5085554757374499E-2</v>
      </c>
      <c r="M17" s="20"/>
      <c r="N17" s="20">
        <v>1.47828045909304E-2</v>
      </c>
      <c r="O17" s="20">
        <v>3.81655457180523E-2</v>
      </c>
      <c r="P17" s="20">
        <v>3.20328576029369E-2</v>
      </c>
      <c r="Q17" s="20">
        <v>3.5076190371797697E-2</v>
      </c>
      <c r="R17" s="20"/>
      <c r="S17" s="20">
        <v>2.7370510201459201E-2</v>
      </c>
      <c r="T17" s="20">
        <v>4.0756101802204799E-2</v>
      </c>
      <c r="U17" s="20">
        <v>5.65606633222726E-3</v>
      </c>
      <c r="V17" s="20">
        <v>1.7096152976691301E-2</v>
      </c>
      <c r="W17" s="20">
        <v>1.8183341692239501E-2</v>
      </c>
      <c r="X17" s="20">
        <v>3.0519377898678601E-2</v>
      </c>
      <c r="Y17" s="20">
        <v>2.03434873625782E-2</v>
      </c>
      <c r="Z17" s="20">
        <v>3.6829105297944198E-2</v>
      </c>
      <c r="AA17" s="20">
        <v>3.9448529339407103E-2</v>
      </c>
      <c r="AB17" s="20">
        <v>5.0442356329168297E-2</v>
      </c>
      <c r="AC17" s="20">
        <v>6.0801306763752002E-3</v>
      </c>
      <c r="AD17" s="20">
        <v>7.1645951095508906E-2</v>
      </c>
      <c r="AE17" s="20"/>
      <c r="AF17" s="20">
        <v>2.68807343817264E-2</v>
      </c>
      <c r="AG17" s="20">
        <v>4.0692535128312599E-2</v>
      </c>
      <c r="AH17" s="20">
        <v>2.1858692512119499E-2</v>
      </c>
      <c r="AI17" s="20">
        <v>2.8981594916309701E-2</v>
      </c>
      <c r="AJ17" s="20">
        <v>0</v>
      </c>
      <c r="AK17" s="20"/>
      <c r="AL17" s="20">
        <v>1.7561425841832599E-2</v>
      </c>
      <c r="AM17" s="20">
        <v>5.8476687331082697E-3</v>
      </c>
      <c r="AN17" s="20">
        <v>4.9293690768554103E-3</v>
      </c>
      <c r="AO17" s="20">
        <v>3.3413447043978403E-2</v>
      </c>
      <c r="AP17" s="20">
        <v>0.10181131039875101</v>
      </c>
      <c r="AQ17" s="20"/>
      <c r="AR17" s="20">
        <v>7.0642505313047001E-3</v>
      </c>
      <c r="AS17" s="20">
        <v>2.5230730837538001E-2</v>
      </c>
      <c r="AT17" s="20">
        <v>7.55721148480267E-2</v>
      </c>
      <c r="AU17" s="20">
        <v>8.5615370943120592E-3</v>
      </c>
      <c r="AV17" s="20">
        <v>2.5382334310568699E-2</v>
      </c>
    </row>
    <row r="18" spans="2:48" x14ac:dyDescent="0.35">
      <c r="B18" s="16"/>
    </row>
    <row r="19" spans="2:48" x14ac:dyDescent="0.35">
      <c r="B19" t="s">
        <v>70</v>
      </c>
    </row>
    <row r="20" spans="2:48" x14ac:dyDescent="0.35">
      <c r="B20" t="s">
        <v>71</v>
      </c>
    </row>
    <row r="22" spans="2:48" x14ac:dyDescent="0.35">
      <c r="B22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V2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108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x14ac:dyDescent="0.35">
      <c r="B9" s="15" t="s">
        <v>95</v>
      </c>
      <c r="C9" s="14">
        <v>0.60160855683673498</v>
      </c>
      <c r="D9" s="14">
        <v>0.59299643149596004</v>
      </c>
      <c r="E9" s="14">
        <v>0.60936894620629201</v>
      </c>
      <c r="F9" s="14"/>
      <c r="G9" s="14">
        <v>0.45785455433783201</v>
      </c>
      <c r="H9" s="14">
        <v>0.59379434649170604</v>
      </c>
      <c r="I9" s="14">
        <v>0.56593097556100203</v>
      </c>
      <c r="J9" s="14">
        <v>0.58676561780693404</v>
      </c>
      <c r="K9" s="14">
        <v>0.65891863586174004</v>
      </c>
      <c r="L9" s="14">
        <v>0.69556566235711803</v>
      </c>
      <c r="M9" s="14"/>
      <c r="N9" s="14">
        <v>0.61126702531308297</v>
      </c>
      <c r="O9" s="14">
        <v>0.57538415104364504</v>
      </c>
      <c r="P9" s="14">
        <v>0.63889635206172202</v>
      </c>
      <c r="Q9" s="14">
        <v>0.58834662830639395</v>
      </c>
      <c r="R9" s="14"/>
      <c r="S9" s="14">
        <v>0.54590085147969503</v>
      </c>
      <c r="T9" s="14">
        <v>0.59959063650503397</v>
      </c>
      <c r="U9" s="14">
        <v>0.60360888422499603</v>
      </c>
      <c r="V9" s="14">
        <v>0.59121293014366605</v>
      </c>
      <c r="W9" s="14">
        <v>0.54431799556431104</v>
      </c>
      <c r="X9" s="14">
        <v>0.672031202348367</v>
      </c>
      <c r="Y9" s="14">
        <v>0.61728331810967196</v>
      </c>
      <c r="Z9" s="14">
        <v>0.67788595333715196</v>
      </c>
      <c r="AA9" s="14">
        <v>0.66602428983177298</v>
      </c>
      <c r="AB9" s="14">
        <v>0.56419500046839499</v>
      </c>
      <c r="AC9" s="14">
        <v>0.64501892689011198</v>
      </c>
      <c r="AD9" s="14">
        <v>0.47928866672394799</v>
      </c>
      <c r="AE9" s="14"/>
      <c r="AF9" s="14">
        <v>0.67148136318475404</v>
      </c>
      <c r="AG9" s="14">
        <v>0.54711692173262605</v>
      </c>
      <c r="AH9" s="14">
        <v>0.58757439750274798</v>
      </c>
      <c r="AI9" s="14">
        <v>0.59682714526244496</v>
      </c>
      <c r="AJ9" s="14">
        <v>0.59868654032870205</v>
      </c>
      <c r="AK9" s="14"/>
      <c r="AL9" s="14">
        <v>0.61713888250847404</v>
      </c>
      <c r="AM9" s="14">
        <v>0.74898900669567103</v>
      </c>
      <c r="AN9" s="14">
        <v>0.70649433721048405</v>
      </c>
      <c r="AO9" s="14">
        <v>0.506408074313628</v>
      </c>
      <c r="AP9" s="14">
        <v>0.32437952903672201</v>
      </c>
      <c r="AQ9" s="14"/>
      <c r="AR9" s="14">
        <v>0.74456896783931004</v>
      </c>
      <c r="AS9" s="14">
        <v>0.58539136004847603</v>
      </c>
      <c r="AT9" s="14">
        <v>0.29840678921364899</v>
      </c>
      <c r="AU9" s="14">
        <v>0.68783655240977803</v>
      </c>
      <c r="AV9" s="14">
        <v>0.568499938044155</v>
      </c>
    </row>
    <row r="10" spans="2:48" ht="29" x14ac:dyDescent="0.35">
      <c r="B10" s="15" t="s">
        <v>96</v>
      </c>
      <c r="C10" s="14">
        <v>0.23283839921030899</v>
      </c>
      <c r="D10" s="14">
        <v>0.26106928348914099</v>
      </c>
      <c r="E10" s="14">
        <v>0.206796649669336</v>
      </c>
      <c r="F10" s="14"/>
      <c r="G10" s="14">
        <v>0.14170171735668999</v>
      </c>
      <c r="H10" s="14">
        <v>0.16111506681372501</v>
      </c>
      <c r="I10" s="14">
        <v>0.206035832031148</v>
      </c>
      <c r="J10" s="14">
        <v>0.23259519681480201</v>
      </c>
      <c r="K10" s="14">
        <v>0.332308597235069</v>
      </c>
      <c r="L10" s="14">
        <v>0.30036449036239798</v>
      </c>
      <c r="M10" s="14"/>
      <c r="N10" s="14">
        <v>0.227418271815196</v>
      </c>
      <c r="O10" s="14">
        <v>0.21248437780441601</v>
      </c>
      <c r="P10" s="14">
        <v>0.274051973825368</v>
      </c>
      <c r="Q10" s="14">
        <v>0.223560163132585</v>
      </c>
      <c r="R10" s="14"/>
      <c r="S10" s="14">
        <v>0.157913465708822</v>
      </c>
      <c r="T10" s="14">
        <v>0.28921251310170698</v>
      </c>
      <c r="U10" s="14">
        <v>0.29491935058492202</v>
      </c>
      <c r="V10" s="14">
        <v>0.26404461017029401</v>
      </c>
      <c r="W10" s="14">
        <v>0.201113864891065</v>
      </c>
      <c r="X10" s="14">
        <v>0.16067176147703699</v>
      </c>
      <c r="Y10" s="14">
        <v>0.30528794257302</v>
      </c>
      <c r="Z10" s="14">
        <v>0.25811621859230899</v>
      </c>
      <c r="AA10" s="14">
        <v>0.24938312172788399</v>
      </c>
      <c r="AB10" s="14">
        <v>0.20493677404740601</v>
      </c>
      <c r="AC10" s="14">
        <v>0.24984692551863399</v>
      </c>
      <c r="AD10" s="14">
        <v>0.137842485647998</v>
      </c>
      <c r="AE10" s="14"/>
      <c r="AF10" s="14">
        <v>0.30883267116046997</v>
      </c>
      <c r="AG10" s="14">
        <v>0.25350308280504802</v>
      </c>
      <c r="AH10" s="14">
        <v>0.16033112346116099</v>
      </c>
      <c r="AI10" s="14">
        <v>0.20359412426746601</v>
      </c>
      <c r="AJ10" s="14">
        <v>0.32841430010092998</v>
      </c>
      <c r="AK10" s="14"/>
      <c r="AL10" s="14">
        <v>0.22650106371092099</v>
      </c>
      <c r="AM10" s="14">
        <v>0.29538081394263299</v>
      </c>
      <c r="AN10" s="14">
        <v>0.35904291071283601</v>
      </c>
      <c r="AO10" s="14">
        <v>0.21371268158191101</v>
      </c>
      <c r="AP10" s="14">
        <v>0.155275526185118</v>
      </c>
      <c r="AQ10" s="14"/>
      <c r="AR10" s="14">
        <v>0.36381549322640799</v>
      </c>
      <c r="AS10" s="14">
        <v>0.17866968186795801</v>
      </c>
      <c r="AT10" s="14">
        <v>0.130422096706756</v>
      </c>
      <c r="AU10" s="14">
        <v>0.24684538698119499</v>
      </c>
      <c r="AV10" s="14">
        <v>0.22311800630971801</v>
      </c>
    </row>
    <row r="11" spans="2:48" ht="29" x14ac:dyDescent="0.35">
      <c r="B11" s="15" t="s">
        <v>97</v>
      </c>
      <c r="C11" s="14">
        <v>0.195462623182135</v>
      </c>
      <c r="D11" s="14">
        <v>0.19017450214252299</v>
      </c>
      <c r="E11" s="14">
        <v>0.20103881576249399</v>
      </c>
      <c r="F11" s="14"/>
      <c r="G11" s="14">
        <v>0.182212749050921</v>
      </c>
      <c r="H11" s="14">
        <v>0.14768252061772699</v>
      </c>
      <c r="I11" s="14">
        <v>0.22989651676529199</v>
      </c>
      <c r="J11" s="14">
        <v>0.23532642796390801</v>
      </c>
      <c r="K11" s="14">
        <v>0.18053560737832999</v>
      </c>
      <c r="L11" s="14">
        <v>0.191658031575344</v>
      </c>
      <c r="M11" s="14"/>
      <c r="N11" s="14">
        <v>0.17449134188304199</v>
      </c>
      <c r="O11" s="14">
        <v>0.23049995451510499</v>
      </c>
      <c r="P11" s="14">
        <v>0.19368617506531799</v>
      </c>
      <c r="Q11" s="14">
        <v>0.18309894120561099</v>
      </c>
      <c r="R11" s="14"/>
      <c r="S11" s="14">
        <v>0.19286271321419399</v>
      </c>
      <c r="T11" s="14">
        <v>0.22627174326008601</v>
      </c>
      <c r="U11" s="14">
        <v>0.150542503265331</v>
      </c>
      <c r="V11" s="14">
        <v>0.237335556854741</v>
      </c>
      <c r="W11" s="14">
        <v>0.26995304030043099</v>
      </c>
      <c r="X11" s="14">
        <v>0.15866644541357</v>
      </c>
      <c r="Y11" s="14">
        <v>0.20844106096267701</v>
      </c>
      <c r="Z11" s="14">
        <v>0.14452063674722901</v>
      </c>
      <c r="AA11" s="14">
        <v>0.18825720707312801</v>
      </c>
      <c r="AB11" s="14">
        <v>0.13788601216482499</v>
      </c>
      <c r="AC11" s="14">
        <v>0.185647448890113</v>
      </c>
      <c r="AD11" s="14">
        <v>0.25427409953323599</v>
      </c>
      <c r="AE11" s="14"/>
      <c r="AF11" s="14">
        <v>0.15507336629180399</v>
      </c>
      <c r="AG11" s="14">
        <v>0.26252028405501898</v>
      </c>
      <c r="AH11" s="14">
        <v>0.19613511163957001</v>
      </c>
      <c r="AI11" s="14">
        <v>0.122859295780314</v>
      </c>
      <c r="AJ11" s="14">
        <v>0.12717057487914299</v>
      </c>
      <c r="AK11" s="14"/>
      <c r="AL11" s="14">
        <v>0.170965515034876</v>
      </c>
      <c r="AM11" s="14">
        <v>0.12776298653484799</v>
      </c>
      <c r="AN11" s="14">
        <v>9.2833665328272003E-2</v>
      </c>
      <c r="AO11" s="14">
        <v>0.27805273616987503</v>
      </c>
      <c r="AP11" s="14">
        <v>0.31746959450870599</v>
      </c>
      <c r="AQ11" s="14"/>
      <c r="AR11" s="14">
        <v>9.6881890882889898E-2</v>
      </c>
      <c r="AS11" s="14">
        <v>0.16338596476989101</v>
      </c>
      <c r="AT11" s="14">
        <v>0.32858180048473801</v>
      </c>
      <c r="AU11" s="14">
        <v>0.15190497346168999</v>
      </c>
      <c r="AV11" s="14">
        <v>0.23628597894605899</v>
      </c>
    </row>
    <row r="12" spans="2:48" x14ac:dyDescent="0.35">
      <c r="B12" s="15" t="s">
        <v>98</v>
      </c>
      <c r="C12" s="14">
        <v>0.173755107091981</v>
      </c>
      <c r="D12" s="14">
        <v>0.18272701521044901</v>
      </c>
      <c r="E12" s="14">
        <v>0.16499820443537599</v>
      </c>
      <c r="F12" s="14"/>
      <c r="G12" s="14">
        <v>0.21790650255350699</v>
      </c>
      <c r="H12" s="14">
        <v>0.29060800461929598</v>
      </c>
      <c r="I12" s="14">
        <v>0.189849419547168</v>
      </c>
      <c r="J12" s="14">
        <v>0.12887220269679101</v>
      </c>
      <c r="K12" s="14">
        <v>0.14038954719694799</v>
      </c>
      <c r="L12" s="14">
        <v>9.8648607089567603E-2</v>
      </c>
      <c r="M12" s="14"/>
      <c r="N12" s="14">
        <v>0.205180511194962</v>
      </c>
      <c r="O12" s="14">
        <v>0.176372302653165</v>
      </c>
      <c r="P12" s="14">
        <v>0.15163762120521199</v>
      </c>
      <c r="Q12" s="14">
        <v>0.155630677747151</v>
      </c>
      <c r="R12" s="14"/>
      <c r="S12" s="14">
        <v>0.189051447803258</v>
      </c>
      <c r="T12" s="14">
        <v>0.16895894231367201</v>
      </c>
      <c r="U12" s="14">
        <v>0.208140792833099</v>
      </c>
      <c r="V12" s="14">
        <v>0.113677546796471</v>
      </c>
      <c r="W12" s="14">
        <v>0.158142761753297</v>
      </c>
      <c r="X12" s="14">
        <v>0.26886392597196601</v>
      </c>
      <c r="Y12" s="14">
        <v>0.19271606531309901</v>
      </c>
      <c r="Z12" s="14">
        <v>0.19203511929229899</v>
      </c>
      <c r="AA12" s="14">
        <v>0.10698073429814001</v>
      </c>
      <c r="AB12" s="14">
        <v>0.177680988827357</v>
      </c>
      <c r="AC12" s="14">
        <v>0.15460751284114699</v>
      </c>
      <c r="AD12" s="14">
        <v>0.15370000332119199</v>
      </c>
      <c r="AE12" s="14"/>
      <c r="AF12" s="14">
        <v>0.14869098346911999</v>
      </c>
      <c r="AG12" s="14">
        <v>0.134675829959961</v>
      </c>
      <c r="AH12" s="14">
        <v>0.188956787119441</v>
      </c>
      <c r="AI12" s="14">
        <v>0.27965262798400897</v>
      </c>
      <c r="AJ12" s="14">
        <v>0.29916550445183498</v>
      </c>
      <c r="AK12" s="14"/>
      <c r="AL12" s="14">
        <v>0.22650184959543801</v>
      </c>
      <c r="AM12" s="14">
        <v>0.207986418101899</v>
      </c>
      <c r="AN12" s="14">
        <v>0.19265172200838801</v>
      </c>
      <c r="AO12" s="14">
        <v>9.9028786788708204E-2</v>
      </c>
      <c r="AP12" s="14">
        <v>0.111278362653564</v>
      </c>
      <c r="AQ12" s="14"/>
      <c r="AR12" s="14">
        <v>0.19679009254309501</v>
      </c>
      <c r="AS12" s="14">
        <v>0.25742685369944202</v>
      </c>
      <c r="AT12" s="14">
        <v>6.3827183720903305E-2</v>
      </c>
      <c r="AU12" s="14">
        <v>0.22000693939976501</v>
      </c>
      <c r="AV12" s="14">
        <v>0.119209345099957</v>
      </c>
    </row>
    <row r="13" spans="2:48" ht="58" x14ac:dyDescent="0.35">
      <c r="B13" s="15" t="s">
        <v>99</v>
      </c>
      <c r="C13" s="14">
        <v>0.159368992553759</v>
      </c>
      <c r="D13" s="14">
        <v>0.14865953047302199</v>
      </c>
      <c r="E13" s="14">
        <v>0.169176842558943</v>
      </c>
      <c r="F13" s="14"/>
      <c r="G13" s="14">
        <v>0.15992357523575501</v>
      </c>
      <c r="H13" s="14">
        <v>0.15554338087810701</v>
      </c>
      <c r="I13" s="14">
        <v>0.14605260650923499</v>
      </c>
      <c r="J13" s="14">
        <v>0.15358067120423499</v>
      </c>
      <c r="K13" s="14">
        <v>0.17670979390779001</v>
      </c>
      <c r="L13" s="14">
        <v>0.16607441703579501</v>
      </c>
      <c r="M13" s="14"/>
      <c r="N13" s="14">
        <v>0.16193439355752001</v>
      </c>
      <c r="O13" s="14">
        <v>0.143628036732908</v>
      </c>
      <c r="P13" s="14">
        <v>0.17734158684256901</v>
      </c>
      <c r="Q13" s="14">
        <v>0.15604510599729199</v>
      </c>
      <c r="R13" s="14"/>
      <c r="S13" s="14">
        <v>0.17459636154668801</v>
      </c>
      <c r="T13" s="14">
        <v>0.121765605348679</v>
      </c>
      <c r="U13" s="14">
        <v>9.04730634738692E-2</v>
      </c>
      <c r="V13" s="14">
        <v>0.16385082249899499</v>
      </c>
      <c r="W13" s="14">
        <v>0.122666390489373</v>
      </c>
      <c r="X13" s="14">
        <v>0.158849850978282</v>
      </c>
      <c r="Y13" s="14">
        <v>0.15379845880425699</v>
      </c>
      <c r="Z13" s="14">
        <v>0.15043135545911801</v>
      </c>
      <c r="AA13" s="14">
        <v>0.18110216741677801</v>
      </c>
      <c r="AB13" s="14">
        <v>0.178030306030417</v>
      </c>
      <c r="AC13" s="14">
        <v>0.227495881713485</v>
      </c>
      <c r="AD13" s="14">
        <v>0.28598945874642401</v>
      </c>
      <c r="AE13" s="14"/>
      <c r="AF13" s="14">
        <v>0.152343908304893</v>
      </c>
      <c r="AG13" s="14">
        <v>0.159534428005707</v>
      </c>
      <c r="AH13" s="14">
        <v>0.16644767812870301</v>
      </c>
      <c r="AI13" s="14">
        <v>0.15596920308310999</v>
      </c>
      <c r="AJ13" s="14">
        <v>0.156626336688063</v>
      </c>
      <c r="AK13" s="14"/>
      <c r="AL13" s="14">
        <v>0.14763783313698101</v>
      </c>
      <c r="AM13" s="14">
        <v>0.171830717245297</v>
      </c>
      <c r="AN13" s="14">
        <v>0.21646545326026001</v>
      </c>
      <c r="AO13" s="14">
        <v>0.13427358576753601</v>
      </c>
      <c r="AP13" s="14">
        <v>0.113736028691468</v>
      </c>
      <c r="AQ13" s="14"/>
      <c r="AR13" s="14">
        <v>0.205486480458137</v>
      </c>
      <c r="AS13" s="14">
        <v>0.118177055527555</v>
      </c>
      <c r="AT13" s="14">
        <v>0.114838990107861</v>
      </c>
      <c r="AU13" s="14">
        <v>0.16384887951343499</v>
      </c>
      <c r="AV13" s="14">
        <v>0.15433548071341499</v>
      </c>
    </row>
    <row r="14" spans="2:48" x14ac:dyDescent="0.35">
      <c r="B14" s="15" t="s">
        <v>100</v>
      </c>
      <c r="C14" s="14">
        <v>0.15312340085752699</v>
      </c>
      <c r="D14" s="14">
        <v>0.15637408042074499</v>
      </c>
      <c r="E14" s="14">
        <v>0.14914000184471701</v>
      </c>
      <c r="F14" s="14"/>
      <c r="G14" s="14">
        <v>0.206622571107027</v>
      </c>
      <c r="H14" s="14">
        <v>0.18814651781616401</v>
      </c>
      <c r="I14" s="14">
        <v>0.20611309092535199</v>
      </c>
      <c r="J14" s="14">
        <v>0.155237014871483</v>
      </c>
      <c r="K14" s="14">
        <v>0.109466388983461</v>
      </c>
      <c r="L14" s="14">
        <v>7.7600336892900204E-2</v>
      </c>
      <c r="M14" s="14"/>
      <c r="N14" s="14">
        <v>0.14771936438427599</v>
      </c>
      <c r="O14" s="14">
        <v>0.12218252055707</v>
      </c>
      <c r="P14" s="14">
        <v>0.16870401118421699</v>
      </c>
      <c r="Q14" s="14">
        <v>0.18025053983206599</v>
      </c>
      <c r="R14" s="14"/>
      <c r="S14" s="14">
        <v>0.16617675280667599</v>
      </c>
      <c r="T14" s="14">
        <v>0.15070602909772901</v>
      </c>
      <c r="U14" s="14">
        <v>0.19895199782801301</v>
      </c>
      <c r="V14" s="14">
        <v>0.182567425173772</v>
      </c>
      <c r="W14" s="14">
        <v>0.13280365902194</v>
      </c>
      <c r="X14" s="14">
        <v>0.14665049167012201</v>
      </c>
      <c r="Y14" s="14">
        <v>0.15057971606218301</v>
      </c>
      <c r="Z14" s="14">
        <v>0.165190914800074</v>
      </c>
      <c r="AA14" s="14">
        <v>0.127388071939918</v>
      </c>
      <c r="AB14" s="14">
        <v>0.151926478437024</v>
      </c>
      <c r="AC14" s="14">
        <v>0.121483596392817</v>
      </c>
      <c r="AD14" s="14">
        <v>0.10062063103211</v>
      </c>
      <c r="AE14" s="14"/>
      <c r="AF14" s="14">
        <v>0.18356652169277801</v>
      </c>
      <c r="AG14" s="14">
        <v>0.150859501498919</v>
      </c>
      <c r="AH14" s="14">
        <v>0.167425417356941</v>
      </c>
      <c r="AI14" s="14">
        <v>0.103103093992675</v>
      </c>
      <c r="AJ14" s="14">
        <v>9.4404979139194503E-2</v>
      </c>
      <c r="AK14" s="14"/>
      <c r="AL14" s="14">
        <v>0.152894832166558</v>
      </c>
      <c r="AM14" s="14">
        <v>0.104627238023623</v>
      </c>
      <c r="AN14" s="14">
        <v>0.16633623536362699</v>
      </c>
      <c r="AO14" s="14">
        <v>0.14117608274058099</v>
      </c>
      <c r="AP14" s="14">
        <v>0.26440432845670597</v>
      </c>
      <c r="AQ14" s="14"/>
      <c r="AR14" s="14">
        <v>0.16176049443734999</v>
      </c>
      <c r="AS14" s="14">
        <v>0.1270186084097</v>
      </c>
      <c r="AT14" s="14">
        <v>0.342387830446579</v>
      </c>
      <c r="AU14" s="14">
        <v>0.115823934158055</v>
      </c>
      <c r="AV14" s="14">
        <v>0.126106166847198</v>
      </c>
    </row>
    <row r="15" spans="2:48" ht="29" x14ac:dyDescent="0.35">
      <c r="B15" s="15" t="s">
        <v>101</v>
      </c>
      <c r="C15" s="14">
        <v>0.102660803681438</v>
      </c>
      <c r="D15" s="14">
        <v>8.9226288148961594E-2</v>
      </c>
      <c r="E15" s="14">
        <v>0.115676893395613</v>
      </c>
      <c r="F15" s="14"/>
      <c r="G15" s="14">
        <v>0.110848618823428</v>
      </c>
      <c r="H15" s="14">
        <v>6.8392566279485395E-2</v>
      </c>
      <c r="I15" s="14">
        <v>8.8154052959538404E-2</v>
      </c>
      <c r="J15" s="14">
        <v>8.38299090158586E-2</v>
      </c>
      <c r="K15" s="14">
        <v>9.8247130553839296E-2</v>
      </c>
      <c r="L15" s="14">
        <v>0.155659480622654</v>
      </c>
      <c r="M15" s="14"/>
      <c r="N15" s="14">
        <v>0.108810984885948</v>
      </c>
      <c r="O15" s="14">
        <v>9.4794789050968803E-2</v>
      </c>
      <c r="P15" s="14">
        <v>8.6327148092526895E-2</v>
      </c>
      <c r="Q15" s="14">
        <v>0.118583997105019</v>
      </c>
      <c r="R15" s="14"/>
      <c r="S15" s="14">
        <v>0.127219609957753</v>
      </c>
      <c r="T15" s="14">
        <v>9.9447278054001303E-2</v>
      </c>
      <c r="U15" s="14">
        <v>0.16030185682884401</v>
      </c>
      <c r="V15" s="14">
        <v>0.13486744353586999</v>
      </c>
      <c r="W15" s="14">
        <v>8.5953134375508597E-2</v>
      </c>
      <c r="X15" s="14">
        <v>9.2600356322948496E-2</v>
      </c>
      <c r="Y15" s="14">
        <v>7.1671920892704494E-2</v>
      </c>
      <c r="Z15" s="14">
        <v>3.3952012884803297E-2</v>
      </c>
      <c r="AA15" s="14">
        <v>6.3904400468281497E-2</v>
      </c>
      <c r="AB15" s="14">
        <v>9.4822501014970806E-2</v>
      </c>
      <c r="AC15" s="14">
        <v>0.14084015740164399</v>
      </c>
      <c r="AD15" s="14">
        <v>9.7473503136198805E-2</v>
      </c>
      <c r="AE15" s="14"/>
      <c r="AF15" s="14">
        <v>0.11036366714368399</v>
      </c>
      <c r="AG15" s="14">
        <v>0.124041295888156</v>
      </c>
      <c r="AH15" s="14">
        <v>8.1170097172873407E-2</v>
      </c>
      <c r="AI15" s="14">
        <v>9.6678526296642295E-2</v>
      </c>
      <c r="AJ15" s="14">
        <v>7.8153065726212695E-2</v>
      </c>
      <c r="AK15" s="14"/>
      <c r="AL15" s="14">
        <v>8.4475214231005097E-2</v>
      </c>
      <c r="AM15" s="14">
        <v>0.17759942880395899</v>
      </c>
      <c r="AN15" s="14">
        <v>0.120923305923772</v>
      </c>
      <c r="AO15" s="14">
        <v>0.106803807801244</v>
      </c>
      <c r="AP15" s="14">
        <v>7.3556380222198597E-2</v>
      </c>
      <c r="AQ15" s="14"/>
      <c r="AR15" s="14">
        <v>0.123651570284931</v>
      </c>
      <c r="AS15" s="14">
        <v>0.101422097252063</v>
      </c>
      <c r="AT15" s="14">
        <v>6.1786034157327599E-2</v>
      </c>
      <c r="AU15" s="14">
        <v>0.156320755685014</v>
      </c>
      <c r="AV15" s="14">
        <v>8.3833997598232401E-2</v>
      </c>
    </row>
    <row r="16" spans="2:48" x14ac:dyDescent="0.35">
      <c r="B16" s="15" t="s">
        <v>102</v>
      </c>
      <c r="C16" s="14">
        <v>8.1912056117144597E-2</v>
      </c>
      <c r="D16" s="14">
        <v>7.7090122128035996E-2</v>
      </c>
      <c r="E16" s="14">
        <v>8.6715402970443597E-2</v>
      </c>
      <c r="F16" s="14"/>
      <c r="G16" s="14">
        <v>0.12703343881856699</v>
      </c>
      <c r="H16" s="14">
        <v>9.9407597381323695E-2</v>
      </c>
      <c r="I16" s="14">
        <v>6.8749533522501599E-2</v>
      </c>
      <c r="J16" s="14">
        <v>8.1908145482631603E-2</v>
      </c>
      <c r="K16" s="14">
        <v>7.3955829655102501E-2</v>
      </c>
      <c r="L16" s="14">
        <v>5.70569759669051E-2</v>
      </c>
      <c r="M16" s="14"/>
      <c r="N16" s="14">
        <v>9.9692640554577702E-2</v>
      </c>
      <c r="O16" s="14">
        <v>9.7599885336944803E-2</v>
      </c>
      <c r="P16" s="14">
        <v>4.7062261914341298E-2</v>
      </c>
      <c r="Q16" s="14">
        <v>7.6467265938045995E-2</v>
      </c>
      <c r="R16" s="14"/>
      <c r="S16" s="14">
        <v>0.13465504037072501</v>
      </c>
      <c r="T16" s="14">
        <v>6.2981399871367097E-2</v>
      </c>
      <c r="U16" s="14">
        <v>8.5537175856166797E-2</v>
      </c>
      <c r="V16" s="14">
        <v>3.6786211485237703E-2</v>
      </c>
      <c r="W16" s="14">
        <v>0.11077042540626</v>
      </c>
      <c r="X16" s="14">
        <v>0.111703329521633</v>
      </c>
      <c r="Y16" s="14">
        <v>6.5632481239317794E-2</v>
      </c>
      <c r="Z16" s="14">
        <v>8.2835000052344399E-2</v>
      </c>
      <c r="AA16" s="14">
        <v>5.8662859914695199E-2</v>
      </c>
      <c r="AB16" s="14">
        <v>8.7243761598501293E-2</v>
      </c>
      <c r="AC16" s="14">
        <v>4.0692321831990598E-2</v>
      </c>
      <c r="AD16" s="14">
        <v>6.66804905729554E-2</v>
      </c>
      <c r="AE16" s="14"/>
      <c r="AF16" s="14">
        <v>5.1463371554717703E-2</v>
      </c>
      <c r="AG16" s="14">
        <v>7.1517055627384404E-2</v>
      </c>
      <c r="AH16" s="14">
        <v>0.117223138151364</v>
      </c>
      <c r="AI16" s="14">
        <v>0.11224076763297899</v>
      </c>
      <c r="AJ16" s="14">
        <v>0.11443365756585</v>
      </c>
      <c r="AK16" s="14"/>
      <c r="AL16" s="14">
        <v>0.104397268181901</v>
      </c>
      <c r="AM16" s="14">
        <v>6.0900758977459502E-2</v>
      </c>
      <c r="AN16" s="14">
        <v>6.94858545756111E-2</v>
      </c>
      <c r="AO16" s="14">
        <v>8.3046263896048994E-2</v>
      </c>
      <c r="AP16" s="14">
        <v>6.4782007324249199E-2</v>
      </c>
      <c r="AQ16" s="14"/>
      <c r="AR16" s="14">
        <v>5.7221041738542297E-2</v>
      </c>
      <c r="AS16" s="14">
        <v>0.124673408013209</v>
      </c>
      <c r="AT16" s="14">
        <v>6.1210056100483398E-2</v>
      </c>
      <c r="AU16" s="14">
        <v>7.1195794775841995E-2</v>
      </c>
      <c r="AV16" s="14">
        <v>9.1112982318578103E-2</v>
      </c>
    </row>
    <row r="17" spans="2:48" x14ac:dyDescent="0.35">
      <c r="B17" s="15" t="s">
        <v>103</v>
      </c>
      <c r="C17" s="14">
        <v>7.5123487673915398E-2</v>
      </c>
      <c r="D17" s="14">
        <v>6.8108401247527803E-2</v>
      </c>
      <c r="E17" s="14">
        <v>8.1982917912049202E-2</v>
      </c>
      <c r="F17" s="14"/>
      <c r="G17" s="14">
        <v>0.11454767079159001</v>
      </c>
      <c r="H17" s="14">
        <v>0.129139115751676</v>
      </c>
      <c r="I17" s="14">
        <v>8.3923853844042204E-2</v>
      </c>
      <c r="J17" s="14">
        <v>5.62091636761037E-2</v>
      </c>
      <c r="K17" s="14">
        <v>3.00741590649037E-2</v>
      </c>
      <c r="L17" s="14">
        <v>4.6356886623365803E-2</v>
      </c>
      <c r="M17" s="14"/>
      <c r="N17" s="14">
        <v>9.6751071857879595E-2</v>
      </c>
      <c r="O17" s="14">
        <v>8.8778903476268795E-2</v>
      </c>
      <c r="P17" s="14">
        <v>5.4595307854600698E-2</v>
      </c>
      <c r="Q17" s="14">
        <v>5.2916324780507902E-2</v>
      </c>
      <c r="R17" s="14"/>
      <c r="S17" s="14">
        <v>9.4915300498174301E-2</v>
      </c>
      <c r="T17" s="14">
        <v>7.7692609985955202E-2</v>
      </c>
      <c r="U17" s="14">
        <v>8.6863260696848299E-2</v>
      </c>
      <c r="V17" s="14">
        <v>4.3149010887192703E-2</v>
      </c>
      <c r="W17" s="14">
        <v>7.2240022778623E-2</v>
      </c>
      <c r="X17" s="14">
        <v>0.118765415350674</v>
      </c>
      <c r="Y17" s="14">
        <v>8.0679366483072903E-2</v>
      </c>
      <c r="Z17" s="14">
        <v>8.8707789808337101E-2</v>
      </c>
      <c r="AA17" s="14">
        <v>5.0852602531120103E-2</v>
      </c>
      <c r="AB17" s="14">
        <v>5.9751095257246901E-2</v>
      </c>
      <c r="AC17" s="14">
        <v>5.38733909347619E-2</v>
      </c>
      <c r="AD17" s="14">
        <v>4.9934043292325397E-2</v>
      </c>
      <c r="AE17" s="14"/>
      <c r="AF17" s="14">
        <v>4.9456146789030597E-2</v>
      </c>
      <c r="AG17" s="14">
        <v>5.4277803234891502E-2</v>
      </c>
      <c r="AH17" s="14">
        <v>6.9295923378796004E-2</v>
      </c>
      <c r="AI17" s="14">
        <v>0.15227936293518099</v>
      </c>
      <c r="AJ17" s="14">
        <v>0.128578599218335</v>
      </c>
      <c r="AK17" s="14"/>
      <c r="AL17" s="14">
        <v>9.8141368067230297E-2</v>
      </c>
      <c r="AM17" s="14">
        <v>0.110846440669281</v>
      </c>
      <c r="AN17" s="14">
        <v>5.33484811832984E-2</v>
      </c>
      <c r="AO17" s="14">
        <v>3.2458378388979497E-2</v>
      </c>
      <c r="AP17" s="14">
        <v>5.32544148493799E-2</v>
      </c>
      <c r="AQ17" s="14"/>
      <c r="AR17" s="14">
        <v>6.9858767470694194E-2</v>
      </c>
      <c r="AS17" s="14">
        <v>0.125424904173354</v>
      </c>
      <c r="AT17" s="14">
        <v>4.5147116642559298E-2</v>
      </c>
      <c r="AU17" s="14">
        <v>9.5924220816311495E-2</v>
      </c>
      <c r="AV17" s="14">
        <v>3.9398262878400703E-2</v>
      </c>
    </row>
    <row r="18" spans="2:48" x14ac:dyDescent="0.35">
      <c r="B18" s="15" t="s">
        <v>104</v>
      </c>
      <c r="C18" s="14">
        <v>7.3107771303615801E-2</v>
      </c>
      <c r="D18" s="14">
        <v>9.22899899511085E-2</v>
      </c>
      <c r="E18" s="14">
        <v>5.5164514769857002E-2</v>
      </c>
      <c r="F18" s="14"/>
      <c r="G18" s="14">
        <v>0.12083038662567901</v>
      </c>
      <c r="H18" s="14">
        <v>0.16030931038562601</v>
      </c>
      <c r="I18" s="14">
        <v>0.114072749656359</v>
      </c>
      <c r="J18" s="14">
        <v>1.83151519241565E-2</v>
      </c>
      <c r="K18" s="14">
        <v>2.1035304673391899E-2</v>
      </c>
      <c r="L18" s="14">
        <v>2.0348433137656601E-2</v>
      </c>
      <c r="M18" s="14"/>
      <c r="N18" s="14">
        <v>0.102499889181634</v>
      </c>
      <c r="O18" s="14">
        <v>7.6829646196782397E-2</v>
      </c>
      <c r="P18" s="14">
        <v>5.2639212884930599E-2</v>
      </c>
      <c r="Q18" s="14">
        <v>5.6781792351266701E-2</v>
      </c>
      <c r="R18" s="14"/>
      <c r="S18" s="14">
        <v>0.100038263209464</v>
      </c>
      <c r="T18" s="14">
        <v>6.1185235309450602E-2</v>
      </c>
      <c r="U18" s="14">
        <v>6.2724140696864106E-2</v>
      </c>
      <c r="V18" s="14">
        <v>6.3853451816301601E-2</v>
      </c>
      <c r="W18" s="14">
        <v>8.3152895217799297E-2</v>
      </c>
      <c r="X18" s="14">
        <v>0.101421217132228</v>
      </c>
      <c r="Y18" s="14">
        <v>4.1562910480775601E-2</v>
      </c>
      <c r="Z18" s="14">
        <v>5.1008501273880298E-2</v>
      </c>
      <c r="AA18" s="14">
        <v>7.5924472820511402E-2</v>
      </c>
      <c r="AB18" s="14">
        <v>7.2994310101296297E-2</v>
      </c>
      <c r="AC18" s="14">
        <v>5.6594920325274599E-2</v>
      </c>
      <c r="AD18" s="14">
        <v>7.6994230616883902E-2</v>
      </c>
      <c r="AE18" s="14"/>
      <c r="AF18" s="14">
        <v>4.6838209058753001E-2</v>
      </c>
      <c r="AG18" s="14">
        <v>4.0948362133251301E-2</v>
      </c>
      <c r="AH18" s="14">
        <v>9.11705661150468E-2</v>
      </c>
      <c r="AI18" s="14">
        <v>0.174283458471477</v>
      </c>
      <c r="AJ18" s="14">
        <v>0.125648500831612</v>
      </c>
      <c r="AK18" s="14"/>
      <c r="AL18" s="14">
        <v>0.123848166540966</v>
      </c>
      <c r="AM18" s="14">
        <v>6.3053423882936693E-2</v>
      </c>
      <c r="AN18" s="14">
        <v>5.5343201644282199E-2</v>
      </c>
      <c r="AO18" s="14">
        <v>4.2319577805446401E-2</v>
      </c>
      <c r="AP18" s="14">
        <v>2.9829163755941E-2</v>
      </c>
      <c r="AQ18" s="14"/>
      <c r="AR18" s="14">
        <v>3.6295621247457902E-2</v>
      </c>
      <c r="AS18" s="14">
        <v>0.159140326738159</v>
      </c>
      <c r="AT18" s="14">
        <v>3.4193785017914702E-2</v>
      </c>
      <c r="AU18" s="14">
        <v>0.102454163559258</v>
      </c>
      <c r="AV18" s="14">
        <v>6.1489702488311003E-2</v>
      </c>
    </row>
    <row r="19" spans="2:48" x14ac:dyDescent="0.35">
      <c r="B19" s="15" t="s">
        <v>105</v>
      </c>
      <c r="C19" s="14">
        <v>7.2094232763659602E-2</v>
      </c>
      <c r="D19" s="14">
        <v>8.3114440144478899E-2</v>
      </c>
      <c r="E19" s="14">
        <v>6.1873687813002801E-2</v>
      </c>
      <c r="F19" s="14"/>
      <c r="G19" s="14">
        <v>0.13364506787757799</v>
      </c>
      <c r="H19" s="14">
        <v>0.10175643981255</v>
      </c>
      <c r="I19" s="14">
        <v>3.9860207789696497E-2</v>
      </c>
      <c r="J19" s="14">
        <v>4.8833321297645303E-2</v>
      </c>
      <c r="K19" s="14">
        <v>7.2885613008394898E-2</v>
      </c>
      <c r="L19" s="14">
        <v>5.62167038816846E-2</v>
      </c>
      <c r="M19" s="14"/>
      <c r="N19" s="14">
        <v>6.3757638762256097E-2</v>
      </c>
      <c r="O19" s="14">
        <v>6.1912719387670498E-2</v>
      </c>
      <c r="P19" s="14">
        <v>9.3523525769293597E-2</v>
      </c>
      <c r="Q19" s="14">
        <v>7.4140453796379305E-2</v>
      </c>
      <c r="R19" s="14"/>
      <c r="S19" s="14">
        <v>4.9828284213575401E-2</v>
      </c>
      <c r="T19" s="14">
        <v>7.4910825423875393E-2</v>
      </c>
      <c r="U19" s="14">
        <v>4.2592363153496002E-2</v>
      </c>
      <c r="V19" s="14">
        <v>2.2408432159551E-2</v>
      </c>
      <c r="W19" s="14">
        <v>5.5081032206059199E-2</v>
      </c>
      <c r="X19" s="14">
        <v>7.0983857168162703E-2</v>
      </c>
      <c r="Y19" s="14">
        <v>3.7230201567843103E-2</v>
      </c>
      <c r="Z19" s="14">
        <v>3.7536229113804102E-2</v>
      </c>
      <c r="AA19" s="14">
        <v>3.7278672361106303E-2</v>
      </c>
      <c r="AB19" s="14">
        <v>0.31872871390336499</v>
      </c>
      <c r="AC19" s="14">
        <v>2.9380713524451499E-2</v>
      </c>
      <c r="AD19" s="14">
        <v>2.93262558359677E-2</v>
      </c>
      <c r="AE19" s="14"/>
      <c r="AF19" s="14">
        <v>5.1141082167991098E-2</v>
      </c>
      <c r="AG19" s="14">
        <v>7.1345354123256904E-2</v>
      </c>
      <c r="AH19" s="14">
        <v>7.7514367011026306E-2</v>
      </c>
      <c r="AI19" s="14">
        <v>8.3115358892747099E-2</v>
      </c>
      <c r="AJ19" s="14">
        <v>0.23473520445921101</v>
      </c>
      <c r="AK19" s="14"/>
      <c r="AL19" s="14">
        <v>8.4907355611749405E-2</v>
      </c>
      <c r="AM19" s="14">
        <v>4.7126201176772999E-2</v>
      </c>
      <c r="AN19" s="14">
        <v>5.7360823023322599E-2</v>
      </c>
      <c r="AO19" s="14">
        <v>5.2910101895766899E-2</v>
      </c>
      <c r="AP19" s="14">
        <v>6.0749443326953798E-2</v>
      </c>
      <c r="AQ19" s="14"/>
      <c r="AR19" s="14">
        <v>4.7809397955203503E-2</v>
      </c>
      <c r="AS19" s="14">
        <v>0.112857651151596</v>
      </c>
      <c r="AT19" s="14">
        <v>9.0086605991144E-2</v>
      </c>
      <c r="AU19" s="14">
        <v>4.6488768518918498E-2</v>
      </c>
      <c r="AV19" s="14">
        <v>5.42926815798336E-2</v>
      </c>
    </row>
    <row r="20" spans="2:48" x14ac:dyDescent="0.35">
      <c r="B20" s="15" t="s">
        <v>106</v>
      </c>
      <c r="C20" s="14">
        <v>6.6104506464692001E-2</v>
      </c>
      <c r="D20" s="14">
        <v>7.1915481153207006E-2</v>
      </c>
      <c r="E20" s="14">
        <v>5.92307399655147E-2</v>
      </c>
      <c r="F20" s="14"/>
      <c r="G20" s="14">
        <v>2.3837063725043899E-2</v>
      </c>
      <c r="H20" s="14">
        <v>4.9427986070124497E-2</v>
      </c>
      <c r="I20" s="14">
        <v>3.5405886120482899E-2</v>
      </c>
      <c r="J20" s="14">
        <v>6.4180520078020303E-2</v>
      </c>
      <c r="K20" s="14">
        <v>0.123940413573709</v>
      </c>
      <c r="L20" s="14">
        <v>9.2430681733700795E-2</v>
      </c>
      <c r="M20" s="14"/>
      <c r="N20" s="14">
        <v>5.6090955827586303E-2</v>
      </c>
      <c r="O20" s="14">
        <v>5.9238280284419402E-2</v>
      </c>
      <c r="P20" s="14">
        <v>7.9030762753144204E-2</v>
      </c>
      <c r="Q20" s="14">
        <v>7.1781057446433094E-2</v>
      </c>
      <c r="R20" s="14"/>
      <c r="S20" s="14">
        <v>4.0658094980055001E-2</v>
      </c>
      <c r="T20" s="14">
        <v>5.9605117471078703E-2</v>
      </c>
      <c r="U20" s="14">
        <v>0.107832896073352</v>
      </c>
      <c r="V20" s="14">
        <v>5.7147781090421103E-2</v>
      </c>
      <c r="W20" s="14">
        <v>0.10026877692950301</v>
      </c>
      <c r="X20" s="14">
        <v>4.2373467587001397E-2</v>
      </c>
      <c r="Y20" s="14">
        <v>6.13267197900801E-2</v>
      </c>
      <c r="Z20" s="14">
        <v>6.9952251796345996E-2</v>
      </c>
      <c r="AA20" s="14">
        <v>6.2349926617376802E-2</v>
      </c>
      <c r="AB20" s="14">
        <v>0.10023140920574</v>
      </c>
      <c r="AC20" s="14">
        <v>8.0756113612202807E-2</v>
      </c>
      <c r="AD20" s="14">
        <v>1.46912034593598E-2</v>
      </c>
      <c r="AE20" s="14"/>
      <c r="AF20" s="14">
        <v>8.8380868103154597E-2</v>
      </c>
      <c r="AG20" s="14">
        <v>4.8611163579845698E-2</v>
      </c>
      <c r="AH20" s="14">
        <v>4.8005366220531198E-2</v>
      </c>
      <c r="AI20" s="14">
        <v>6.5577945641187504E-2</v>
      </c>
      <c r="AJ20" s="14">
        <v>2.78351651592957E-2</v>
      </c>
      <c r="AK20" s="14"/>
      <c r="AL20" s="14">
        <v>5.2708875491231301E-2</v>
      </c>
      <c r="AM20" s="14">
        <v>9.7578086819643001E-2</v>
      </c>
      <c r="AN20" s="14">
        <v>9.7594744883892595E-2</v>
      </c>
      <c r="AO20" s="14">
        <v>5.2703453483931899E-2</v>
      </c>
      <c r="AP20" s="14">
        <v>7.6584346033186507E-2</v>
      </c>
      <c r="AQ20" s="14"/>
      <c r="AR20" s="14">
        <v>0.105452455590496</v>
      </c>
      <c r="AS20" s="14">
        <v>5.0723921651884801E-2</v>
      </c>
      <c r="AT20" s="14">
        <v>5.9240018070192697E-2</v>
      </c>
      <c r="AU20" s="14">
        <v>6.5429836035685807E-2</v>
      </c>
      <c r="AV20" s="14">
        <v>4.3328833506653702E-2</v>
      </c>
    </row>
    <row r="21" spans="2:48" x14ac:dyDescent="0.35">
      <c r="B21" s="15" t="s">
        <v>107</v>
      </c>
      <c r="C21" s="20">
        <v>3.7192515473726297E-2</v>
      </c>
      <c r="D21" s="20">
        <v>3.8054015147255801E-2</v>
      </c>
      <c r="E21" s="20">
        <v>3.5132039330127901E-2</v>
      </c>
      <c r="F21" s="20"/>
      <c r="G21" s="20">
        <v>6.0257778902111897E-2</v>
      </c>
      <c r="H21" s="20">
        <v>5.75379226380211E-2</v>
      </c>
      <c r="I21" s="20">
        <v>3.4912692764823498E-2</v>
      </c>
      <c r="J21" s="20">
        <v>2.41075354991972E-2</v>
      </c>
      <c r="K21" s="20">
        <v>4.1977608541540097E-2</v>
      </c>
      <c r="L21" s="20">
        <v>1.6373901016329399E-2</v>
      </c>
      <c r="M21" s="20"/>
      <c r="N21" s="20">
        <v>4.2022702074840698E-2</v>
      </c>
      <c r="O21" s="20">
        <v>2.4225565962656001E-2</v>
      </c>
      <c r="P21" s="20">
        <v>3.2802839794125099E-2</v>
      </c>
      <c r="Q21" s="20">
        <v>5.0020179089897601E-2</v>
      </c>
      <c r="R21" s="20"/>
      <c r="S21" s="20">
        <v>6.8376624208806996E-2</v>
      </c>
      <c r="T21" s="20">
        <v>4.2371675913183901E-2</v>
      </c>
      <c r="U21" s="20">
        <v>3.2041624416727699E-2</v>
      </c>
      <c r="V21" s="20">
        <v>4.3367551904256597E-2</v>
      </c>
      <c r="W21" s="20">
        <v>1.6113206717388001E-2</v>
      </c>
      <c r="X21" s="20">
        <v>5.08191589309889E-2</v>
      </c>
      <c r="Y21" s="20">
        <v>3.3151504185891502E-2</v>
      </c>
      <c r="Z21" s="20">
        <v>1.17525016811825E-2</v>
      </c>
      <c r="AA21" s="20">
        <v>2.0862209061549002E-2</v>
      </c>
      <c r="AB21" s="20">
        <v>1.7319814356354699E-2</v>
      </c>
      <c r="AC21" s="20">
        <v>5.9350929411934199E-2</v>
      </c>
      <c r="AD21" s="20">
        <v>0</v>
      </c>
      <c r="AE21" s="20"/>
      <c r="AF21" s="20">
        <v>1.9262221800805598E-2</v>
      </c>
      <c r="AG21" s="20">
        <v>4.0683436737611899E-2</v>
      </c>
      <c r="AH21" s="20">
        <v>4.0694580862419699E-2</v>
      </c>
      <c r="AI21" s="20">
        <v>6.4906428735461805E-2</v>
      </c>
      <c r="AJ21" s="20">
        <v>5.5076973040201503E-2</v>
      </c>
      <c r="AK21" s="20"/>
      <c r="AL21" s="20">
        <v>5.9892823081884997E-2</v>
      </c>
      <c r="AM21" s="20">
        <v>1.25761604031553E-2</v>
      </c>
      <c r="AN21" s="20">
        <v>1.2835641650141699E-2</v>
      </c>
      <c r="AO21" s="20">
        <v>2.8960453299053002E-2</v>
      </c>
      <c r="AP21" s="20">
        <v>6.0403912703278898E-2</v>
      </c>
      <c r="AQ21" s="20"/>
      <c r="AR21" s="20">
        <v>3.9863123009983197E-3</v>
      </c>
      <c r="AS21" s="20">
        <v>6.8414819535145305E-2</v>
      </c>
      <c r="AT21" s="20">
        <v>7.4906375836232303E-2</v>
      </c>
      <c r="AU21" s="20">
        <v>2.70111600964975E-2</v>
      </c>
      <c r="AV21" s="20">
        <v>3.5439951996965202E-2</v>
      </c>
    </row>
    <row r="22" spans="2:48" x14ac:dyDescent="0.35">
      <c r="B22" s="16"/>
    </row>
    <row r="23" spans="2:48" x14ac:dyDescent="0.35">
      <c r="B23" t="s">
        <v>70</v>
      </c>
    </row>
    <row r="24" spans="2:48" x14ac:dyDescent="0.35">
      <c r="B24" t="s">
        <v>71</v>
      </c>
    </row>
    <row r="26" spans="2:48" x14ac:dyDescent="0.35">
      <c r="B26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111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1997</v>
      </c>
      <c r="D7" s="10">
        <v>999</v>
      </c>
      <c r="E7" s="10">
        <v>995</v>
      </c>
      <c r="F7" s="10"/>
      <c r="G7" s="10">
        <v>149</v>
      </c>
      <c r="H7" s="10">
        <v>359</v>
      </c>
      <c r="I7" s="10">
        <v>361</v>
      </c>
      <c r="J7" s="10">
        <v>360</v>
      </c>
      <c r="K7" s="10">
        <v>308</v>
      </c>
      <c r="L7" s="10">
        <v>460</v>
      </c>
      <c r="M7" s="10"/>
      <c r="N7" s="10">
        <v>644</v>
      </c>
      <c r="O7" s="10">
        <v>555</v>
      </c>
      <c r="P7" s="10">
        <v>342</v>
      </c>
      <c r="Q7" s="10">
        <v>448</v>
      </c>
      <c r="R7" s="10"/>
      <c r="S7" s="10">
        <v>324</v>
      </c>
      <c r="T7" s="10">
        <v>242</v>
      </c>
      <c r="U7" s="10">
        <v>149</v>
      </c>
      <c r="V7" s="10">
        <v>169</v>
      </c>
      <c r="W7" s="10">
        <v>126</v>
      </c>
      <c r="X7" s="10">
        <v>166</v>
      </c>
      <c r="Y7" s="10">
        <v>172</v>
      </c>
      <c r="Z7" s="10">
        <v>80</v>
      </c>
      <c r="AA7" s="10">
        <v>218</v>
      </c>
      <c r="AB7" s="10">
        <v>184</v>
      </c>
      <c r="AC7" s="10">
        <v>107</v>
      </c>
      <c r="AD7" s="10">
        <v>60</v>
      </c>
      <c r="AE7" s="10"/>
      <c r="AF7" s="10">
        <v>418</v>
      </c>
      <c r="AG7" s="10">
        <v>402</v>
      </c>
      <c r="AH7" s="10">
        <v>551</v>
      </c>
      <c r="AI7" s="10">
        <v>308</v>
      </c>
      <c r="AJ7" s="10">
        <v>44</v>
      </c>
      <c r="AK7" s="10"/>
      <c r="AL7" s="10">
        <v>692</v>
      </c>
      <c r="AM7" s="10">
        <v>398</v>
      </c>
      <c r="AN7" s="10">
        <v>241</v>
      </c>
      <c r="AO7" s="10">
        <v>178</v>
      </c>
      <c r="AP7" s="10">
        <v>86</v>
      </c>
      <c r="AQ7" s="10"/>
      <c r="AR7" s="10">
        <v>487</v>
      </c>
      <c r="AS7" s="10">
        <v>455</v>
      </c>
      <c r="AT7" s="10">
        <v>134</v>
      </c>
      <c r="AU7" s="10">
        <v>308</v>
      </c>
      <c r="AV7" s="10">
        <v>188</v>
      </c>
    </row>
    <row r="8" spans="2:48" ht="30" customHeight="1" x14ac:dyDescent="0.35">
      <c r="B8" s="11" t="s">
        <v>19</v>
      </c>
      <c r="C8" s="11">
        <v>1997</v>
      </c>
      <c r="D8" s="11">
        <v>971</v>
      </c>
      <c r="E8" s="11">
        <v>1022</v>
      </c>
      <c r="F8" s="11"/>
      <c r="G8" s="11">
        <v>252</v>
      </c>
      <c r="H8" s="11">
        <v>345</v>
      </c>
      <c r="I8" s="11">
        <v>345</v>
      </c>
      <c r="J8" s="11">
        <v>345</v>
      </c>
      <c r="K8" s="11">
        <v>285</v>
      </c>
      <c r="L8" s="11">
        <v>424</v>
      </c>
      <c r="M8" s="11"/>
      <c r="N8" s="11">
        <v>538</v>
      </c>
      <c r="O8" s="11">
        <v>518</v>
      </c>
      <c r="P8" s="11">
        <v>438</v>
      </c>
      <c r="Q8" s="11">
        <v>495</v>
      </c>
      <c r="R8" s="11"/>
      <c r="S8" s="11">
        <v>281</v>
      </c>
      <c r="T8" s="11">
        <v>259</v>
      </c>
      <c r="U8" s="11">
        <v>159</v>
      </c>
      <c r="V8" s="11">
        <v>180</v>
      </c>
      <c r="W8" s="11">
        <v>140</v>
      </c>
      <c r="X8" s="11">
        <v>180</v>
      </c>
      <c r="Y8" s="11">
        <v>159</v>
      </c>
      <c r="Z8" s="11">
        <v>80</v>
      </c>
      <c r="AA8" s="11">
        <v>219</v>
      </c>
      <c r="AB8" s="11">
        <v>180</v>
      </c>
      <c r="AC8" s="11">
        <v>100</v>
      </c>
      <c r="AD8" s="11">
        <v>60</v>
      </c>
      <c r="AE8" s="11"/>
      <c r="AF8" s="11">
        <v>436</v>
      </c>
      <c r="AG8" s="11">
        <v>439</v>
      </c>
      <c r="AH8" s="11">
        <v>538</v>
      </c>
      <c r="AI8" s="11">
        <v>278</v>
      </c>
      <c r="AJ8" s="11">
        <v>36</v>
      </c>
      <c r="AK8" s="11"/>
      <c r="AL8" s="11">
        <v>679</v>
      </c>
      <c r="AM8" s="11">
        <v>386</v>
      </c>
      <c r="AN8" s="11">
        <v>248</v>
      </c>
      <c r="AO8" s="11">
        <v>176</v>
      </c>
      <c r="AP8" s="11">
        <v>87</v>
      </c>
      <c r="AQ8" s="11"/>
      <c r="AR8" s="11">
        <v>494</v>
      </c>
      <c r="AS8" s="11">
        <v>448</v>
      </c>
      <c r="AT8" s="11">
        <v>146</v>
      </c>
      <c r="AU8" s="11">
        <v>299</v>
      </c>
      <c r="AV8" s="11">
        <v>186</v>
      </c>
    </row>
    <row r="9" spans="2:48" ht="29" x14ac:dyDescent="0.35">
      <c r="B9" s="15" t="s">
        <v>109</v>
      </c>
      <c r="C9" s="14">
        <v>0.338758356689491</v>
      </c>
      <c r="D9" s="14">
        <v>0.34150501800112498</v>
      </c>
      <c r="E9" s="14">
        <v>0.33556795042285198</v>
      </c>
      <c r="F9" s="14"/>
      <c r="G9" s="14">
        <v>0.41254112187054498</v>
      </c>
      <c r="H9" s="14">
        <v>0.42929241738778501</v>
      </c>
      <c r="I9" s="14">
        <v>0.39806035179920801</v>
      </c>
      <c r="J9" s="14">
        <v>0.30977350986183999</v>
      </c>
      <c r="K9" s="14">
        <v>0.27016841735840602</v>
      </c>
      <c r="L9" s="14">
        <v>0.24261370152157199</v>
      </c>
      <c r="M9" s="14"/>
      <c r="N9" s="14">
        <v>0.35314354852837998</v>
      </c>
      <c r="O9" s="14">
        <v>0.31368801610462799</v>
      </c>
      <c r="P9" s="14">
        <v>0.35956846500373701</v>
      </c>
      <c r="Q9" s="14">
        <v>0.32738670037464701</v>
      </c>
      <c r="R9" s="14"/>
      <c r="S9" s="14">
        <v>0.35400365862503402</v>
      </c>
      <c r="T9" s="14">
        <v>0.32690292494915102</v>
      </c>
      <c r="U9" s="14">
        <v>0.37188856224648797</v>
      </c>
      <c r="V9" s="14">
        <v>0.371153418786975</v>
      </c>
      <c r="W9" s="14">
        <v>0.29988688059087598</v>
      </c>
      <c r="X9" s="14">
        <v>0.38311965682311899</v>
      </c>
      <c r="Y9" s="14">
        <v>0.32865327214724899</v>
      </c>
      <c r="Z9" s="14">
        <v>0.308238306401656</v>
      </c>
      <c r="AA9" s="14">
        <v>0.33447382171288997</v>
      </c>
      <c r="AB9" s="14">
        <v>0.350253839900943</v>
      </c>
      <c r="AC9" s="14">
        <v>0.22358212225159499</v>
      </c>
      <c r="AD9" s="14">
        <v>0.33179337408571902</v>
      </c>
      <c r="AE9" s="14"/>
      <c r="AF9" s="14">
        <v>0.33366544176903901</v>
      </c>
      <c r="AG9" s="14">
        <v>0.324497228120328</v>
      </c>
      <c r="AH9" s="14">
        <v>0.35329800157350899</v>
      </c>
      <c r="AI9" s="14">
        <v>0.38158191228058302</v>
      </c>
      <c r="AJ9" s="14">
        <v>0.346043340661988</v>
      </c>
      <c r="AK9" s="14"/>
      <c r="AL9" s="14">
        <v>0.340881566597321</v>
      </c>
      <c r="AM9" s="14">
        <v>0.37654089421620002</v>
      </c>
      <c r="AN9" s="14">
        <v>0.437910535281615</v>
      </c>
      <c r="AO9" s="14">
        <v>0.32072972092433399</v>
      </c>
      <c r="AP9" s="14">
        <v>0.20119236404720001</v>
      </c>
      <c r="AQ9" s="14"/>
      <c r="AR9" s="14">
        <v>0.385524185670786</v>
      </c>
      <c r="AS9" s="14">
        <v>0.36798776231795999</v>
      </c>
      <c r="AT9" s="14">
        <v>0.22474934541102301</v>
      </c>
      <c r="AU9" s="14">
        <v>0.38876210503675002</v>
      </c>
      <c r="AV9" s="14">
        <v>0.31631010672405002</v>
      </c>
    </row>
    <row r="10" spans="2:48" ht="43.5" x14ac:dyDescent="0.35">
      <c r="B10" s="15" t="s">
        <v>110</v>
      </c>
      <c r="C10" s="14">
        <v>0.61397906246062905</v>
      </c>
      <c r="D10" s="14">
        <v>0.61758868828333302</v>
      </c>
      <c r="E10" s="14">
        <v>0.61099083067760596</v>
      </c>
      <c r="F10" s="14"/>
      <c r="G10" s="14">
        <v>0.51269023916707301</v>
      </c>
      <c r="H10" s="14">
        <v>0.51498681076095698</v>
      </c>
      <c r="I10" s="14">
        <v>0.52790239671885997</v>
      </c>
      <c r="J10" s="14">
        <v>0.63232341454322005</v>
      </c>
      <c r="K10" s="14">
        <v>0.706235097474329</v>
      </c>
      <c r="L10" s="14">
        <v>0.74792532735427497</v>
      </c>
      <c r="M10" s="14"/>
      <c r="N10" s="14">
        <v>0.609504957615704</v>
      </c>
      <c r="O10" s="14">
        <v>0.64332049478503595</v>
      </c>
      <c r="P10" s="14">
        <v>0.60388967187132903</v>
      </c>
      <c r="Q10" s="14">
        <v>0.599843514984856</v>
      </c>
      <c r="R10" s="14"/>
      <c r="S10" s="14">
        <v>0.58753376852980299</v>
      </c>
      <c r="T10" s="14">
        <v>0.62134054878520895</v>
      </c>
      <c r="U10" s="14">
        <v>0.59889951067966896</v>
      </c>
      <c r="V10" s="14">
        <v>0.60772208538809303</v>
      </c>
      <c r="W10" s="14">
        <v>0.65406339849899497</v>
      </c>
      <c r="X10" s="14">
        <v>0.570681294865647</v>
      </c>
      <c r="Y10" s="14">
        <v>0.65456295571805601</v>
      </c>
      <c r="Z10" s="14">
        <v>0.65919963862333797</v>
      </c>
      <c r="AA10" s="14">
        <v>0.61168060275320202</v>
      </c>
      <c r="AB10" s="14">
        <v>0.59590221284413203</v>
      </c>
      <c r="AC10" s="14">
        <v>0.75890431684708604</v>
      </c>
      <c r="AD10" s="14">
        <v>0.45453560167739998</v>
      </c>
      <c r="AE10" s="14"/>
      <c r="AF10" s="14">
        <v>0.63170866625143696</v>
      </c>
      <c r="AG10" s="14">
        <v>0.62146850543071297</v>
      </c>
      <c r="AH10" s="14">
        <v>0.59748376468333997</v>
      </c>
      <c r="AI10" s="14">
        <v>0.56207628175081104</v>
      </c>
      <c r="AJ10" s="14">
        <v>0.65395665933801195</v>
      </c>
      <c r="AK10" s="14"/>
      <c r="AL10" s="14">
        <v>0.62560018763823499</v>
      </c>
      <c r="AM10" s="14">
        <v>0.60131253420365105</v>
      </c>
      <c r="AN10" s="14">
        <v>0.557451896870923</v>
      </c>
      <c r="AO10" s="14">
        <v>0.66182549751268205</v>
      </c>
      <c r="AP10" s="14">
        <v>0.73336606473243404</v>
      </c>
      <c r="AQ10" s="14"/>
      <c r="AR10" s="14">
        <v>0.60196538796432597</v>
      </c>
      <c r="AS10" s="14">
        <v>0.58953897433692004</v>
      </c>
      <c r="AT10" s="14">
        <v>0.68915491350263602</v>
      </c>
      <c r="AU10" s="14">
        <v>0.58891216285533099</v>
      </c>
      <c r="AV10" s="14">
        <v>0.67711327523286402</v>
      </c>
    </row>
    <row r="11" spans="2:48" x14ac:dyDescent="0.35">
      <c r="B11" s="15" t="s">
        <v>68</v>
      </c>
      <c r="C11" s="20">
        <v>4.7262580849879998E-2</v>
      </c>
      <c r="D11" s="20">
        <v>4.0906293715542302E-2</v>
      </c>
      <c r="E11" s="20">
        <v>5.3441218899542099E-2</v>
      </c>
      <c r="F11" s="20"/>
      <c r="G11" s="20">
        <v>7.4768638962382394E-2</v>
      </c>
      <c r="H11" s="20">
        <v>5.5720771851257601E-2</v>
      </c>
      <c r="I11" s="20">
        <v>7.4037251481931896E-2</v>
      </c>
      <c r="J11" s="20">
        <v>5.79030755949402E-2</v>
      </c>
      <c r="K11" s="20">
        <v>2.35964851672649E-2</v>
      </c>
      <c r="L11" s="20">
        <v>9.4609711241537692E-3</v>
      </c>
      <c r="M11" s="20"/>
      <c r="N11" s="20">
        <v>3.7351493855916199E-2</v>
      </c>
      <c r="O11" s="20">
        <v>4.2991489110335603E-2</v>
      </c>
      <c r="P11" s="20">
        <v>3.6541863124934001E-2</v>
      </c>
      <c r="Q11" s="20">
        <v>7.2769784640496493E-2</v>
      </c>
      <c r="R11" s="20"/>
      <c r="S11" s="20">
        <v>5.8462572845162999E-2</v>
      </c>
      <c r="T11" s="20">
        <v>5.1756526265640701E-2</v>
      </c>
      <c r="U11" s="20">
        <v>2.9211927073843499E-2</v>
      </c>
      <c r="V11" s="20">
        <v>2.1124495824932098E-2</v>
      </c>
      <c r="W11" s="20">
        <v>4.6049720910129703E-2</v>
      </c>
      <c r="X11" s="20">
        <v>4.6199048311233101E-2</v>
      </c>
      <c r="Y11" s="20">
        <v>1.67837721346949E-2</v>
      </c>
      <c r="Z11" s="20">
        <v>3.2562054975006201E-2</v>
      </c>
      <c r="AA11" s="20">
        <v>5.3845575533908098E-2</v>
      </c>
      <c r="AB11" s="20">
        <v>5.3843947254925299E-2</v>
      </c>
      <c r="AC11" s="20">
        <v>1.7513560901318798E-2</v>
      </c>
      <c r="AD11" s="20">
        <v>0.21367102423688</v>
      </c>
      <c r="AE11" s="20"/>
      <c r="AF11" s="20">
        <v>3.4625891979523801E-2</v>
      </c>
      <c r="AG11" s="20">
        <v>5.40342664489585E-2</v>
      </c>
      <c r="AH11" s="20">
        <v>4.9218233743151901E-2</v>
      </c>
      <c r="AI11" s="20">
        <v>5.6341805968605697E-2</v>
      </c>
      <c r="AJ11" s="20">
        <v>0</v>
      </c>
      <c r="AK11" s="20"/>
      <c r="AL11" s="20">
        <v>3.3518245764443698E-2</v>
      </c>
      <c r="AM11" s="20">
        <v>2.21465715801486E-2</v>
      </c>
      <c r="AN11" s="20">
        <v>4.6375678474616603E-3</v>
      </c>
      <c r="AO11" s="20">
        <v>1.7444781562984599E-2</v>
      </c>
      <c r="AP11" s="20">
        <v>6.5441571220365202E-2</v>
      </c>
      <c r="AQ11" s="20"/>
      <c r="AR11" s="20">
        <v>1.2510426364887899E-2</v>
      </c>
      <c r="AS11" s="20">
        <v>4.2473263345120103E-2</v>
      </c>
      <c r="AT11" s="20">
        <v>8.6095741086340896E-2</v>
      </c>
      <c r="AU11" s="20">
        <v>2.23257321079189E-2</v>
      </c>
      <c r="AV11" s="20">
        <v>6.5766180430857401E-3</v>
      </c>
    </row>
    <row r="12" spans="2:48" x14ac:dyDescent="0.35">
      <c r="B12" s="16" t="s">
        <v>112</v>
      </c>
    </row>
    <row r="13" spans="2:48" x14ac:dyDescent="0.35">
      <c r="B13" t="s">
        <v>70</v>
      </c>
    </row>
    <row r="14" spans="2:48" x14ac:dyDescent="0.35">
      <c r="B14" t="s">
        <v>71</v>
      </c>
    </row>
    <row r="16" spans="2:48" x14ac:dyDescent="0.35">
      <c r="B16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V17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  <col min="44" max="48" width="10.7265625" customWidth="1"/>
    <col min="49" max="49" width="2.1796875" customWidth="1"/>
  </cols>
  <sheetData>
    <row r="2" spans="2:48" ht="40" customHeight="1" x14ac:dyDescent="0.35">
      <c r="D2" s="26" t="s">
        <v>116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5" spans="2:48" ht="30" customHeight="1" x14ac:dyDescent="0.35">
      <c r="B5" s="19"/>
      <c r="C5" s="19"/>
      <c r="D5" s="27" t="s">
        <v>55</v>
      </c>
      <c r="E5" s="27"/>
      <c r="F5" s="19"/>
      <c r="G5" s="27" t="s">
        <v>56</v>
      </c>
      <c r="H5" s="27"/>
      <c r="I5" s="27"/>
      <c r="J5" s="27"/>
      <c r="K5" s="27"/>
      <c r="L5" s="27"/>
      <c r="M5" s="19"/>
      <c r="N5" s="27" t="s">
        <v>57</v>
      </c>
      <c r="O5" s="27"/>
      <c r="P5" s="27"/>
      <c r="Q5" s="27"/>
      <c r="R5" s="19"/>
      <c r="S5" s="27" t="s">
        <v>58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59</v>
      </c>
      <c r="AG5" s="27"/>
      <c r="AH5" s="27"/>
      <c r="AI5" s="27"/>
      <c r="AJ5" s="27"/>
      <c r="AK5" s="19"/>
      <c r="AL5" s="27" t="s">
        <v>60</v>
      </c>
      <c r="AM5" s="27"/>
      <c r="AN5" s="27"/>
      <c r="AO5" s="27"/>
      <c r="AP5" s="27"/>
      <c r="AQ5" s="19"/>
      <c r="AR5" s="27" t="s">
        <v>61</v>
      </c>
      <c r="AS5" s="27"/>
      <c r="AT5" s="27"/>
      <c r="AU5" s="27"/>
      <c r="AV5" s="27"/>
    </row>
    <row r="6" spans="2:48" ht="72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B6" s="12" t="s">
        <v>39</v>
      </c>
      <c r="AC6" s="12" t="s">
        <v>40</v>
      </c>
      <c r="AD6" s="12" t="s">
        <v>41</v>
      </c>
      <c r="AF6" s="12" t="s">
        <v>42</v>
      </c>
      <c r="AG6" s="12" t="s">
        <v>43</v>
      </c>
      <c r="AH6" s="12" t="s">
        <v>44</v>
      </c>
      <c r="AI6" s="12" t="s">
        <v>45</v>
      </c>
      <c r="AJ6" s="12" t="s">
        <v>46</v>
      </c>
      <c r="AL6" s="12" t="s">
        <v>47</v>
      </c>
      <c r="AM6" s="12" t="s">
        <v>48</v>
      </c>
      <c r="AN6" s="12" t="s">
        <v>49</v>
      </c>
      <c r="AO6" s="12" t="s">
        <v>50</v>
      </c>
      <c r="AP6" s="12" t="s">
        <v>51</v>
      </c>
      <c r="AR6" s="12" t="s">
        <v>49</v>
      </c>
      <c r="AS6" s="12" t="s">
        <v>52</v>
      </c>
      <c r="AT6" s="12" t="s">
        <v>53</v>
      </c>
      <c r="AU6" s="12" t="s">
        <v>54</v>
      </c>
      <c r="AV6" s="12" t="s">
        <v>50</v>
      </c>
    </row>
    <row r="7" spans="2:48" ht="30" customHeight="1" x14ac:dyDescent="0.35">
      <c r="B7" s="10" t="s">
        <v>18</v>
      </c>
      <c r="C7" s="10">
        <v>2004</v>
      </c>
      <c r="D7" s="10">
        <v>1001</v>
      </c>
      <c r="E7" s="10">
        <v>1000</v>
      </c>
      <c r="F7" s="10"/>
      <c r="G7" s="10">
        <v>149</v>
      </c>
      <c r="H7" s="10">
        <v>360</v>
      </c>
      <c r="I7" s="10">
        <v>362</v>
      </c>
      <c r="J7" s="10">
        <v>362</v>
      </c>
      <c r="K7" s="10">
        <v>308</v>
      </c>
      <c r="L7" s="10">
        <v>463</v>
      </c>
      <c r="M7" s="10"/>
      <c r="N7" s="10">
        <v>645</v>
      </c>
      <c r="O7" s="10">
        <v>556</v>
      </c>
      <c r="P7" s="10">
        <v>343</v>
      </c>
      <c r="Q7" s="10">
        <v>451</v>
      </c>
      <c r="R7" s="10"/>
      <c r="S7" s="10">
        <v>324</v>
      </c>
      <c r="T7" s="10">
        <v>244</v>
      </c>
      <c r="U7" s="10">
        <v>150</v>
      </c>
      <c r="V7" s="10">
        <v>169</v>
      </c>
      <c r="W7" s="10">
        <v>126</v>
      </c>
      <c r="X7" s="10">
        <v>166</v>
      </c>
      <c r="Y7" s="10">
        <v>173</v>
      </c>
      <c r="Z7" s="10">
        <v>80</v>
      </c>
      <c r="AA7" s="10">
        <v>220</v>
      </c>
      <c r="AB7" s="10">
        <v>185</v>
      </c>
      <c r="AC7" s="10">
        <v>107</v>
      </c>
      <c r="AD7" s="10">
        <v>60</v>
      </c>
      <c r="AE7" s="10"/>
      <c r="AF7" s="10">
        <v>419</v>
      </c>
      <c r="AG7" s="10">
        <v>402</v>
      </c>
      <c r="AH7" s="10">
        <v>554</v>
      </c>
      <c r="AI7" s="10">
        <v>310</v>
      </c>
      <c r="AJ7" s="10">
        <v>44</v>
      </c>
      <c r="AK7" s="10"/>
      <c r="AL7" s="10">
        <v>695</v>
      </c>
      <c r="AM7" s="10">
        <v>398</v>
      </c>
      <c r="AN7" s="10">
        <v>243</v>
      </c>
      <c r="AO7" s="10">
        <v>179</v>
      </c>
      <c r="AP7" s="10">
        <v>86</v>
      </c>
      <c r="AQ7" s="10"/>
      <c r="AR7" s="10">
        <v>488</v>
      </c>
      <c r="AS7" s="10">
        <v>458</v>
      </c>
      <c r="AT7" s="10">
        <v>134</v>
      </c>
      <c r="AU7" s="10">
        <v>308</v>
      </c>
      <c r="AV7" s="10">
        <v>189</v>
      </c>
    </row>
    <row r="8" spans="2:48" ht="30" customHeight="1" x14ac:dyDescent="0.35">
      <c r="B8" s="11" t="s">
        <v>19</v>
      </c>
      <c r="C8" s="11">
        <v>2004</v>
      </c>
      <c r="D8" s="11">
        <v>973</v>
      </c>
      <c r="E8" s="11">
        <v>1028</v>
      </c>
      <c r="F8" s="11"/>
      <c r="G8" s="11">
        <v>252</v>
      </c>
      <c r="H8" s="11">
        <v>346</v>
      </c>
      <c r="I8" s="11">
        <v>346</v>
      </c>
      <c r="J8" s="11">
        <v>348</v>
      </c>
      <c r="K8" s="11">
        <v>285</v>
      </c>
      <c r="L8" s="11">
        <v>427</v>
      </c>
      <c r="M8" s="11"/>
      <c r="N8" s="11">
        <v>539</v>
      </c>
      <c r="O8" s="11">
        <v>519</v>
      </c>
      <c r="P8" s="11">
        <v>439</v>
      </c>
      <c r="Q8" s="11">
        <v>498</v>
      </c>
      <c r="R8" s="11"/>
      <c r="S8" s="11">
        <v>281</v>
      </c>
      <c r="T8" s="11">
        <v>261</v>
      </c>
      <c r="U8" s="11">
        <v>160</v>
      </c>
      <c r="V8" s="11">
        <v>180</v>
      </c>
      <c r="W8" s="11">
        <v>140</v>
      </c>
      <c r="X8" s="11">
        <v>180</v>
      </c>
      <c r="Y8" s="11">
        <v>160</v>
      </c>
      <c r="Z8" s="11">
        <v>80</v>
      </c>
      <c r="AA8" s="11">
        <v>221</v>
      </c>
      <c r="AB8" s="11">
        <v>181</v>
      </c>
      <c r="AC8" s="11">
        <v>100</v>
      </c>
      <c r="AD8" s="11">
        <v>60</v>
      </c>
      <c r="AE8" s="11"/>
      <c r="AF8" s="11">
        <v>437</v>
      </c>
      <c r="AG8" s="11">
        <v>439</v>
      </c>
      <c r="AH8" s="11">
        <v>540</v>
      </c>
      <c r="AI8" s="11">
        <v>280</v>
      </c>
      <c r="AJ8" s="11">
        <v>36</v>
      </c>
      <c r="AK8" s="11"/>
      <c r="AL8" s="11">
        <v>682</v>
      </c>
      <c r="AM8" s="11">
        <v>386</v>
      </c>
      <c r="AN8" s="11">
        <v>250</v>
      </c>
      <c r="AO8" s="11">
        <v>177</v>
      </c>
      <c r="AP8" s="11">
        <v>87</v>
      </c>
      <c r="AQ8" s="11"/>
      <c r="AR8" s="11">
        <v>495</v>
      </c>
      <c r="AS8" s="11">
        <v>451</v>
      </c>
      <c r="AT8" s="11">
        <v>146</v>
      </c>
      <c r="AU8" s="11">
        <v>299</v>
      </c>
      <c r="AV8" s="11">
        <v>188</v>
      </c>
    </row>
    <row r="9" spans="2:48" ht="43.5" x14ac:dyDescent="0.35">
      <c r="B9" s="15" t="s">
        <v>113</v>
      </c>
      <c r="C9" s="14">
        <v>9.1676816893999605E-2</v>
      </c>
      <c r="D9" s="14">
        <v>0.10908558805837</v>
      </c>
      <c r="E9" s="14">
        <v>7.4694406528837201E-2</v>
      </c>
      <c r="F9" s="14"/>
      <c r="G9" s="14">
        <v>8.5872536357496004E-2</v>
      </c>
      <c r="H9" s="14">
        <v>9.9785811036369798E-2</v>
      </c>
      <c r="I9" s="14">
        <v>9.0227294806599301E-2</v>
      </c>
      <c r="J9" s="14">
        <v>0.102074341812595</v>
      </c>
      <c r="K9" s="14">
        <v>9.3565907297851594E-2</v>
      </c>
      <c r="L9" s="14">
        <v>7.9974284072116694E-2</v>
      </c>
      <c r="M9" s="14"/>
      <c r="N9" s="14">
        <v>0.104358563906725</v>
      </c>
      <c r="O9" s="14">
        <v>8.8960922647318905E-2</v>
      </c>
      <c r="P9" s="14">
        <v>0.11143421675013</v>
      </c>
      <c r="Q9" s="14">
        <v>6.5021556430893607E-2</v>
      </c>
      <c r="R9" s="14"/>
      <c r="S9" s="14">
        <v>9.91120752914635E-2</v>
      </c>
      <c r="T9" s="14">
        <v>8.6940543701245002E-2</v>
      </c>
      <c r="U9" s="14">
        <v>0.130849317391107</v>
      </c>
      <c r="V9" s="14">
        <v>0.116665937195081</v>
      </c>
      <c r="W9" s="14">
        <v>7.0342450456038694E-2</v>
      </c>
      <c r="X9" s="14">
        <v>0.107418578281332</v>
      </c>
      <c r="Y9" s="14">
        <v>6.3867973035970596E-2</v>
      </c>
      <c r="Z9" s="14">
        <v>0.147673147050184</v>
      </c>
      <c r="AA9" s="14">
        <v>5.3337259712029503E-2</v>
      </c>
      <c r="AB9" s="14">
        <v>8.0441091252424102E-2</v>
      </c>
      <c r="AC9" s="14">
        <v>9.0448711581104194E-2</v>
      </c>
      <c r="AD9" s="14">
        <v>7.7236570810416405E-2</v>
      </c>
      <c r="AE9" s="14"/>
      <c r="AF9" s="14">
        <v>8.6583897304893104E-2</v>
      </c>
      <c r="AG9" s="14">
        <v>7.4491889861152905E-2</v>
      </c>
      <c r="AH9" s="14">
        <v>0.10379449305626801</v>
      </c>
      <c r="AI9" s="14">
        <v>0.11411545456166899</v>
      </c>
      <c r="AJ9" s="14">
        <v>0.1229660330607</v>
      </c>
      <c r="AK9" s="14"/>
      <c r="AL9" s="14">
        <v>0.10244213793456799</v>
      </c>
      <c r="AM9" s="14">
        <v>8.6352414795449403E-2</v>
      </c>
      <c r="AN9" s="14">
        <v>0.10284213754573999</v>
      </c>
      <c r="AO9" s="14">
        <v>0.115364005389885</v>
      </c>
      <c r="AP9" s="14">
        <v>8.9940820659753895E-2</v>
      </c>
      <c r="AQ9" s="14"/>
      <c r="AR9" s="14">
        <v>9.8250353592547399E-2</v>
      </c>
      <c r="AS9" s="14">
        <v>0.117970453074542</v>
      </c>
      <c r="AT9" s="14">
        <v>6.35661848820437E-2</v>
      </c>
      <c r="AU9" s="14">
        <v>8.8957379699855094E-2</v>
      </c>
      <c r="AV9" s="14">
        <v>0.11212625131025999</v>
      </c>
    </row>
    <row r="10" spans="2:48" ht="43.5" x14ac:dyDescent="0.35">
      <c r="B10" s="15" t="s">
        <v>114</v>
      </c>
      <c r="C10" s="14">
        <v>0.46532390792550798</v>
      </c>
      <c r="D10" s="14">
        <v>0.46083394189967303</v>
      </c>
      <c r="E10" s="14">
        <v>0.46878454090707899</v>
      </c>
      <c r="F10" s="14"/>
      <c r="G10" s="14">
        <v>0.38084720542211198</v>
      </c>
      <c r="H10" s="14">
        <v>0.44064726810233401</v>
      </c>
      <c r="I10" s="14">
        <v>0.42564086209639601</v>
      </c>
      <c r="J10" s="14">
        <v>0.44179011790712802</v>
      </c>
      <c r="K10" s="14">
        <v>0.48461897215479799</v>
      </c>
      <c r="L10" s="14">
        <v>0.57365658954337695</v>
      </c>
      <c r="M10" s="14"/>
      <c r="N10" s="14">
        <v>0.47058454282739498</v>
      </c>
      <c r="O10" s="14">
        <v>0.46358977283251901</v>
      </c>
      <c r="P10" s="14">
        <v>0.44897889006985298</v>
      </c>
      <c r="Q10" s="14">
        <v>0.47194531829768499</v>
      </c>
      <c r="R10" s="14"/>
      <c r="S10" s="14">
        <v>0.41547634475483602</v>
      </c>
      <c r="T10" s="14">
        <v>0.49237310249322302</v>
      </c>
      <c r="U10" s="14">
        <v>0.51471954983613</v>
      </c>
      <c r="V10" s="14">
        <v>0.45364388340721501</v>
      </c>
      <c r="W10" s="14">
        <v>0.43280437966205998</v>
      </c>
      <c r="X10" s="14">
        <v>0.48939414877247001</v>
      </c>
      <c r="Y10" s="14">
        <v>0.49603437735036598</v>
      </c>
      <c r="Z10" s="14">
        <v>0.40123936836116197</v>
      </c>
      <c r="AA10" s="14">
        <v>0.48919392833479203</v>
      </c>
      <c r="AB10" s="14">
        <v>0.44169024084123698</v>
      </c>
      <c r="AC10" s="14">
        <v>0.52986294805367695</v>
      </c>
      <c r="AD10" s="14">
        <v>0.36745511269754799</v>
      </c>
      <c r="AE10" s="14"/>
      <c r="AF10" s="14">
        <v>0.48480050225078802</v>
      </c>
      <c r="AG10" s="14">
        <v>0.42909493264062099</v>
      </c>
      <c r="AH10" s="14">
        <v>0.46099262237799998</v>
      </c>
      <c r="AI10" s="14">
        <v>0.49423232265694</v>
      </c>
      <c r="AJ10" s="14">
        <v>0.51357361360388898</v>
      </c>
      <c r="AK10" s="14"/>
      <c r="AL10" s="14">
        <v>0.50458804891104303</v>
      </c>
      <c r="AM10" s="14">
        <v>0.53688508455198403</v>
      </c>
      <c r="AN10" s="14">
        <v>0.42259368254716101</v>
      </c>
      <c r="AO10" s="14">
        <v>0.481144134616101</v>
      </c>
      <c r="AP10" s="14">
        <v>0.44359901631856602</v>
      </c>
      <c r="AQ10" s="14"/>
      <c r="AR10" s="14">
        <v>0.44782498861825698</v>
      </c>
      <c r="AS10" s="14">
        <v>0.50296811405654396</v>
      </c>
      <c r="AT10" s="14">
        <v>0.40860451499614697</v>
      </c>
      <c r="AU10" s="14">
        <v>0.54559464743521902</v>
      </c>
      <c r="AV10" s="14">
        <v>0.51222688499119995</v>
      </c>
    </row>
    <row r="11" spans="2:48" ht="43.5" x14ac:dyDescent="0.35">
      <c r="B11" s="15" t="s">
        <v>115</v>
      </c>
      <c r="C11" s="14">
        <v>0.32825297100036599</v>
      </c>
      <c r="D11" s="14">
        <v>0.34193998486381999</v>
      </c>
      <c r="E11" s="14">
        <v>0.31625620024557999</v>
      </c>
      <c r="F11" s="14"/>
      <c r="G11" s="14">
        <v>0.41834900829973498</v>
      </c>
      <c r="H11" s="14">
        <v>0.36421078916267002</v>
      </c>
      <c r="I11" s="14">
        <v>0.32265225569504102</v>
      </c>
      <c r="J11" s="14">
        <v>0.28402096358348</v>
      </c>
      <c r="K11" s="14">
        <v>0.32067093608135999</v>
      </c>
      <c r="L11" s="14">
        <v>0.29149314570752</v>
      </c>
      <c r="M11" s="14"/>
      <c r="N11" s="14">
        <v>0.32825484746348099</v>
      </c>
      <c r="O11" s="14">
        <v>0.32746688438023502</v>
      </c>
      <c r="P11" s="14">
        <v>0.33138400399017498</v>
      </c>
      <c r="Q11" s="14">
        <v>0.33012536850860102</v>
      </c>
      <c r="R11" s="14"/>
      <c r="S11" s="14">
        <v>0.383779046697584</v>
      </c>
      <c r="T11" s="14">
        <v>0.32771501507996598</v>
      </c>
      <c r="U11" s="14">
        <v>0.231037563260028</v>
      </c>
      <c r="V11" s="14">
        <v>0.30639571604325799</v>
      </c>
      <c r="W11" s="14">
        <v>0.33077251821894499</v>
      </c>
      <c r="X11" s="14">
        <v>0.32429172149524499</v>
      </c>
      <c r="Y11" s="14">
        <v>0.31890598155222499</v>
      </c>
      <c r="Z11" s="14">
        <v>0.38219462516258201</v>
      </c>
      <c r="AA11" s="14">
        <v>0.311102826212378</v>
      </c>
      <c r="AB11" s="14">
        <v>0.36573335245048999</v>
      </c>
      <c r="AC11" s="14">
        <v>0.32664445598180197</v>
      </c>
      <c r="AD11" s="14">
        <v>0.30715848253816302</v>
      </c>
      <c r="AE11" s="14"/>
      <c r="AF11" s="14">
        <v>0.329347304164541</v>
      </c>
      <c r="AG11" s="14">
        <v>0.35306684173279901</v>
      </c>
      <c r="AH11" s="14">
        <v>0.32201610654320001</v>
      </c>
      <c r="AI11" s="14">
        <v>0.31017662442202498</v>
      </c>
      <c r="AJ11" s="14">
        <v>0.25301843967248699</v>
      </c>
      <c r="AK11" s="14"/>
      <c r="AL11" s="14">
        <v>0.29976808190906701</v>
      </c>
      <c r="AM11" s="14">
        <v>0.31369976924299797</v>
      </c>
      <c r="AN11" s="14">
        <v>0.42147428567798401</v>
      </c>
      <c r="AO11" s="14">
        <v>0.33549615030926599</v>
      </c>
      <c r="AP11" s="14">
        <v>0.313829271181645</v>
      </c>
      <c r="AQ11" s="14"/>
      <c r="AR11" s="14">
        <v>0.37750343272169401</v>
      </c>
      <c r="AS11" s="14">
        <v>0.28983772108339501</v>
      </c>
      <c r="AT11" s="14">
        <v>0.368861814597918</v>
      </c>
      <c r="AU11" s="14">
        <v>0.28235099116820001</v>
      </c>
      <c r="AV11" s="14">
        <v>0.33211007299678802</v>
      </c>
    </row>
    <row r="12" spans="2:48" x14ac:dyDescent="0.35">
      <c r="B12" s="15" t="s">
        <v>68</v>
      </c>
      <c r="C12" s="20">
        <v>0.114746304180126</v>
      </c>
      <c r="D12" s="20">
        <v>8.8140485178136593E-2</v>
      </c>
      <c r="E12" s="20">
        <v>0.140264852318504</v>
      </c>
      <c r="F12" s="20"/>
      <c r="G12" s="20">
        <v>0.11493124992065799</v>
      </c>
      <c r="H12" s="20">
        <v>9.5356131698625501E-2</v>
      </c>
      <c r="I12" s="20">
        <v>0.161479587401963</v>
      </c>
      <c r="J12" s="20">
        <v>0.172114576696797</v>
      </c>
      <c r="K12" s="20">
        <v>0.10114418446599099</v>
      </c>
      <c r="L12" s="20">
        <v>5.4875980676986402E-2</v>
      </c>
      <c r="M12" s="20"/>
      <c r="N12" s="20">
        <v>9.6802045802398498E-2</v>
      </c>
      <c r="O12" s="20">
        <v>0.11998242013992701</v>
      </c>
      <c r="P12" s="20">
        <v>0.108202889189842</v>
      </c>
      <c r="Q12" s="20">
        <v>0.13290775676282099</v>
      </c>
      <c r="R12" s="20"/>
      <c r="S12" s="20">
        <v>0.101632533256116</v>
      </c>
      <c r="T12" s="20">
        <v>9.2971338725566302E-2</v>
      </c>
      <c r="U12" s="20">
        <v>0.123393569512735</v>
      </c>
      <c r="V12" s="20">
        <v>0.12329446335444599</v>
      </c>
      <c r="W12" s="20">
        <v>0.16608065166295699</v>
      </c>
      <c r="X12" s="20">
        <v>7.8895551450952006E-2</v>
      </c>
      <c r="Y12" s="20">
        <v>0.121191668061438</v>
      </c>
      <c r="Z12" s="20">
        <v>6.8892859426071207E-2</v>
      </c>
      <c r="AA12" s="20">
        <v>0.14636598574080101</v>
      </c>
      <c r="AB12" s="20">
        <v>0.112135315455849</v>
      </c>
      <c r="AC12" s="20">
        <v>5.3043884383417401E-2</v>
      </c>
      <c r="AD12" s="20">
        <v>0.248149833953872</v>
      </c>
      <c r="AE12" s="20"/>
      <c r="AF12" s="20">
        <v>9.9268296279778498E-2</v>
      </c>
      <c r="AG12" s="20">
        <v>0.14334633576542799</v>
      </c>
      <c r="AH12" s="20">
        <v>0.113196778022531</v>
      </c>
      <c r="AI12" s="20">
        <v>8.1475598359367102E-2</v>
      </c>
      <c r="AJ12" s="20">
        <v>0.110441913662924</v>
      </c>
      <c r="AK12" s="20"/>
      <c r="AL12" s="20">
        <v>9.3201731245321606E-2</v>
      </c>
      <c r="AM12" s="20">
        <v>6.3062731409569098E-2</v>
      </c>
      <c r="AN12" s="20">
        <v>5.3089894229115503E-2</v>
      </c>
      <c r="AO12" s="20">
        <v>6.7995709684747802E-2</v>
      </c>
      <c r="AP12" s="20">
        <v>0.152630891840036</v>
      </c>
      <c r="AQ12" s="20"/>
      <c r="AR12" s="20">
        <v>7.6421225067502097E-2</v>
      </c>
      <c r="AS12" s="20">
        <v>8.9223711785519605E-2</v>
      </c>
      <c r="AT12" s="20">
        <v>0.15896748552389101</v>
      </c>
      <c r="AU12" s="20">
        <v>8.3096981696725705E-2</v>
      </c>
      <c r="AV12" s="20">
        <v>4.3536790701751697E-2</v>
      </c>
    </row>
    <row r="13" spans="2:48" x14ac:dyDescent="0.35">
      <c r="B13" s="16"/>
    </row>
    <row r="14" spans="2:48" x14ac:dyDescent="0.35">
      <c r="B14" t="s">
        <v>70</v>
      </c>
    </row>
    <row r="15" spans="2:48" x14ac:dyDescent="0.35">
      <c r="B15" t="s">
        <v>71</v>
      </c>
    </row>
    <row r="17" spans="2:2" x14ac:dyDescent="0.35">
      <c r="B17" s="8" t="str">
        <f>HYPERLINK("#'Contents'!A1", "Return to Contents")</f>
        <v>Return to Contents</v>
      </c>
    </row>
  </sheetData>
  <mergeCells count="8">
    <mergeCell ref="AL5:AP5"/>
    <mergeCell ref="AR5:AV5"/>
    <mergeCell ref="D2:AQ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JulesWalkden</dc:creator>
  <cp:lastModifiedBy>Jules Walkden</cp:lastModifiedBy>
  <dcterms:created xsi:type="dcterms:W3CDTF">2025-10-14T14:16:29Z</dcterms:created>
  <dcterms:modified xsi:type="dcterms:W3CDTF">2025-11-16T14:24:24Z</dcterms:modified>
</cp:coreProperties>
</file>