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sebwr\Public First Dropbox\Policy and Research Team\Polling\Client Tables\2024 General Election Omnibus\Week 2\"/>
    </mc:Choice>
  </mc:AlternateContent>
  <xr:revisionPtr revIDLastSave="0" documentId="13_ncr:1_{93997DF5-5D86-4F3C-A694-27BB2C99C800}" xr6:coauthVersionLast="47" xr6:coauthVersionMax="47" xr10:uidLastSave="{00000000-0000-0000-0000-000000000000}"/>
  <bookViews>
    <workbookView xWindow="57480" yWindow="-120" windowWidth="29040" windowHeight="15840" xr2:uid="{00000000-000D-0000-FFFF-FFFF00000000}"/>
  </bookViews>
  <sheets>
    <sheet name="Cover Sheet" sheetId="1" r:id="rId1"/>
    <sheet name="Contents" sheetId="2" r:id="rId2"/>
    <sheet name="Full Results" sheetId="3" r:id="rId3"/>
    <sheet name="Table 1" sheetId="145" r:id="rId4"/>
    <sheet name="Table 2" sheetId="146" r:id="rId5"/>
    <sheet name="Table 3" sheetId="147" r:id="rId6"/>
    <sheet name="Table 4" sheetId="148" r:id="rId7"/>
    <sheet name="Table 5" sheetId="149" r:id="rId8"/>
    <sheet name="Table 6" sheetId="150" r:id="rId9"/>
    <sheet name="Table 7" sheetId="151" r:id="rId10"/>
    <sheet name="Table 8" sheetId="152" r:id="rId11"/>
    <sheet name="Table 9" sheetId="153" r:id="rId12"/>
    <sheet name="Table 10" sheetId="154" r:id="rId13"/>
    <sheet name="Table 11" sheetId="155" r:id="rId14"/>
    <sheet name="Table 12" sheetId="156" r:id="rId15"/>
    <sheet name="Table 13" sheetId="157" r:id="rId16"/>
    <sheet name="Table 14" sheetId="158" r:id="rId17"/>
    <sheet name="Table 15" sheetId="15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2" l="1"/>
  <c r="E20" i="2"/>
  <c r="E19" i="2"/>
  <c r="E18" i="2"/>
  <c r="E17" i="2"/>
  <c r="E15" i="2"/>
  <c r="E14" i="2"/>
  <c r="E22" i="2"/>
  <c r="E23" i="2"/>
  <c r="E13" i="2"/>
  <c r="E12" i="2"/>
  <c r="E11" i="2"/>
  <c r="E9" i="2"/>
  <c r="D23" i="2"/>
  <c r="D22" i="2"/>
  <c r="D21" i="2"/>
  <c r="D20" i="2"/>
  <c r="D19" i="2"/>
  <c r="D18" i="2"/>
  <c r="D17" i="2"/>
  <c r="D16" i="2"/>
  <c r="D15" i="2"/>
  <c r="D14" i="2"/>
  <c r="D13" i="2"/>
  <c r="D12" i="2"/>
  <c r="D11" i="2"/>
  <c r="D9" i="2"/>
  <c r="D10" i="2"/>
  <c r="B25" i="159"/>
  <c r="B27" i="158"/>
  <c r="B19" i="157"/>
  <c r="B19" i="156"/>
  <c r="B19" i="155"/>
  <c r="B19" i="154"/>
  <c r="B19" i="153"/>
  <c r="B19" i="152"/>
  <c r="B19" i="151"/>
  <c r="B19" i="150"/>
  <c r="B19" i="149"/>
  <c r="B19" i="148"/>
  <c r="B19" i="147"/>
  <c r="B19" i="146"/>
  <c r="B33" i="145"/>
  <c r="D6" i="2"/>
  <c r="F20" i="1"/>
</calcChain>
</file>

<file path=xl/sharedStrings.xml><?xml version="1.0" encoding="utf-8"?>
<sst xmlns="http://schemas.openxmlformats.org/spreadsheetml/2006/main" count="1738" uniqueCount="177">
  <si>
    <t>Fieldwork:</t>
  </si>
  <si>
    <t>7th Jun - 9th Jun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</si>
  <si>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</si>
  <si>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</si>
  <si>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</si>
  <si>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</si>
  <si>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</si>
  <si>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</si>
  <si>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</si>
  <si>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</si>
  <si>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</si>
  <si>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</si>
  <si>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</si>
  <si>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</si>
  <si>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</si>
  <si>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</si>
  <si>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</si>
  <si>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</si>
  <si>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</si>
  <si>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</si>
  <si>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</si>
  <si>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</si>
  <si>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</si>
  <si>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</si>
  <si>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</si>
  <si>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</si>
  <si>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</si>
  <si>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</si>
  <si>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</si>
  <si>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</si>
  <si>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</si>
  <si>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</si>
  <si>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</si>
  <si>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</si>
  <si>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</si>
  <si>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</si>
  <si>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</si>
  <si>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</si>
  <si>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</si>
  <si>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</si>
  <si>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</si>
  <si>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</si>
  <si>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</si>
  <si>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</si>
  <si>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</si>
  <si>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</si>
  <si>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</si>
  <si>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</si>
  <si>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</si>
  <si>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</si>
  <si>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Reform UK / The Brexit Party</t>
  </si>
  <si>
    <t>Don't Know</t>
  </si>
  <si>
    <t>GCSE or equivalent (Scottish National/O Level)</t>
  </si>
  <si>
    <t>A Level or equivalent (GCE/Higher/Advanced Higher)</t>
  </si>
  <si>
    <t>University Undergraduate Degree (BA/BSc)</t>
  </si>
  <si>
    <t>University Postgraduate Degree (MA/MSc/MPhil)</t>
  </si>
  <si>
    <t>Doctorate (PhD/DPHil)</t>
  </si>
  <si>
    <t>Urban/City Centre</t>
  </si>
  <si>
    <t>Suburbs</t>
  </si>
  <si>
    <t>Large Town</t>
  </si>
  <si>
    <t>Small Town</t>
  </si>
  <si>
    <t>Village</t>
  </si>
  <si>
    <t>Rural Area</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</si>
  <si>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</si>
  <si>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</si>
  <si>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</si>
  <si>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</si>
  <si>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</si>
  <si>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</si>
  <si>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</si>
  <si>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</si>
  <si>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</si>
  <si>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</si>
  <si>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</si>
  <si>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</si>
  <si>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</si>
  <si>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</si>
  <si>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</si>
  <si>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</si>
  <si>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Yes</t>
  </si>
  <si>
    <t>No</t>
  </si>
  <si>
    <t>White</t>
  </si>
  <si>
    <t>BAME</t>
  </si>
  <si>
    <t>Con to Lab</t>
  </si>
  <si>
    <t>Con to Ref</t>
  </si>
  <si>
    <t>Con to DK</t>
  </si>
  <si>
    <t>Con to Other</t>
  </si>
  <si>
    <t>Likely Con</t>
  </si>
  <si>
    <t>Likely Lab</t>
  </si>
  <si>
    <t>Likely Lib</t>
  </si>
  <si>
    <t>Likely Reform</t>
  </si>
  <si>
    <t>Likely Green</t>
  </si>
  <si>
    <t>Gender</t>
  </si>
  <si>
    <t>Age</t>
  </si>
  <si>
    <t>Social Grade</t>
  </si>
  <si>
    <t>Region</t>
  </si>
  <si>
    <t>EU 2016 Vote</t>
  </si>
  <si>
    <t>2019 Vote</t>
  </si>
  <si>
    <t>Voting Intention</t>
  </si>
  <si>
    <t>Education</t>
  </si>
  <si>
    <t>Area</t>
  </si>
  <si>
    <t>Income</t>
  </si>
  <si>
    <t>Children?</t>
  </si>
  <si>
    <t>Ethnic Group</t>
  </si>
  <si>
    <t>Con Switch (Detailed)</t>
  </si>
  <si>
    <t>Con Switch (Simple)</t>
  </si>
  <si>
    <t>Fieldwork:  7th Jun - 9th Jun 2024</t>
  </si>
  <si>
    <t>Data weighted by interlocking age &amp; gender, region and social grade to Nationally Representative Proportions</t>
  </si>
  <si>
    <t>None of the above</t>
  </si>
  <si>
    <t>BASE: All Respondents</t>
  </si>
  <si>
    <t>Don’t know</t>
  </si>
  <si>
    <t>NHS</t>
  </si>
  <si>
    <t>Employment and job support</t>
  </si>
  <si>
    <t>Mental health</t>
  </si>
  <si>
    <t>Climate change</t>
  </si>
  <si>
    <t>Local government services such as libraries, roads and bins</t>
  </si>
  <si>
    <t>Adult social care</t>
  </si>
  <si>
    <t>Schools</t>
  </si>
  <si>
    <t>Pensions</t>
  </si>
  <si>
    <t>Public transport such as railways or buses</t>
  </si>
  <si>
    <t>Welfare</t>
  </si>
  <si>
    <t>Apprenticeships</t>
  </si>
  <si>
    <t>Free childcare</t>
  </si>
  <si>
    <t>Prisons and courts</t>
  </si>
  <si>
    <t>Children’s social care</t>
  </si>
  <si>
    <t>Universities and Higher Education</t>
  </si>
  <si>
    <t>Further Education Colleges and adult learning</t>
  </si>
  <si>
    <t>None of the above, I would rather they spent money reducing taxes</t>
  </si>
  <si>
    <t>None of the above, I would rather they spent money reducing government debt</t>
  </si>
  <si>
    <t>Other (please specify)</t>
  </si>
  <si>
    <t>Imagine that the government elected after the General Election pledges to spend more money on public services in England. Which of the following would you want to see any additional money being spent on?  Select up to three.</t>
  </si>
  <si>
    <t xml:space="preserve"> Nurseries and early years settings </t>
  </si>
  <si>
    <t xml:space="preserve"> Primary schools</t>
  </si>
  <si>
    <t xml:space="preserve"> Secondary schools</t>
  </si>
  <si>
    <t xml:space="preserve"> Further education colleges</t>
  </si>
  <si>
    <t xml:space="preserve"> Universities</t>
  </si>
  <si>
    <t>Much better</t>
  </si>
  <si>
    <t>Somewhat better</t>
  </si>
  <si>
    <t>Stayed about the same</t>
  </si>
  <si>
    <t>Somewhat worse</t>
  </si>
  <si>
    <t>Much worse</t>
  </si>
  <si>
    <t>Grid Summary: Do you think the general quality of the following educational institutions in England have become better, worse, or stayed about the same since 2010?</t>
  </si>
  <si>
    <t xml:space="preserve">Do you think the general quality of the following educational institutions in England have become better, worse, or stayed about the same since 2010?: Nurseries and early years settings </t>
  </si>
  <si>
    <t>Do you think the general quality of the following educational institutions in England have become better, worse, or stayed about the same since 2010?: Primary schools</t>
  </si>
  <si>
    <t>Do you think the general quality of the following educational institutions in England have become better, worse, or stayed about the same since 2010?: Secondary schools</t>
  </si>
  <si>
    <t>Do you think the general quality of the following educational institutions in England have become better, worse, or stayed about the same since 2010?: Further education colleges</t>
  </si>
  <si>
    <t>Do you think the general quality of the following educational institutions in England have become better, worse, or stayed about the same since 2010?: Universities</t>
  </si>
  <si>
    <t>Grid Summary: Do you think the general quality of the following educational institutions in England will get better, worse, or stay about the same over the next 10 years?</t>
  </si>
  <si>
    <t xml:space="preserve">Do you think the general quality of the following educational institutions in England will get better, worse, or stay about the same over the next 10 years?: Nurseries and early years settings </t>
  </si>
  <si>
    <t>Do you think the general quality of the following educational institutions in England will get better, worse, or stay about the same over the next 10 years?: Primary schools</t>
  </si>
  <si>
    <t>Do you think the general quality of the following educational institutions in England will get better, worse, or stay about the same over the next 10 years?: Secondary schools</t>
  </si>
  <si>
    <t>Do you think the general quality of the following educational institutions in England will get better, worse, or stay about the same over the next 10 years?: Further education colleges</t>
  </si>
  <si>
    <t>Do you think the general quality of the following educational institutions in England will get better, worse, or stay about the same over the next 10 years?: Universities</t>
  </si>
  <si>
    <t>Reducing primary and secondary class sizes by hiring more teachers</t>
  </si>
  <si>
    <t>Free school meals for all children up to 16</t>
  </si>
  <si>
    <t>More funding for school mental health services</t>
  </si>
  <si>
    <t>Higher pay for teachers and school staff</t>
  </si>
  <si>
    <t>Free childcare for young children (aged 1-4)</t>
  </si>
  <si>
    <t>More funding for secondary schools</t>
  </si>
  <si>
    <t>More funding for primary schools</t>
  </si>
  <si>
    <t>Return of maintenance (cost of living) grants for poorer university students in England</t>
  </si>
  <si>
    <t>Lowering fees for university students</t>
  </si>
  <si>
    <t>Abolishing tuition fees for university students in England</t>
  </si>
  <si>
    <t>More funding for further education colleges</t>
  </si>
  <si>
    <t>More funding for universities</t>
  </si>
  <si>
    <t>Imagine a political party had decided to spend more money on education in England. Which, if any, of the following areas do you think should be prioritised? Please select up to three.</t>
  </si>
  <si>
    <t>More apprenticeships offered to over-18s</t>
  </si>
  <si>
    <t>More funding for training and courses for working-age adults</t>
  </si>
  <si>
    <t>More funding for specific courses (e.g. medicine or teaching)</t>
  </si>
  <si>
    <t>Cutting fees and expanding grants for poorer students</t>
  </si>
  <si>
    <t>Lowering tuition fees for university students</t>
  </si>
  <si>
    <t>Increased spending on research at universities</t>
  </si>
  <si>
    <t>Higher pay for university lecturers and staff</t>
  </si>
  <si>
    <t>Establishing several new universities in economically poorer areas</t>
  </si>
  <si>
    <t>And imagine a political party had decided to spend more money specifically on post-18 education in England. Which, if any, of the following areas do you think should be prioritised?  Please select up to three.</t>
  </si>
  <si>
    <t>Full Results</t>
  </si>
  <si>
    <t>Public First Education Poll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</si>
</sst>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29">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xf numFmtId="0" fontId="12" fillId="0" borderId="0" xfId="1"/>
    <xf numFmtId="0" fontId="12" fillId="0" borderId="0" xfId="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19" sqref="D19"/>
    </sheetView>
  </sheetViews>
  <sheetFormatPr defaultColWidth="10.8203125" defaultRowHeight="14.35" x14ac:dyDescent="0.5"/>
  <sheetData>
    <row r="7" spans="6:12" ht="40" customHeight="1" x14ac:dyDescent="0.5">
      <c r="F7" s="21" t="s">
        <v>176</v>
      </c>
      <c r="G7" s="22"/>
      <c r="H7" s="22"/>
      <c r="I7" s="22"/>
      <c r="J7" s="22"/>
      <c r="K7" s="22"/>
      <c r="L7" s="22"/>
    </row>
    <row r="10" spans="6:12" ht="20" customHeight="1" x14ac:dyDescent="0.6">
      <c r="F10" s="2" t="s">
        <v>0</v>
      </c>
      <c r="K10" s="3" t="s">
        <v>1</v>
      </c>
    </row>
    <row r="11" spans="6:12" ht="20" customHeight="1" x14ac:dyDescent="0.6">
      <c r="F11" s="2" t="s">
        <v>2</v>
      </c>
      <c r="K11" s="3" t="s">
        <v>3</v>
      </c>
    </row>
    <row r="12" spans="6:12" ht="20" customHeight="1" x14ac:dyDescent="0.6">
      <c r="F12" s="2" t="s">
        <v>4</v>
      </c>
      <c r="K12" s="3" t="s">
        <v>5</v>
      </c>
    </row>
    <row r="13" spans="6:12" ht="20" customHeight="1" x14ac:dyDescent="0.6">
      <c r="F13" s="2" t="s">
        <v>6</v>
      </c>
      <c r="K13" s="3">
        <v>2011</v>
      </c>
    </row>
    <row r="14" spans="6:12" ht="18" x14ac:dyDescent="0.6">
      <c r="F14" s="2"/>
    </row>
    <row r="15" spans="6:12" ht="18" x14ac:dyDescent="0.6">
      <c r="F15" s="2"/>
    </row>
    <row r="16" spans="6:12" ht="18" x14ac:dyDescent="0.6">
      <c r="F16" s="2" t="s">
        <v>7</v>
      </c>
    </row>
    <row r="17" spans="6:13" ht="50" customHeight="1" x14ac:dyDescent="0.5">
      <c r="F17" s="23" t="s">
        <v>8</v>
      </c>
      <c r="G17" s="22"/>
      <c r="H17" s="22"/>
      <c r="I17" s="22"/>
      <c r="J17" s="22"/>
      <c r="K17" s="22"/>
      <c r="L17" s="22"/>
      <c r="M17" s="22"/>
    </row>
    <row r="19" spans="6:13" ht="30" customHeight="1" x14ac:dyDescent="0.5">
      <c r="F19" s="4" t="s">
        <v>9</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3"/>
  <sheetViews>
    <sheetView showGridLines="0" workbookViewId="0">
      <selection activeCell="E21" sqref="E21"/>
    </sheetView>
  </sheetViews>
  <sheetFormatPr defaultColWidth="10.8203125" defaultRowHeight="14.35" x14ac:dyDescent="0.5"/>
  <cols>
    <col min="4" max="4" width="100.703125" customWidth="1"/>
    <col min="5" max="5" width="20.703125" customWidth="1"/>
  </cols>
  <sheetData>
    <row r="2" spans="3:6" ht="40" customHeight="1" x14ac:dyDescent="0.5">
      <c r="D2" s="1" t="s">
        <v>10</v>
      </c>
    </row>
    <row r="6" spans="3:6" x14ac:dyDescent="0.5">
      <c r="D6" s="8" t="str">
        <f>HYPERLINK("#'Full Results'!A1", "Full Results")</f>
        <v>Full Results</v>
      </c>
    </row>
    <row r="8" spans="3:6" x14ac:dyDescent="0.5">
      <c r="D8" s="6" t="s">
        <v>11</v>
      </c>
      <c r="E8" s="6" t="s">
        <v>12</v>
      </c>
      <c r="F8" s="6" t="s">
        <v>13</v>
      </c>
    </row>
    <row r="9" spans="3:6" x14ac:dyDescent="0.5">
      <c r="C9">
        <v>142</v>
      </c>
      <c r="D9" s="27" t="str">
        <f>HYPERLINK("#'Table 1'!A1", "Imagine that the government elected after the General Election pledges to spend more money on public services in England. Which of the following would you want to see any additional money being spent on?  Select up to three.")</f>
        <v>Imagine that the government elected after the General Election pledges to spend more money on public services in England. Which of the following would you want to see any additional money being spent on?  Select up to three.</v>
      </c>
      <c r="E9" s="28" t="str">
        <f>HYPERLINK("#'Full Results'!A11", "11")</f>
        <v>11</v>
      </c>
      <c r="F9" t="s">
        <v>109</v>
      </c>
    </row>
    <row r="10" spans="3:6" x14ac:dyDescent="0.5">
      <c r="C10">
        <v>143</v>
      </c>
      <c r="D10" s="27" t="str">
        <f>HYPERLINK("#'Table 2'!A1", "Grid Summary: Do you think the general quality of the following educational institutions in England have become better, worse, or stayed about the same since 2010?")</f>
        <v>Grid Summary: Do you think the general quality of the following educational institutions in England have become better, worse, or stayed about the same since 2010?</v>
      </c>
      <c r="E10" s="7"/>
      <c r="F10" t="s">
        <v>109</v>
      </c>
    </row>
    <row r="11" spans="3:6" x14ac:dyDescent="0.5">
      <c r="C11">
        <v>144</v>
      </c>
      <c r="D11" s="27" t="str">
        <f>HYPERLINK("#'Table 3'!A1", "Do you think the general quality of the following educational institutions in England have become better, worse, or stayed about the same since 2010?: Nurseries and early years settings ")</f>
        <v xml:space="preserve">Do you think the general quality of the following educational institutions in England have become better, worse, or stayed about the same since 2010?: Nurseries and early years settings </v>
      </c>
      <c r="E11" s="28" t="str">
        <f>HYPERLINK("#'Full Results'!A34", "34")</f>
        <v>34</v>
      </c>
      <c r="F11" t="s">
        <v>109</v>
      </c>
    </row>
    <row r="12" spans="3:6" x14ac:dyDescent="0.5">
      <c r="C12">
        <v>145</v>
      </c>
      <c r="D12" s="27" t="str">
        <f>HYPERLINK("#'Table 4'!A1", "Do you think the general quality of the following educational institutions in England have become better, worse, or stayed about the same since 2010?: Primary schools")</f>
        <v>Do you think the general quality of the following educational institutions in England have become better, worse, or stayed about the same since 2010?: Primary schools</v>
      </c>
      <c r="E12" s="28" t="str">
        <f>HYPERLINK("#'Full Results'!A43", "43")</f>
        <v>43</v>
      </c>
      <c r="F12" t="s">
        <v>109</v>
      </c>
    </row>
    <row r="13" spans="3:6" x14ac:dyDescent="0.5">
      <c r="C13">
        <v>146</v>
      </c>
      <c r="D13" s="27" t="str">
        <f>HYPERLINK("#'Table 5'!A1", "Do you think the general quality of the following educational institutions in England have become better, worse, or stayed about the same since 2010?: Secondary schools")</f>
        <v>Do you think the general quality of the following educational institutions in England have become better, worse, or stayed about the same since 2010?: Secondary schools</v>
      </c>
      <c r="E13" s="28" t="str">
        <f>HYPERLINK("#'Full Results'!A52", "52")</f>
        <v>52</v>
      </c>
      <c r="F13" t="s">
        <v>109</v>
      </c>
    </row>
    <row r="14" spans="3:6" x14ac:dyDescent="0.5">
      <c r="C14">
        <v>147</v>
      </c>
      <c r="D14" s="27" t="str">
        <f>HYPERLINK("#'Table 6'!A1", "Do you think the general quality of the following educational institutions in England have become better, worse, or stayed about the same since 2010?: Further education colleges")</f>
        <v>Do you think the general quality of the following educational institutions in England have become better, worse, or stayed about the same since 2010?: Further education colleges</v>
      </c>
      <c r="E14" s="28" t="str">
        <f>HYPERLINK("#'Full Results'!A61", "61")</f>
        <v>61</v>
      </c>
      <c r="F14" t="s">
        <v>109</v>
      </c>
    </row>
    <row r="15" spans="3:6" x14ac:dyDescent="0.5">
      <c r="C15">
        <v>148</v>
      </c>
      <c r="D15" s="27" t="str">
        <f>HYPERLINK("#'Table 7'!A1", "Do you think the general quality of the following educational institutions in England have become better, worse, or stayed about the same since 2010?: Universities")</f>
        <v>Do you think the general quality of the following educational institutions in England have become better, worse, or stayed about the same since 2010?: Universities</v>
      </c>
      <c r="E15" s="28" t="str">
        <f>HYPERLINK("#'Full Results'!A70", "70")</f>
        <v>70</v>
      </c>
      <c r="F15" t="s">
        <v>109</v>
      </c>
    </row>
    <row r="16" spans="3:6" x14ac:dyDescent="0.5">
      <c r="C16">
        <v>149</v>
      </c>
      <c r="D16" s="27" t="str">
        <f>HYPERLINK("#'Table 8'!A1", "Grid Summary: Do you think the general quality of the following educational institutions in England will get better, worse, or stay about the same over the next 10 years?")</f>
        <v>Grid Summary: Do you think the general quality of the following educational institutions in England will get better, worse, or stay about the same over the next 10 years?</v>
      </c>
      <c r="E16" s="7"/>
      <c r="F16" t="s">
        <v>109</v>
      </c>
    </row>
    <row r="17" spans="3:6" x14ac:dyDescent="0.5">
      <c r="C17">
        <v>150</v>
      </c>
      <c r="D17" s="27" t="str">
        <f>HYPERLINK("#'Table 9'!A1", "Do you think the general quality of the following educational institutions in England will get better, worse, or stay about the same over the next 10 years?: Nurseries and early years settings ")</f>
        <v xml:space="preserve">Do you think the general quality of the following educational institutions in England will get better, worse, or stay about the same over the next 10 years?: Nurseries and early years settings </v>
      </c>
      <c r="E17" s="28" t="str">
        <f>HYPERLINK("#'Full Results'!A79", "79")</f>
        <v>79</v>
      </c>
      <c r="F17" t="s">
        <v>109</v>
      </c>
    </row>
    <row r="18" spans="3:6" x14ac:dyDescent="0.5">
      <c r="C18">
        <v>151</v>
      </c>
      <c r="D18" s="27" t="str">
        <f>HYPERLINK("#'Table 10'!A1", "Do you think the general quality of the following educational institutions in England will get better, worse, or stay about the same over the next 10 years?: Primary schools")</f>
        <v>Do you think the general quality of the following educational institutions in England will get better, worse, or stay about the same over the next 10 years?: Primary schools</v>
      </c>
      <c r="E18" s="28" t="str">
        <f>HYPERLINK("#'Full Results'!A88", "88")</f>
        <v>88</v>
      </c>
      <c r="F18" t="s">
        <v>109</v>
      </c>
    </row>
    <row r="19" spans="3:6" x14ac:dyDescent="0.5">
      <c r="C19">
        <v>152</v>
      </c>
      <c r="D19" s="27" t="str">
        <f>HYPERLINK("#'Table 11'!A1", "Do you think the general quality of the following educational institutions in England will get better, worse, or stay about the same over the next 10 years?: Secondary schools")</f>
        <v>Do you think the general quality of the following educational institutions in England will get better, worse, or stay about the same over the next 10 years?: Secondary schools</v>
      </c>
      <c r="E19" s="28" t="str">
        <f>HYPERLINK("#'Full Results'!A97", "97")</f>
        <v>97</v>
      </c>
      <c r="F19" t="s">
        <v>109</v>
      </c>
    </row>
    <row r="20" spans="3:6" x14ac:dyDescent="0.5">
      <c r="C20">
        <v>153</v>
      </c>
      <c r="D20" s="27" t="str">
        <f>HYPERLINK("#'Table 12'!A1", "Do you think the general quality of the following educational institutions in England will get better, worse, or stay about the same over the next 10 years?: Further education colleges")</f>
        <v>Do you think the general quality of the following educational institutions in England will get better, worse, or stay about the same over the next 10 years?: Further education colleges</v>
      </c>
      <c r="E20" s="28" t="str">
        <f>HYPERLINK("#'Full Results'!A106", "106")</f>
        <v>106</v>
      </c>
      <c r="F20" t="s">
        <v>109</v>
      </c>
    </row>
    <row r="21" spans="3:6" x14ac:dyDescent="0.5">
      <c r="C21">
        <v>154</v>
      </c>
      <c r="D21" s="27" t="str">
        <f>HYPERLINK("#'Table 13'!A1", "Do you think the general quality of the following educational institutions in England will get better, worse, or stay about the same over the next 10 years?: Universities")</f>
        <v>Do you think the general quality of the following educational institutions in England will get better, worse, or stay about the same over the next 10 years?: Universities</v>
      </c>
      <c r="E21" s="28" t="str">
        <f>HYPERLINK("#'Full Results'!A115", "115")</f>
        <v>115</v>
      </c>
      <c r="F21" t="s">
        <v>109</v>
      </c>
    </row>
    <row r="22" spans="3:6" x14ac:dyDescent="0.5">
      <c r="C22">
        <v>155</v>
      </c>
      <c r="D22" s="27" t="str">
        <f>HYPERLINK("#'Table 14'!A1", "Imagine a political party had decided to spend more money on education in England. Which, if any, of the following areas do you think should be prioritised? Please select up to three.")</f>
        <v>Imagine a political party had decided to spend more money on education in England. Which, if any, of the following areas do you think should be prioritised? Please select up to three.</v>
      </c>
      <c r="E22" s="28" t="str">
        <f>HYPERLINK("#'Full Results'!A124", "124")</f>
        <v>124</v>
      </c>
      <c r="F22" t="s">
        <v>109</v>
      </c>
    </row>
    <row r="23" spans="3:6" x14ac:dyDescent="0.5">
      <c r="C23">
        <v>156</v>
      </c>
      <c r="D23" s="27" t="str">
        <f>HYPERLINK("#'Table 15'!A1", "And imagine a political party had decided to spend more money specifically on post-18 education in England. Which, if any, of the following areas do you think should be prioritised?  Please select up to three.")</f>
        <v>And imagine a political party had decided to spend more money specifically on post-18 education in England. Which, if any, of the following areas do you think should be prioritised?  Please select up to three.</v>
      </c>
      <c r="E23" s="28" t="str">
        <f>HYPERLINK("#'Full Results'!A141", "141")</f>
        <v>141</v>
      </c>
      <c r="F23" t="s">
        <v>109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T156"/>
  <sheetViews>
    <sheetView showGridLines="0" workbookViewId="0">
      <pane xSplit="2" ySplit="8" topLeftCell="C115" activePane="bottomRight" state="frozen"/>
      <selection pane="topRight"/>
      <selection pane="bottomLeft"/>
      <selection pane="bottomRight" activeCell="A115" sqref="A115"/>
    </sheetView>
  </sheetViews>
  <sheetFormatPr defaultColWidth="10.8203125" defaultRowHeight="14.35" x14ac:dyDescent="0.5"/>
  <cols>
    <col min="2" max="2" width="20.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1" t="s">
        <v>175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3"/>
      <c r="C5" s="13"/>
      <c r="D5" s="24" t="s">
        <v>92</v>
      </c>
      <c r="E5" s="24"/>
      <c r="F5" s="13"/>
      <c r="G5" s="24" t="s">
        <v>93</v>
      </c>
      <c r="H5" s="24"/>
      <c r="I5" s="24"/>
      <c r="J5" s="24"/>
      <c r="K5" s="24"/>
      <c r="L5" s="24"/>
      <c r="M5" s="13"/>
      <c r="N5" s="24" t="s">
        <v>94</v>
      </c>
      <c r="O5" s="24"/>
      <c r="P5" s="24"/>
      <c r="Q5" s="24"/>
      <c r="R5" s="13"/>
      <c r="S5" s="24" t="s">
        <v>95</v>
      </c>
      <c r="T5" s="24"/>
      <c r="U5" s="24"/>
      <c r="V5" s="24"/>
      <c r="W5" s="24"/>
      <c r="X5" s="24"/>
      <c r="Y5" s="24"/>
      <c r="Z5" s="24"/>
      <c r="AA5" s="24"/>
      <c r="AB5" s="24"/>
      <c r="AC5" s="24"/>
      <c r="AD5" s="24"/>
      <c r="AE5" s="13"/>
      <c r="AF5" s="24" t="s">
        <v>96</v>
      </c>
      <c r="AG5" s="24"/>
      <c r="AH5" s="24"/>
      <c r="AI5" s="13"/>
      <c r="AJ5" s="24" t="s">
        <v>97</v>
      </c>
      <c r="AK5" s="24"/>
      <c r="AL5" s="24"/>
      <c r="AM5" s="24"/>
      <c r="AN5" s="24"/>
      <c r="AO5" s="13"/>
      <c r="AP5" s="24" t="s">
        <v>98</v>
      </c>
      <c r="AQ5" s="24"/>
      <c r="AR5" s="24"/>
      <c r="AS5" s="24"/>
      <c r="AT5" s="24"/>
      <c r="AU5" s="13"/>
      <c r="AV5" s="24" t="s">
        <v>99</v>
      </c>
      <c r="AW5" s="24"/>
      <c r="AX5" s="24"/>
      <c r="AY5" s="24"/>
      <c r="AZ5" s="24"/>
      <c r="BA5" s="13"/>
      <c r="BB5" s="24" t="s">
        <v>100</v>
      </c>
      <c r="BC5" s="24"/>
      <c r="BD5" s="24"/>
      <c r="BE5" s="24"/>
      <c r="BF5" s="24"/>
      <c r="BG5" s="24"/>
      <c r="BH5" s="13"/>
      <c r="BI5" s="24" t="s">
        <v>101</v>
      </c>
      <c r="BJ5" s="24"/>
      <c r="BK5" s="24"/>
      <c r="BL5" s="24"/>
      <c r="BM5" s="24"/>
      <c r="BN5" s="24"/>
      <c r="BO5" s="24"/>
      <c r="BP5" s="24"/>
      <c r="BQ5" s="24"/>
      <c r="BR5" s="24"/>
      <c r="BS5" s="24"/>
      <c r="BT5" s="24"/>
      <c r="BU5" s="24"/>
      <c r="BV5" s="24"/>
      <c r="BW5" s="24"/>
      <c r="BX5" s="24"/>
      <c r="BY5" s="13"/>
      <c r="BZ5" s="24" t="s">
        <v>102</v>
      </c>
      <c r="CA5" s="24"/>
      <c r="CB5" s="13"/>
      <c r="CC5" s="24" t="s">
        <v>103</v>
      </c>
      <c r="CD5" s="24"/>
      <c r="CE5" s="13"/>
      <c r="CF5" s="24" t="s">
        <v>104</v>
      </c>
      <c r="CG5" s="24"/>
      <c r="CH5" s="24"/>
      <c r="CI5" s="13"/>
      <c r="CJ5" s="24" t="s">
        <v>105</v>
      </c>
      <c r="CK5" s="13"/>
      <c r="CL5" s="24" t="s">
        <v>87</v>
      </c>
      <c r="CM5" s="13"/>
      <c r="CN5" s="24" t="s">
        <v>88</v>
      </c>
      <c r="CO5" s="13"/>
      <c r="CP5" s="24" t="s">
        <v>89</v>
      </c>
      <c r="CQ5" s="13"/>
      <c r="CR5" s="24" t="s">
        <v>90</v>
      </c>
      <c r="CS5" s="13"/>
      <c r="CT5" s="24"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2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2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11" spans="2:98" x14ac:dyDescent="0.5">
      <c r="B11" s="6" t="s">
        <v>130</v>
      </c>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row>
    <row r="12" spans="2:98" x14ac:dyDescent="0.5">
      <c r="B12" s="20" t="s">
        <v>109</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row>
    <row r="13" spans="2:98" x14ac:dyDescent="0.5">
      <c r="B13" t="s">
        <v>111</v>
      </c>
      <c r="C13" s="14">
        <v>0.675193696842874</v>
      </c>
      <c r="D13" s="14">
        <v>0.63632781247248704</v>
      </c>
      <c r="E13" s="14">
        <v>0.71365016055378605</v>
      </c>
      <c r="F13" s="14"/>
      <c r="G13" s="14">
        <v>0.60442314695990196</v>
      </c>
      <c r="H13" s="14">
        <v>0.64316401379307797</v>
      </c>
      <c r="I13" s="14">
        <v>0.68464142443973497</v>
      </c>
      <c r="J13" s="14">
        <v>0.69530354340201905</v>
      </c>
      <c r="K13" s="14">
        <v>0.69897233425088101</v>
      </c>
      <c r="L13" s="14">
        <v>0.708671520975511</v>
      </c>
      <c r="M13" s="14"/>
      <c r="N13" s="14">
        <v>0.65266180800600104</v>
      </c>
      <c r="O13" s="14">
        <v>0.66691320785604402</v>
      </c>
      <c r="P13" s="14">
        <v>0.66636937212091296</v>
      </c>
      <c r="Q13" s="14">
        <v>0.720735602674487</v>
      </c>
      <c r="R13" s="14"/>
      <c r="S13" s="14">
        <v>0.56546605279342599</v>
      </c>
      <c r="T13" s="14">
        <v>0.74588556767716196</v>
      </c>
      <c r="U13" s="14">
        <v>0.71194252549591297</v>
      </c>
      <c r="V13" s="14">
        <v>0.72377397828523204</v>
      </c>
      <c r="W13" s="14">
        <v>0.67936978266137704</v>
      </c>
      <c r="X13" s="14">
        <v>0.601151750794505</v>
      </c>
      <c r="Y13" s="14">
        <v>0.70733114620575499</v>
      </c>
      <c r="Z13" s="14">
        <v>0.66165695480111797</v>
      </c>
      <c r="AA13" s="14">
        <v>0.75439639076806297</v>
      </c>
      <c r="AB13" s="14">
        <v>0.68083995686475596</v>
      </c>
      <c r="AC13" s="14">
        <v>0.53947753110553698</v>
      </c>
      <c r="AD13" s="14">
        <v>0.70333124483547105</v>
      </c>
      <c r="AE13" s="14"/>
      <c r="AF13" s="14">
        <v>0.66150566584835901</v>
      </c>
      <c r="AG13" s="14">
        <v>0.69340246411050599</v>
      </c>
      <c r="AH13" s="14">
        <v>0.63352475041257095</v>
      </c>
      <c r="AI13" s="14"/>
      <c r="AJ13" s="14">
        <v>0.63595243692987402</v>
      </c>
      <c r="AK13" s="14">
        <v>0.71583184161323199</v>
      </c>
      <c r="AL13" s="14">
        <v>0.75352902755078099</v>
      </c>
      <c r="AM13" s="14">
        <v>0.51617136505944305</v>
      </c>
      <c r="AN13" s="14">
        <v>0.65598596311859503</v>
      </c>
      <c r="AO13" s="14"/>
      <c r="AP13" s="14">
        <v>0.58882596117871699</v>
      </c>
      <c r="AQ13" s="14">
        <v>0.73742827811848399</v>
      </c>
      <c r="AR13" s="14">
        <v>0.69848222112243896</v>
      </c>
      <c r="AS13" s="14">
        <v>0.59525474694256997</v>
      </c>
      <c r="AT13" s="14">
        <v>0.67606254897737705</v>
      </c>
      <c r="AU13" s="14"/>
      <c r="AV13" s="14">
        <v>0.73083109311398597</v>
      </c>
      <c r="AW13" s="14">
        <v>0.68077994904647998</v>
      </c>
      <c r="AX13" s="14">
        <v>0.66276794402465999</v>
      </c>
      <c r="AY13" s="14">
        <v>0.63242819027482799</v>
      </c>
      <c r="AZ13" s="14">
        <v>0.29239252053958098</v>
      </c>
      <c r="BA13" s="14"/>
      <c r="BB13" s="14">
        <v>0.60215336285045196</v>
      </c>
      <c r="BC13" s="14">
        <v>0.70608505116932196</v>
      </c>
      <c r="BD13" s="14">
        <v>0.682731150585977</v>
      </c>
      <c r="BE13" s="14">
        <v>0.69030211343775705</v>
      </c>
      <c r="BF13" s="14">
        <v>0.726040057486111</v>
      </c>
      <c r="BG13" s="14">
        <v>0.67322908907387102</v>
      </c>
      <c r="BH13" s="14"/>
      <c r="BI13" s="14">
        <v>0.619081717460224</v>
      </c>
      <c r="BJ13" s="14">
        <v>0.60951353336826797</v>
      </c>
      <c r="BK13" s="14">
        <v>0.72872561547096903</v>
      </c>
      <c r="BL13" s="14">
        <v>0.65221787815807097</v>
      </c>
      <c r="BM13" s="14">
        <v>0.68837095694864703</v>
      </c>
      <c r="BN13" s="14">
        <v>0.71304283727748996</v>
      </c>
      <c r="BO13" s="14">
        <v>0.67186179398305002</v>
      </c>
      <c r="BP13" s="14">
        <v>0.69859942547720799</v>
      </c>
      <c r="BQ13" s="14">
        <v>0.73084150048680296</v>
      </c>
      <c r="BR13" s="14">
        <v>0.67962141586028102</v>
      </c>
      <c r="BS13" s="14">
        <v>0.68212102352299897</v>
      </c>
      <c r="BT13" s="14">
        <v>0.63780152116018796</v>
      </c>
      <c r="BU13" s="14">
        <v>0.71681999489856196</v>
      </c>
      <c r="BV13" s="14">
        <v>0.50879764519417003</v>
      </c>
      <c r="BW13" s="14">
        <v>0.57442079067804297</v>
      </c>
      <c r="BX13" s="14">
        <v>0.59954407504643303</v>
      </c>
      <c r="BY13" s="14"/>
      <c r="BZ13" s="14">
        <v>0.63659704348069301</v>
      </c>
      <c r="CA13" s="14">
        <v>0.67767394631009503</v>
      </c>
      <c r="CB13" s="14"/>
      <c r="CC13" s="14">
        <v>0.68467407239872402</v>
      </c>
      <c r="CD13" s="14">
        <v>0.63014910105097699</v>
      </c>
      <c r="CE13" s="14"/>
      <c r="CF13" s="14">
        <v>0.75372151726818204</v>
      </c>
      <c r="CG13" s="14">
        <v>0.62607767807132497</v>
      </c>
      <c r="CH13" s="14">
        <v>0.62573614731579197</v>
      </c>
      <c r="CI13" s="14"/>
      <c r="CJ13" s="14">
        <v>0.66417341812735098</v>
      </c>
      <c r="CK13" s="14"/>
      <c r="CL13" s="14">
        <v>0.59914617432921202</v>
      </c>
      <c r="CM13" s="14"/>
      <c r="CN13" s="14">
        <v>0.73003534669192205</v>
      </c>
      <c r="CO13" s="14"/>
      <c r="CP13" s="14">
        <v>0.70600700664514904</v>
      </c>
      <c r="CQ13" s="14"/>
      <c r="CR13" s="14">
        <v>0.58886880774920103</v>
      </c>
      <c r="CS13" s="14"/>
      <c r="CT13" s="14">
        <v>0.70470638447053202</v>
      </c>
    </row>
    <row r="14" spans="2:98" x14ac:dyDescent="0.5">
      <c r="B14" t="s">
        <v>112</v>
      </c>
      <c r="C14" s="14">
        <v>0.20390581001411601</v>
      </c>
      <c r="D14" s="14">
        <v>0.21887277614272699</v>
      </c>
      <c r="E14" s="14">
        <v>0.190914596196159</v>
      </c>
      <c r="F14" s="14"/>
      <c r="G14" s="14">
        <v>0.30637608904612101</v>
      </c>
      <c r="H14" s="14">
        <v>0.296480374925498</v>
      </c>
      <c r="I14" s="14">
        <v>0.244971930299306</v>
      </c>
      <c r="J14" s="14">
        <v>0.20115957780483501</v>
      </c>
      <c r="K14" s="14">
        <v>0.105910853955094</v>
      </c>
      <c r="L14" s="14">
        <v>9.43320016895038E-2</v>
      </c>
      <c r="M14" s="14"/>
      <c r="N14" s="14">
        <v>0.205725849212607</v>
      </c>
      <c r="O14" s="14">
        <v>0.204118034877144</v>
      </c>
      <c r="P14" s="14">
        <v>0.21180430317231799</v>
      </c>
      <c r="Q14" s="14">
        <v>0.19496997299550201</v>
      </c>
      <c r="R14" s="14"/>
      <c r="S14" s="14">
        <v>0.324137586766097</v>
      </c>
      <c r="T14" s="14">
        <v>0.16341350194620299</v>
      </c>
      <c r="U14" s="14">
        <v>0.102882788539158</v>
      </c>
      <c r="V14" s="14">
        <v>0.17055223309612599</v>
      </c>
      <c r="W14" s="14">
        <v>0.13898434298477699</v>
      </c>
      <c r="X14" s="14">
        <v>0.25474113870885901</v>
      </c>
      <c r="Y14" s="14">
        <v>0.24058762173470299</v>
      </c>
      <c r="Z14" s="14">
        <v>0.113428948233271</v>
      </c>
      <c r="AA14" s="14">
        <v>0.194574761060511</v>
      </c>
      <c r="AB14" s="14">
        <v>0.1893868959069</v>
      </c>
      <c r="AC14" s="14">
        <v>0.24446224291784399</v>
      </c>
      <c r="AD14" s="14">
        <v>0.217939129539928</v>
      </c>
      <c r="AE14" s="14"/>
      <c r="AF14" s="14">
        <v>0.13659114955893401</v>
      </c>
      <c r="AG14" s="14">
        <v>0.20004735553901101</v>
      </c>
      <c r="AH14" s="14">
        <v>0.29997475527475598</v>
      </c>
      <c r="AI14" s="14"/>
      <c r="AJ14" s="14">
        <v>0.17832420622471501</v>
      </c>
      <c r="AK14" s="14">
        <v>0.219348314447222</v>
      </c>
      <c r="AL14" s="14">
        <v>0.18910861923139499</v>
      </c>
      <c r="AM14" s="14">
        <v>0.11374583504631</v>
      </c>
      <c r="AN14" s="14">
        <v>0.24703989144517399</v>
      </c>
      <c r="AO14" s="14"/>
      <c r="AP14" s="14">
        <v>0.193490912926394</v>
      </c>
      <c r="AQ14" s="14">
        <v>0.22485473287579399</v>
      </c>
      <c r="AR14" s="14">
        <v>0.20018921675705301</v>
      </c>
      <c r="AS14" s="14">
        <v>0.18446157332353</v>
      </c>
      <c r="AT14" s="14">
        <v>0.116676722699736</v>
      </c>
      <c r="AU14" s="14"/>
      <c r="AV14" s="14">
        <v>0.173523198208243</v>
      </c>
      <c r="AW14" s="14">
        <v>0.17424377746381101</v>
      </c>
      <c r="AX14" s="14">
        <v>0.23882546359902501</v>
      </c>
      <c r="AY14" s="14">
        <v>0.29056721580591999</v>
      </c>
      <c r="AZ14" s="14">
        <v>0.198049411397548</v>
      </c>
      <c r="BA14" s="14"/>
      <c r="BB14" s="14">
        <v>0.327180773235279</v>
      </c>
      <c r="BC14" s="14">
        <v>0.18076591828480201</v>
      </c>
      <c r="BD14" s="14">
        <v>0.17093309240207799</v>
      </c>
      <c r="BE14" s="14">
        <v>0.17480951343514001</v>
      </c>
      <c r="BF14" s="14">
        <v>0.10084987692170699</v>
      </c>
      <c r="BG14" s="14">
        <v>0.15739133573269101</v>
      </c>
      <c r="BH14" s="14"/>
      <c r="BI14" s="14">
        <v>0.18052042226138701</v>
      </c>
      <c r="BJ14" s="14">
        <v>0.144908596759797</v>
      </c>
      <c r="BK14" s="14">
        <v>0.16409721243397801</v>
      </c>
      <c r="BL14" s="14">
        <v>0.17658005442717001</v>
      </c>
      <c r="BM14" s="14">
        <v>0.24472898382759001</v>
      </c>
      <c r="BN14" s="14">
        <v>0.20761896567337701</v>
      </c>
      <c r="BO14" s="14">
        <v>0.201249165141238</v>
      </c>
      <c r="BP14" s="14">
        <v>0.19132330724513799</v>
      </c>
      <c r="BQ14" s="14">
        <v>0.24387569639764001</v>
      </c>
      <c r="BR14" s="14">
        <v>0.23986578885703999</v>
      </c>
      <c r="BS14" s="14">
        <v>0.19161927913523499</v>
      </c>
      <c r="BT14" s="14">
        <v>0.17261549102280099</v>
      </c>
      <c r="BU14" s="14">
        <v>0.214247108538685</v>
      </c>
      <c r="BV14" s="14">
        <v>8.4998609495526706E-2</v>
      </c>
      <c r="BW14" s="14">
        <v>0.26652270079201701</v>
      </c>
      <c r="BX14" s="14">
        <v>0.30548286610584602</v>
      </c>
      <c r="BY14" s="14"/>
      <c r="BZ14" s="14">
        <v>0.25411352107195401</v>
      </c>
      <c r="CA14" s="14">
        <v>0.231902262184526</v>
      </c>
      <c r="CB14" s="14"/>
      <c r="CC14" s="14">
        <v>0.15236201037699601</v>
      </c>
      <c r="CD14" s="14">
        <v>0.425801516100836</v>
      </c>
      <c r="CE14" s="14"/>
      <c r="CF14" s="14">
        <v>0.20789207583830099</v>
      </c>
      <c r="CG14" s="14">
        <v>0.18675234491725501</v>
      </c>
      <c r="CH14" s="14">
        <v>0.103070484965318</v>
      </c>
      <c r="CI14" s="14"/>
      <c r="CJ14" s="14">
        <v>0.168858030793268</v>
      </c>
      <c r="CK14" s="14"/>
      <c r="CL14" s="14">
        <v>0.196657850682249</v>
      </c>
      <c r="CM14" s="14"/>
      <c r="CN14" s="14">
        <v>0.22264061822001799</v>
      </c>
      <c r="CO14" s="14"/>
      <c r="CP14" s="14">
        <v>0.20211188896079299</v>
      </c>
      <c r="CQ14" s="14"/>
      <c r="CR14" s="14">
        <v>0.190268405141992</v>
      </c>
      <c r="CS14" s="14"/>
      <c r="CT14" s="14">
        <v>0.21064226363522701</v>
      </c>
    </row>
    <row r="15" spans="2:98" x14ac:dyDescent="0.5">
      <c r="B15" t="s">
        <v>113</v>
      </c>
      <c r="C15" s="14">
        <v>0.19189629977818701</v>
      </c>
      <c r="D15" s="14">
        <v>0.15873114544489</v>
      </c>
      <c r="E15" s="14">
        <v>0.22369627913537901</v>
      </c>
      <c r="F15" s="14"/>
      <c r="G15" s="14">
        <v>0.244222240815818</v>
      </c>
      <c r="H15" s="14">
        <v>0.222189201023444</v>
      </c>
      <c r="I15" s="14">
        <v>0.20873745325445001</v>
      </c>
      <c r="J15" s="14">
        <v>0.189488366060452</v>
      </c>
      <c r="K15" s="14">
        <v>0.170579369397763</v>
      </c>
      <c r="L15" s="14">
        <v>0.13472447547706001</v>
      </c>
      <c r="M15" s="14"/>
      <c r="N15" s="14">
        <v>0.159300703015231</v>
      </c>
      <c r="O15" s="14">
        <v>0.169356861620894</v>
      </c>
      <c r="P15" s="14">
        <v>0.183321895026656</v>
      </c>
      <c r="Q15" s="14">
        <v>0.25853656907275402</v>
      </c>
      <c r="R15" s="14"/>
      <c r="S15" s="14">
        <v>0.19469950278284501</v>
      </c>
      <c r="T15" s="14">
        <v>0.21168959846740801</v>
      </c>
      <c r="U15" s="14">
        <v>0.18837783607311301</v>
      </c>
      <c r="V15" s="14">
        <v>0.17549723258105901</v>
      </c>
      <c r="W15" s="14">
        <v>0.17508162294507301</v>
      </c>
      <c r="X15" s="14">
        <v>0.20384066634819201</v>
      </c>
      <c r="Y15" s="14">
        <v>0.21704440921498699</v>
      </c>
      <c r="Z15" s="14">
        <v>0.22712011215626299</v>
      </c>
      <c r="AA15" s="14">
        <v>0.229468097070992</v>
      </c>
      <c r="AB15" s="14">
        <v>0.110914370162318</v>
      </c>
      <c r="AC15" s="14">
        <v>0.16734481828298101</v>
      </c>
      <c r="AD15" s="14">
        <v>0.187783076868208</v>
      </c>
      <c r="AE15" s="14"/>
      <c r="AF15" s="14">
        <v>0.172382604851685</v>
      </c>
      <c r="AG15" s="14">
        <v>0.193271317012393</v>
      </c>
      <c r="AH15" s="14">
        <v>0.203481879218011</v>
      </c>
      <c r="AI15" s="14"/>
      <c r="AJ15" s="14">
        <v>0.16137484221727499</v>
      </c>
      <c r="AK15" s="14">
        <v>0.22730026614325999</v>
      </c>
      <c r="AL15" s="14">
        <v>0.17995978174029201</v>
      </c>
      <c r="AM15" s="14">
        <v>0.14200085010079899</v>
      </c>
      <c r="AN15" s="14">
        <v>0.198819440807387</v>
      </c>
      <c r="AO15" s="14"/>
      <c r="AP15" s="14">
        <v>0.15497807501943001</v>
      </c>
      <c r="AQ15" s="14">
        <v>0.228605738645487</v>
      </c>
      <c r="AR15" s="14">
        <v>0.14154407052442</v>
      </c>
      <c r="AS15" s="14">
        <v>0.16252313227211901</v>
      </c>
      <c r="AT15" s="14">
        <v>0.170619171801449</v>
      </c>
      <c r="AU15" s="14"/>
      <c r="AV15" s="14">
        <v>0.22026592550671101</v>
      </c>
      <c r="AW15" s="14">
        <v>0.205904607906263</v>
      </c>
      <c r="AX15" s="14">
        <v>0.158159479721805</v>
      </c>
      <c r="AY15" s="14">
        <v>0.15941172378695201</v>
      </c>
      <c r="AZ15" s="14">
        <v>0.19733648546648</v>
      </c>
      <c r="BA15" s="14"/>
      <c r="BB15" s="14">
        <v>0.21519246244213899</v>
      </c>
      <c r="BC15" s="14">
        <v>0.19313734037176</v>
      </c>
      <c r="BD15" s="14">
        <v>0.17940861056794799</v>
      </c>
      <c r="BE15" s="14">
        <v>0.18997840546922701</v>
      </c>
      <c r="BF15" s="14">
        <v>0.14021574680521501</v>
      </c>
      <c r="BG15" s="14">
        <v>0.21843045750777901</v>
      </c>
      <c r="BH15" s="14"/>
      <c r="BI15" s="14">
        <v>0.20267561204696</v>
      </c>
      <c r="BJ15" s="14">
        <v>0.29728628537586499</v>
      </c>
      <c r="BK15" s="14">
        <v>0.24395621451352401</v>
      </c>
      <c r="BL15" s="14">
        <v>0.25072538219194102</v>
      </c>
      <c r="BM15" s="14">
        <v>0.23578310820888301</v>
      </c>
      <c r="BN15" s="14">
        <v>0.174082201653628</v>
      </c>
      <c r="BO15" s="14">
        <v>0.13744532704745399</v>
      </c>
      <c r="BP15" s="14">
        <v>0.14789475561916801</v>
      </c>
      <c r="BQ15" s="14">
        <v>0.147423107708652</v>
      </c>
      <c r="BR15" s="14">
        <v>0.20547090935951101</v>
      </c>
      <c r="BS15" s="14">
        <v>0.16703267549081</v>
      </c>
      <c r="BT15" s="14">
        <v>0.16839419761052801</v>
      </c>
      <c r="BU15" s="14">
        <v>0.156987759262603</v>
      </c>
      <c r="BV15" s="14">
        <v>0.23143196078423101</v>
      </c>
      <c r="BW15" s="14">
        <v>0.213056654858398</v>
      </c>
      <c r="BX15" s="14">
        <v>0.18094294011151699</v>
      </c>
      <c r="BY15" s="14"/>
      <c r="BZ15" s="14">
        <v>0.193944713299251</v>
      </c>
      <c r="CA15" s="14">
        <v>0.21289526958122901</v>
      </c>
      <c r="CB15" s="14"/>
      <c r="CC15" s="14">
        <v>0.19777094219692001</v>
      </c>
      <c r="CD15" s="14">
        <v>0.16545853160922999</v>
      </c>
      <c r="CE15" s="14"/>
      <c r="CF15" s="14">
        <v>0.23305791939433601</v>
      </c>
      <c r="CG15" s="14">
        <v>8.0810549483910296E-2</v>
      </c>
      <c r="CH15" s="14">
        <v>0.195562879230922</v>
      </c>
      <c r="CI15" s="14"/>
      <c r="CJ15" s="14">
        <v>0.16204819943361301</v>
      </c>
      <c r="CK15" s="14"/>
      <c r="CL15" s="14">
        <v>0.16416423067503799</v>
      </c>
      <c r="CM15" s="14"/>
      <c r="CN15" s="14">
        <v>0.22455265654907899</v>
      </c>
      <c r="CO15" s="14"/>
      <c r="CP15" s="14">
        <v>0.20290252822705901</v>
      </c>
      <c r="CQ15" s="14"/>
      <c r="CR15" s="14">
        <v>0.18289337553608401</v>
      </c>
      <c r="CS15" s="14"/>
      <c r="CT15" s="14">
        <v>0.23613036465592499</v>
      </c>
    </row>
    <row r="16" spans="2:98" x14ac:dyDescent="0.5">
      <c r="B16" t="s">
        <v>114</v>
      </c>
      <c r="C16" s="14">
        <v>0.179109075878569</v>
      </c>
      <c r="D16" s="14">
        <v>0.17846336929892601</v>
      </c>
      <c r="E16" s="14">
        <v>0.17680469926718101</v>
      </c>
      <c r="F16" s="14"/>
      <c r="G16" s="14">
        <v>0.18697232805480399</v>
      </c>
      <c r="H16" s="14">
        <v>0.18945354122123101</v>
      </c>
      <c r="I16" s="14">
        <v>0.193671324261217</v>
      </c>
      <c r="J16" s="14">
        <v>0.13392721251109399</v>
      </c>
      <c r="K16" s="14">
        <v>0.20581988015890601</v>
      </c>
      <c r="L16" s="14">
        <v>0.17226405960915001</v>
      </c>
      <c r="M16" s="14"/>
      <c r="N16" s="14">
        <v>0.188271091723059</v>
      </c>
      <c r="O16" s="14">
        <v>0.200378770906144</v>
      </c>
      <c r="P16" s="14">
        <v>0.13933346832747701</v>
      </c>
      <c r="Q16" s="14">
        <v>0.18563579271031999</v>
      </c>
      <c r="R16" s="14"/>
      <c r="S16" s="14">
        <v>0.17597325446597001</v>
      </c>
      <c r="T16" s="14">
        <v>0.23076879131337399</v>
      </c>
      <c r="U16" s="14">
        <v>0.21559691820188001</v>
      </c>
      <c r="V16" s="14">
        <v>0.17849027295698999</v>
      </c>
      <c r="W16" s="14">
        <v>0.17427757633664701</v>
      </c>
      <c r="X16" s="14">
        <v>0.125313703267044</v>
      </c>
      <c r="Y16" s="14">
        <v>0.21362341267773499</v>
      </c>
      <c r="Z16" s="14">
        <v>0.15831846995073801</v>
      </c>
      <c r="AA16" s="14">
        <v>0.13404587853435099</v>
      </c>
      <c r="AB16" s="14">
        <v>0.13323929585080199</v>
      </c>
      <c r="AC16" s="14">
        <v>0.213195717866523</v>
      </c>
      <c r="AD16" s="14">
        <v>0.22880733342726001</v>
      </c>
      <c r="AE16" s="14"/>
      <c r="AF16" s="14">
        <v>0.15387650790549301</v>
      </c>
      <c r="AG16" s="14">
        <v>0.20974474747399899</v>
      </c>
      <c r="AH16" s="14">
        <v>0.122358934499899</v>
      </c>
      <c r="AI16" s="14"/>
      <c r="AJ16" s="14">
        <v>0.12166365419155099</v>
      </c>
      <c r="AK16" s="14">
        <v>0.212340397752036</v>
      </c>
      <c r="AL16" s="14">
        <v>0.28799256602793499</v>
      </c>
      <c r="AM16" s="14">
        <v>0.103942465877341</v>
      </c>
      <c r="AN16" s="14">
        <v>0.14103019021184299</v>
      </c>
      <c r="AO16" s="14"/>
      <c r="AP16" s="14">
        <v>0.124876324658819</v>
      </c>
      <c r="AQ16" s="14">
        <v>0.19907738611241299</v>
      </c>
      <c r="AR16" s="14">
        <v>0.19614790827415701</v>
      </c>
      <c r="AS16" s="14">
        <v>6.5328651314336003E-2</v>
      </c>
      <c r="AT16" s="14">
        <v>0.164515030767485</v>
      </c>
      <c r="AU16" s="14"/>
      <c r="AV16" s="14">
        <v>0.169097653708775</v>
      </c>
      <c r="AW16" s="14">
        <v>0.15737851555509999</v>
      </c>
      <c r="AX16" s="14">
        <v>0.18415235106018499</v>
      </c>
      <c r="AY16" s="14">
        <v>0.26565247907496498</v>
      </c>
      <c r="AZ16" s="14">
        <v>0.17174273469624399</v>
      </c>
      <c r="BA16" s="14"/>
      <c r="BB16" s="14">
        <v>0.20600861150171701</v>
      </c>
      <c r="BC16" s="14">
        <v>0.16758957259373899</v>
      </c>
      <c r="BD16" s="14">
        <v>0.16911776826240199</v>
      </c>
      <c r="BE16" s="14">
        <v>0.15383512471970801</v>
      </c>
      <c r="BF16" s="14">
        <v>0.19148141375621999</v>
      </c>
      <c r="BG16" s="14">
        <v>0.210286549051698</v>
      </c>
      <c r="BH16" s="14"/>
      <c r="BI16" s="14">
        <v>0.110337246303995</v>
      </c>
      <c r="BJ16" s="14">
        <v>0.14810231877691299</v>
      </c>
      <c r="BK16" s="14">
        <v>0.17223207456703199</v>
      </c>
      <c r="BL16" s="14">
        <v>0.15099583625695201</v>
      </c>
      <c r="BM16" s="14">
        <v>0.168068639590538</v>
      </c>
      <c r="BN16" s="14">
        <v>0.20421374412085999</v>
      </c>
      <c r="BO16" s="14">
        <v>0.17677204093905899</v>
      </c>
      <c r="BP16" s="14">
        <v>0.16478871450062199</v>
      </c>
      <c r="BQ16" s="14">
        <v>0.161311527087524</v>
      </c>
      <c r="BR16" s="14">
        <v>0.146272738675369</v>
      </c>
      <c r="BS16" s="14">
        <v>0.21297550745278701</v>
      </c>
      <c r="BT16" s="14">
        <v>0.200837216156867</v>
      </c>
      <c r="BU16" s="14">
        <v>0.25231083585597902</v>
      </c>
      <c r="BV16" s="14">
        <v>0.17421688158905899</v>
      </c>
      <c r="BW16" s="14">
        <v>9.9947776228654001E-2</v>
      </c>
      <c r="BX16" s="14">
        <v>0.19069438929263999</v>
      </c>
      <c r="BY16" s="14"/>
      <c r="BZ16" s="14">
        <v>0.14932000686866101</v>
      </c>
      <c r="CA16" s="14">
        <v>0.202670351575226</v>
      </c>
      <c r="CB16" s="14"/>
      <c r="CC16" s="14">
        <v>0.184858635725065</v>
      </c>
      <c r="CD16" s="14">
        <v>0.15368740218434601</v>
      </c>
      <c r="CE16" s="14"/>
      <c r="CF16" s="14">
        <v>0.138281297565089</v>
      </c>
      <c r="CG16" s="14">
        <v>6.0366906182277302E-2</v>
      </c>
      <c r="CH16" s="14">
        <v>0.17912685076653301</v>
      </c>
      <c r="CI16" s="14"/>
      <c r="CJ16" s="14">
        <v>0.12099995438696801</v>
      </c>
      <c r="CK16" s="14"/>
      <c r="CL16" s="14">
        <v>0.133165132144793</v>
      </c>
      <c r="CM16" s="14"/>
      <c r="CN16" s="14">
        <v>0.201006072720775</v>
      </c>
      <c r="CO16" s="14"/>
      <c r="CP16" s="14">
        <v>0.20751031599422501</v>
      </c>
      <c r="CQ16" s="14"/>
      <c r="CR16" s="14">
        <v>0.126558706185597</v>
      </c>
      <c r="CS16" s="14"/>
      <c r="CT16" s="14">
        <v>0.29675604777486703</v>
      </c>
    </row>
    <row r="17" spans="2:98" x14ac:dyDescent="0.5">
      <c r="B17" t="s">
        <v>115</v>
      </c>
      <c r="C17" s="14">
        <v>0.16319133792052301</v>
      </c>
      <c r="D17" s="14">
        <v>0.18778867620012901</v>
      </c>
      <c r="E17" s="14">
        <v>0.13965410036583201</v>
      </c>
      <c r="F17" s="14"/>
      <c r="G17" s="14">
        <v>0.116593840865702</v>
      </c>
      <c r="H17" s="14">
        <v>0.116847252567609</v>
      </c>
      <c r="I17" s="14">
        <v>0.15427822554974399</v>
      </c>
      <c r="J17" s="14">
        <v>0.184603486972863</v>
      </c>
      <c r="K17" s="14">
        <v>0.19923191370993401</v>
      </c>
      <c r="L17" s="14">
        <v>0.197889525247886</v>
      </c>
      <c r="M17" s="14"/>
      <c r="N17" s="14">
        <v>0.15515078909753</v>
      </c>
      <c r="O17" s="14">
        <v>0.165193045571218</v>
      </c>
      <c r="P17" s="14">
        <v>0.20253959462558699</v>
      </c>
      <c r="Q17" s="14">
        <v>0.13626301398294899</v>
      </c>
      <c r="R17" s="14"/>
      <c r="S17" s="14">
        <v>0.14186235328903701</v>
      </c>
      <c r="T17" s="14">
        <v>0.154546843538967</v>
      </c>
      <c r="U17" s="14">
        <v>0.16208772555639001</v>
      </c>
      <c r="V17" s="14">
        <v>0.15701756861819499</v>
      </c>
      <c r="W17" s="14">
        <v>0.18055729181021801</v>
      </c>
      <c r="X17" s="14">
        <v>0.20559208461494299</v>
      </c>
      <c r="Y17" s="14">
        <v>0.154875005521034</v>
      </c>
      <c r="Z17" s="14">
        <v>9.4110939941508098E-2</v>
      </c>
      <c r="AA17" s="14">
        <v>0.192509269851625</v>
      </c>
      <c r="AB17" s="14">
        <v>0.18947184422500499</v>
      </c>
      <c r="AC17" s="14">
        <v>0.120705401869854</v>
      </c>
      <c r="AD17" s="14">
        <v>0.1525884155518</v>
      </c>
      <c r="AE17" s="14"/>
      <c r="AF17" s="14">
        <v>0.17606880966796801</v>
      </c>
      <c r="AG17" s="14">
        <v>0.19060421890451301</v>
      </c>
      <c r="AH17" s="14">
        <v>0.108837657348283</v>
      </c>
      <c r="AI17" s="14"/>
      <c r="AJ17" s="14">
        <v>0.17597933496055401</v>
      </c>
      <c r="AK17" s="14">
        <v>0.16097432498686601</v>
      </c>
      <c r="AL17" s="14">
        <v>0.26232733633078598</v>
      </c>
      <c r="AM17" s="14">
        <v>0.15889282813907299</v>
      </c>
      <c r="AN17" s="14">
        <v>0.124959578291316</v>
      </c>
      <c r="AO17" s="14"/>
      <c r="AP17" s="14">
        <v>0.164412961969128</v>
      </c>
      <c r="AQ17" s="14">
        <v>0.154856876945237</v>
      </c>
      <c r="AR17" s="14">
        <v>0.233220731626579</v>
      </c>
      <c r="AS17" s="14">
        <v>0.201653952016838</v>
      </c>
      <c r="AT17" s="14">
        <v>0.123685889602103</v>
      </c>
      <c r="AU17" s="14"/>
      <c r="AV17" s="14">
        <v>0.151300279160029</v>
      </c>
      <c r="AW17" s="14">
        <v>0.15432361084291901</v>
      </c>
      <c r="AX17" s="14">
        <v>0.18550808010388001</v>
      </c>
      <c r="AY17" s="14">
        <v>7.7841870622871595E-2</v>
      </c>
      <c r="AZ17" s="14">
        <v>0.18960331222332</v>
      </c>
      <c r="BA17" s="14"/>
      <c r="BB17" s="14">
        <v>0.105334848368068</v>
      </c>
      <c r="BC17" s="14">
        <v>0.19192318542629699</v>
      </c>
      <c r="BD17" s="14">
        <v>0.14548337607977299</v>
      </c>
      <c r="BE17" s="14">
        <v>0.175670547363767</v>
      </c>
      <c r="BF17" s="14">
        <v>0.23647350743524001</v>
      </c>
      <c r="BG17" s="14">
        <v>0.136728725640518</v>
      </c>
      <c r="BH17" s="14"/>
      <c r="BI17" s="14">
        <v>0.25050204340146498</v>
      </c>
      <c r="BJ17" s="14">
        <v>0.15102825907863099</v>
      </c>
      <c r="BK17" s="14">
        <v>0.120232246694052</v>
      </c>
      <c r="BL17" s="14">
        <v>0.101410295387871</v>
      </c>
      <c r="BM17" s="14">
        <v>0.169004546807899</v>
      </c>
      <c r="BN17" s="14">
        <v>0.19882618279196401</v>
      </c>
      <c r="BO17" s="14">
        <v>0.18282704405423</v>
      </c>
      <c r="BP17" s="14">
        <v>0.17153314934939301</v>
      </c>
      <c r="BQ17" s="14">
        <v>0.15889081427208501</v>
      </c>
      <c r="BR17" s="14">
        <v>0.18500091305306501</v>
      </c>
      <c r="BS17" s="14">
        <v>0.20527572477036199</v>
      </c>
      <c r="BT17" s="14">
        <v>0.18653734719621201</v>
      </c>
      <c r="BU17" s="14">
        <v>0.1001577358693</v>
      </c>
      <c r="BV17" s="14">
        <v>0.14852940059804001</v>
      </c>
      <c r="BW17" s="14">
        <v>0.24976638723436501</v>
      </c>
      <c r="BX17" s="14">
        <v>0.14276326067974701</v>
      </c>
      <c r="BY17" s="14"/>
      <c r="BZ17" s="14">
        <v>0.12206452629602201</v>
      </c>
      <c r="CA17" s="14">
        <v>0.17134498048145699</v>
      </c>
      <c r="CB17" s="14"/>
      <c r="CC17" s="14">
        <v>0.173737665036274</v>
      </c>
      <c r="CD17" s="14">
        <v>0.11599509106517999</v>
      </c>
      <c r="CE17" s="14"/>
      <c r="CF17" s="14">
        <v>0.18182306142784499</v>
      </c>
      <c r="CG17" s="14">
        <v>0.21365870331556999</v>
      </c>
      <c r="CH17" s="14">
        <v>0.14714132231238899</v>
      </c>
      <c r="CI17" s="14"/>
      <c r="CJ17" s="14">
        <v>0.18761405773700299</v>
      </c>
      <c r="CK17" s="14"/>
      <c r="CL17" s="14">
        <v>0.165850099298578</v>
      </c>
      <c r="CM17" s="14"/>
      <c r="CN17" s="14">
        <v>0.15592570663163499</v>
      </c>
      <c r="CO17" s="14"/>
      <c r="CP17" s="14">
        <v>0.19062677721441601</v>
      </c>
      <c r="CQ17" s="14"/>
      <c r="CR17" s="14">
        <v>0.16842503531844799</v>
      </c>
      <c r="CS17" s="14"/>
      <c r="CT17" s="14">
        <v>0.171830533067306</v>
      </c>
    </row>
    <row r="18" spans="2:98" x14ac:dyDescent="0.5">
      <c r="B18" t="s">
        <v>116</v>
      </c>
      <c r="C18" s="14">
        <v>0.155069213040742</v>
      </c>
      <c r="D18" s="14">
        <v>0.139324408158604</v>
      </c>
      <c r="E18" s="14">
        <v>0.16893125594918099</v>
      </c>
      <c r="F18" s="14"/>
      <c r="G18" s="14">
        <v>7.23345660920863E-2</v>
      </c>
      <c r="H18" s="14">
        <v>6.8839379615952795E-2</v>
      </c>
      <c r="I18" s="14">
        <v>0.101384596052813</v>
      </c>
      <c r="J18" s="14">
        <v>0.181123290896404</v>
      </c>
      <c r="K18" s="14">
        <v>0.19291949322781199</v>
      </c>
      <c r="L18" s="14">
        <v>0.27798362288294498</v>
      </c>
      <c r="M18" s="14"/>
      <c r="N18" s="14">
        <v>0.155450163096685</v>
      </c>
      <c r="O18" s="14">
        <v>0.19873134023990999</v>
      </c>
      <c r="P18" s="14">
        <v>0.128909435323493</v>
      </c>
      <c r="Q18" s="14">
        <v>0.13266408639793201</v>
      </c>
      <c r="R18" s="14"/>
      <c r="S18" s="14">
        <v>0.10171192327923401</v>
      </c>
      <c r="T18" s="14">
        <v>0.165528285103721</v>
      </c>
      <c r="U18" s="14">
        <v>0.20069851539569999</v>
      </c>
      <c r="V18" s="14">
        <v>0.22347062788585301</v>
      </c>
      <c r="W18" s="14">
        <v>0.140883285925886</v>
      </c>
      <c r="X18" s="14">
        <v>0.118032026682789</v>
      </c>
      <c r="Y18" s="14">
        <v>0.18545758871531801</v>
      </c>
      <c r="Z18" s="14">
        <v>0.167749338707082</v>
      </c>
      <c r="AA18" s="14">
        <v>0.19390724194158299</v>
      </c>
      <c r="AB18" s="14">
        <v>9.2785047322095596E-2</v>
      </c>
      <c r="AC18" s="14">
        <v>0.14216641982072201</v>
      </c>
      <c r="AD18" s="14">
        <v>0.14473946785995501</v>
      </c>
      <c r="AE18" s="14"/>
      <c r="AF18" s="14">
        <v>0.196926202339677</v>
      </c>
      <c r="AG18" s="14">
        <v>0.15921362973600101</v>
      </c>
      <c r="AH18" s="14">
        <v>9.2031349224884498E-2</v>
      </c>
      <c r="AI18" s="14"/>
      <c r="AJ18" s="14">
        <v>0.19571444845312899</v>
      </c>
      <c r="AK18" s="14">
        <v>0.16652287604268201</v>
      </c>
      <c r="AL18" s="14">
        <v>0.17872104962685001</v>
      </c>
      <c r="AM18" s="14">
        <v>0</v>
      </c>
      <c r="AN18" s="14">
        <v>9.9032251633696902E-2</v>
      </c>
      <c r="AO18" s="14"/>
      <c r="AP18" s="14">
        <v>0.169970012770505</v>
      </c>
      <c r="AQ18" s="14">
        <v>0.15701842257048201</v>
      </c>
      <c r="AR18" s="14">
        <v>0.220782648695075</v>
      </c>
      <c r="AS18" s="14">
        <v>0.17226027266468</v>
      </c>
      <c r="AT18" s="14">
        <v>0.11205711940751199</v>
      </c>
      <c r="AU18" s="14"/>
      <c r="AV18" s="14">
        <v>0.142883552971109</v>
      </c>
      <c r="AW18" s="14">
        <v>0.15354311956880301</v>
      </c>
      <c r="AX18" s="14">
        <v>0.16124786924363499</v>
      </c>
      <c r="AY18" s="14">
        <v>0.185694896170678</v>
      </c>
      <c r="AZ18" s="14">
        <v>0.25758488916996702</v>
      </c>
      <c r="BA18" s="14"/>
      <c r="BB18" s="14">
        <v>9.6866107580560801E-2</v>
      </c>
      <c r="BC18" s="14">
        <v>0.16137611247521</v>
      </c>
      <c r="BD18" s="14">
        <v>0.19099089343713499</v>
      </c>
      <c r="BE18" s="14">
        <v>0.184914837661903</v>
      </c>
      <c r="BF18" s="14">
        <v>0.17194880782595601</v>
      </c>
      <c r="BG18" s="14">
        <v>0.15115523769181699</v>
      </c>
      <c r="BH18" s="14"/>
      <c r="BI18" s="14">
        <v>0</v>
      </c>
      <c r="BJ18" s="14">
        <v>0.18903809693182799</v>
      </c>
      <c r="BK18" s="14">
        <v>0.17254751397499499</v>
      </c>
      <c r="BL18" s="14">
        <v>0.161697452073224</v>
      </c>
      <c r="BM18" s="14">
        <v>0.165270539325651</v>
      </c>
      <c r="BN18" s="14">
        <v>0.15149922181696099</v>
      </c>
      <c r="BO18" s="14">
        <v>0.16332855801450999</v>
      </c>
      <c r="BP18" s="14">
        <v>0.15414576491714399</v>
      </c>
      <c r="BQ18" s="14">
        <v>0.121639636438187</v>
      </c>
      <c r="BR18" s="14">
        <v>0.163047014588726</v>
      </c>
      <c r="BS18" s="14">
        <v>0.144450353720393</v>
      </c>
      <c r="BT18" s="14">
        <v>0.15104405569044799</v>
      </c>
      <c r="BU18" s="14">
        <v>0.161402157843264</v>
      </c>
      <c r="BV18" s="14">
        <v>0.31838046741854398</v>
      </c>
      <c r="BW18" s="14">
        <v>2.02054098939108E-2</v>
      </c>
      <c r="BX18" s="14">
        <v>0.13882548212568699</v>
      </c>
      <c r="BY18" s="14"/>
      <c r="BZ18" s="14">
        <v>0.11495456961764</v>
      </c>
      <c r="CA18" s="14">
        <v>0.119873765666816</v>
      </c>
      <c r="CB18" s="14"/>
      <c r="CC18" s="14">
        <v>0.17543372298064799</v>
      </c>
      <c r="CD18" s="14">
        <v>7.0280039060924199E-2</v>
      </c>
      <c r="CE18" s="14"/>
      <c r="CF18" s="14">
        <v>0.18063934210968999</v>
      </c>
      <c r="CG18" s="14">
        <v>0.247983189299603</v>
      </c>
      <c r="CH18" s="14">
        <v>0.169997015486758</v>
      </c>
      <c r="CI18" s="14"/>
      <c r="CJ18" s="14">
        <v>0.20222183363979701</v>
      </c>
      <c r="CK18" s="14"/>
      <c r="CL18" s="14">
        <v>0.156176583510237</v>
      </c>
      <c r="CM18" s="14"/>
      <c r="CN18" s="14">
        <v>0.15553013687381201</v>
      </c>
      <c r="CO18" s="14"/>
      <c r="CP18" s="14">
        <v>0.18838755726447901</v>
      </c>
      <c r="CQ18" s="14"/>
      <c r="CR18" s="14">
        <v>0.15462648527607101</v>
      </c>
      <c r="CS18" s="14"/>
      <c r="CT18" s="14">
        <v>0.167089644935659</v>
      </c>
    </row>
    <row r="19" spans="2:98" x14ac:dyDescent="0.5">
      <c r="B19" t="s">
        <v>117</v>
      </c>
      <c r="C19" s="14">
        <v>0.147281688149344</v>
      </c>
      <c r="D19" s="14">
        <v>0.12725706289675301</v>
      </c>
      <c r="E19" s="14">
        <v>0.16798303615034199</v>
      </c>
      <c r="F19" s="14"/>
      <c r="G19" s="14">
        <v>0.17279611898929201</v>
      </c>
      <c r="H19" s="14">
        <v>0.156888963830491</v>
      </c>
      <c r="I19" s="14">
        <v>0.20023372615064999</v>
      </c>
      <c r="J19" s="14">
        <v>0.17047613634508599</v>
      </c>
      <c r="K19" s="14">
        <v>0.11743533723867799</v>
      </c>
      <c r="L19" s="14">
        <v>8.0414006735319496E-2</v>
      </c>
      <c r="M19" s="14"/>
      <c r="N19" s="14">
        <v>0.19920661996239</v>
      </c>
      <c r="O19" s="14">
        <v>0.13943164059242799</v>
      </c>
      <c r="P19" s="14">
        <v>0.12117509509661201</v>
      </c>
      <c r="Q19" s="14">
        <v>0.12530194699495201</v>
      </c>
      <c r="R19" s="14"/>
      <c r="S19" s="14">
        <v>0.16100995494539899</v>
      </c>
      <c r="T19" s="14">
        <v>0.171655654148996</v>
      </c>
      <c r="U19" s="14">
        <v>0.152404198556437</v>
      </c>
      <c r="V19" s="14">
        <v>0.117203549120648</v>
      </c>
      <c r="W19" s="14">
        <v>0.13906805686748999</v>
      </c>
      <c r="X19" s="14">
        <v>0.13946569533689099</v>
      </c>
      <c r="Y19" s="14">
        <v>0.12660881170267799</v>
      </c>
      <c r="Z19" s="14">
        <v>0.162141499942031</v>
      </c>
      <c r="AA19" s="14">
        <v>0.160727204818645</v>
      </c>
      <c r="AB19" s="14">
        <v>0.122788494260462</v>
      </c>
      <c r="AC19" s="14">
        <v>0.18537673137768901</v>
      </c>
      <c r="AD19" s="14">
        <v>9.2475350991894995E-2</v>
      </c>
      <c r="AE19" s="14"/>
      <c r="AF19" s="14">
        <v>0.12304255774249601</v>
      </c>
      <c r="AG19" s="14">
        <v>0.15168353593499101</v>
      </c>
      <c r="AH19" s="14">
        <v>0.17957651173761699</v>
      </c>
      <c r="AI19" s="14"/>
      <c r="AJ19" s="14">
        <v>0.121348069730455</v>
      </c>
      <c r="AK19" s="14">
        <v>0.17044762158832799</v>
      </c>
      <c r="AL19" s="14">
        <v>0.147997761356296</v>
      </c>
      <c r="AM19" s="14">
        <v>8.2112957355722799E-2</v>
      </c>
      <c r="AN19" s="14">
        <v>0.13451518987387401</v>
      </c>
      <c r="AO19" s="14"/>
      <c r="AP19" s="14">
        <v>0.13779326409606699</v>
      </c>
      <c r="AQ19" s="14">
        <v>0.16996281162153401</v>
      </c>
      <c r="AR19" s="14">
        <v>0.143490590542383</v>
      </c>
      <c r="AS19" s="14">
        <v>9.3766266829241898E-2</v>
      </c>
      <c r="AT19" s="14">
        <v>0.14030093176995001</v>
      </c>
      <c r="AU19" s="14"/>
      <c r="AV19" s="14">
        <v>0.12845869017428299</v>
      </c>
      <c r="AW19" s="14">
        <v>0.17233440490490201</v>
      </c>
      <c r="AX19" s="14">
        <v>0.150400185091906</v>
      </c>
      <c r="AY19" s="14">
        <v>0.16629992783863501</v>
      </c>
      <c r="AZ19" s="14">
        <v>0.22980414298740101</v>
      </c>
      <c r="BA19" s="14"/>
      <c r="BB19" s="14">
        <v>0.152093728699499</v>
      </c>
      <c r="BC19" s="14">
        <v>0.14335993179643899</v>
      </c>
      <c r="BD19" s="14">
        <v>0.138293738142095</v>
      </c>
      <c r="BE19" s="14">
        <v>0.13723162411038101</v>
      </c>
      <c r="BF19" s="14">
        <v>0.165307149934277</v>
      </c>
      <c r="BG19" s="14">
        <v>0.17049525331604201</v>
      </c>
      <c r="BH19" s="14"/>
      <c r="BI19" s="14">
        <v>0.184858977740706</v>
      </c>
      <c r="BJ19" s="14">
        <v>0.12804931717079901</v>
      </c>
      <c r="BK19" s="14">
        <v>0.118699228485036</v>
      </c>
      <c r="BL19" s="14">
        <v>0.13873529038603299</v>
      </c>
      <c r="BM19" s="14">
        <v>0.106493886574111</v>
      </c>
      <c r="BN19" s="14">
        <v>0.11423216689065201</v>
      </c>
      <c r="BO19" s="14">
        <v>0.13750779017138501</v>
      </c>
      <c r="BP19" s="14">
        <v>0.15001546990411099</v>
      </c>
      <c r="BQ19" s="14">
        <v>0.131930705207809</v>
      </c>
      <c r="BR19" s="14">
        <v>0.153224299998757</v>
      </c>
      <c r="BS19" s="14">
        <v>0.217029740584046</v>
      </c>
      <c r="BT19" s="14">
        <v>0.13985172113892999</v>
      </c>
      <c r="BU19" s="14">
        <v>0.173035262698745</v>
      </c>
      <c r="BV19" s="14">
        <v>0.18115974072687399</v>
      </c>
      <c r="BW19" s="14">
        <v>0.172256576394377</v>
      </c>
      <c r="BX19" s="14">
        <v>0.17161464353234401</v>
      </c>
      <c r="BY19" s="14"/>
      <c r="BZ19" s="14">
        <v>0.24057302585141299</v>
      </c>
      <c r="CA19" s="14">
        <v>0.10715570292804499</v>
      </c>
      <c r="CB19" s="14"/>
      <c r="CC19" s="14">
        <v>0.143233542802572</v>
      </c>
      <c r="CD19" s="14">
        <v>0.16365281051682101</v>
      </c>
      <c r="CE19" s="14"/>
      <c r="CF19" s="14">
        <v>0.13784551382975799</v>
      </c>
      <c r="CG19" s="14">
        <v>6.4288815589840495E-2</v>
      </c>
      <c r="CH19" s="14">
        <v>0.13680456441705299</v>
      </c>
      <c r="CI19" s="14"/>
      <c r="CJ19" s="14">
        <v>0.1052205551406</v>
      </c>
      <c r="CK19" s="14"/>
      <c r="CL19" s="14">
        <v>0.14060482921481501</v>
      </c>
      <c r="CM19" s="14"/>
      <c r="CN19" s="14">
        <v>0.167346043367916</v>
      </c>
      <c r="CO19" s="14"/>
      <c r="CP19" s="14">
        <v>0.16802463663216</v>
      </c>
      <c r="CQ19" s="14"/>
      <c r="CR19" s="14">
        <v>0.101440317365314</v>
      </c>
      <c r="CS19" s="14"/>
      <c r="CT19" s="14">
        <v>0.14195724572740001</v>
      </c>
    </row>
    <row r="20" spans="2:98" x14ac:dyDescent="0.5">
      <c r="B20" t="s">
        <v>118</v>
      </c>
      <c r="C20" s="14">
        <v>0.13641126259346101</v>
      </c>
      <c r="D20" s="14">
        <v>0.14350790901711499</v>
      </c>
      <c r="E20" s="14">
        <v>0.129358949296634</v>
      </c>
      <c r="F20" s="14"/>
      <c r="G20" s="14">
        <v>6.1711759339966102E-2</v>
      </c>
      <c r="H20" s="14">
        <v>6.2573478884779599E-2</v>
      </c>
      <c r="I20" s="14">
        <v>7.9881615310909204E-2</v>
      </c>
      <c r="J20" s="14">
        <v>0.14447111818793201</v>
      </c>
      <c r="K20" s="14">
        <v>0.229553768224039</v>
      </c>
      <c r="L20" s="14">
        <v>0.22370004104018201</v>
      </c>
      <c r="M20" s="14"/>
      <c r="N20" s="14">
        <v>0.115248299639468</v>
      </c>
      <c r="O20" s="14">
        <v>0.14869754511299199</v>
      </c>
      <c r="P20" s="14">
        <v>0.141437173881925</v>
      </c>
      <c r="Q20" s="14">
        <v>0.144770379516442</v>
      </c>
      <c r="R20" s="14"/>
      <c r="S20" s="14">
        <v>0.110601654418658</v>
      </c>
      <c r="T20" s="14">
        <v>0.12949362259358599</v>
      </c>
      <c r="U20" s="14">
        <v>0.19529745168214399</v>
      </c>
      <c r="V20" s="14">
        <v>0.21733440469295101</v>
      </c>
      <c r="W20" s="14">
        <v>0.147571388465912</v>
      </c>
      <c r="X20" s="14">
        <v>0.14084827622234999</v>
      </c>
      <c r="Y20" s="14">
        <v>7.7792467854951405E-2</v>
      </c>
      <c r="Z20" s="14">
        <v>0.110571002700739</v>
      </c>
      <c r="AA20" s="14">
        <v>0.102321758592904</v>
      </c>
      <c r="AB20" s="14">
        <v>0.10745530989240699</v>
      </c>
      <c r="AC20" s="14">
        <v>0.207694360114245</v>
      </c>
      <c r="AD20" s="14">
        <v>0.130751234560566</v>
      </c>
      <c r="AE20" s="14"/>
      <c r="AF20" s="14">
        <v>0.20313537315452501</v>
      </c>
      <c r="AG20" s="14">
        <v>0.10952172197979899</v>
      </c>
      <c r="AH20" s="14">
        <v>9.7400691296108094E-2</v>
      </c>
      <c r="AI20" s="14"/>
      <c r="AJ20" s="14">
        <v>0.185732881336898</v>
      </c>
      <c r="AK20" s="14">
        <v>9.8466934471721002E-2</v>
      </c>
      <c r="AL20" s="14">
        <v>0.100109359777054</v>
      </c>
      <c r="AM20" s="14">
        <v>0.31309011061048903</v>
      </c>
      <c r="AN20" s="14">
        <v>0.12237787425949</v>
      </c>
      <c r="AO20" s="14"/>
      <c r="AP20" s="14">
        <v>0.19382634214569899</v>
      </c>
      <c r="AQ20" s="14">
        <v>0.10350743601667101</v>
      </c>
      <c r="AR20" s="14">
        <v>9.6294422761921003E-2</v>
      </c>
      <c r="AS20" s="14">
        <v>0.209077254604735</v>
      </c>
      <c r="AT20" s="14">
        <v>0.118417250377266</v>
      </c>
      <c r="AU20" s="14"/>
      <c r="AV20" s="14">
        <v>0.18544901756412499</v>
      </c>
      <c r="AW20" s="14">
        <v>0.14768635533909699</v>
      </c>
      <c r="AX20" s="14">
        <v>0.102362420229304</v>
      </c>
      <c r="AY20" s="14">
        <v>8.5485794007674407E-2</v>
      </c>
      <c r="AZ20" s="14">
        <v>7.8426062310583994E-2</v>
      </c>
      <c r="BA20" s="14"/>
      <c r="BB20" s="14">
        <v>0.120870852188228</v>
      </c>
      <c r="BC20" s="14">
        <v>0.112933708562024</v>
      </c>
      <c r="BD20" s="14">
        <v>0.15724689269676201</v>
      </c>
      <c r="BE20" s="14">
        <v>0.16006937540663499</v>
      </c>
      <c r="BF20" s="14">
        <v>0.15128179541035899</v>
      </c>
      <c r="BG20" s="14">
        <v>0.15891885759066501</v>
      </c>
      <c r="BH20" s="14"/>
      <c r="BI20" s="14">
        <v>0.106018308568437</v>
      </c>
      <c r="BJ20" s="14">
        <v>0.131218162687919</v>
      </c>
      <c r="BK20" s="14">
        <v>0.13971100226539299</v>
      </c>
      <c r="BL20" s="14">
        <v>0.15236721906949699</v>
      </c>
      <c r="BM20" s="14">
        <v>0.160895541194671</v>
      </c>
      <c r="BN20" s="14">
        <v>0.16544038647527201</v>
      </c>
      <c r="BO20" s="14">
        <v>0.15895820214722101</v>
      </c>
      <c r="BP20" s="14">
        <v>0.13020111971385101</v>
      </c>
      <c r="BQ20" s="14">
        <v>0.11805449498388799</v>
      </c>
      <c r="BR20" s="14">
        <v>0.14407604569191201</v>
      </c>
      <c r="BS20" s="14">
        <v>0.12878763386768599</v>
      </c>
      <c r="BT20" s="14">
        <v>8.7541986453912396E-2</v>
      </c>
      <c r="BU20" s="14">
        <v>7.0941675866161499E-2</v>
      </c>
      <c r="BV20" s="14">
        <v>3.8241661472183199E-2</v>
      </c>
      <c r="BW20" s="14">
        <v>0.20483420287519299</v>
      </c>
      <c r="BX20" s="14">
        <v>0.10600719878944</v>
      </c>
      <c r="BY20" s="14"/>
      <c r="BZ20" s="14">
        <v>9.8350034684409199E-2</v>
      </c>
      <c r="CA20" s="14">
        <v>0.120343659584162</v>
      </c>
      <c r="CB20" s="14"/>
      <c r="CC20" s="14">
        <v>0.144413775910196</v>
      </c>
      <c r="CD20" s="14">
        <v>0.10072525639817501</v>
      </c>
      <c r="CE20" s="14"/>
      <c r="CF20" s="14">
        <v>0.10944690265152</v>
      </c>
      <c r="CG20" s="14">
        <v>0.227208289144092</v>
      </c>
      <c r="CH20" s="14">
        <v>0.14965239219836701</v>
      </c>
      <c r="CI20" s="14"/>
      <c r="CJ20" s="14">
        <v>0.16789734740712101</v>
      </c>
      <c r="CK20" s="14"/>
      <c r="CL20" s="14">
        <v>0.176281537287758</v>
      </c>
      <c r="CM20" s="14"/>
      <c r="CN20" s="14">
        <v>0.106143348256625</v>
      </c>
      <c r="CO20" s="14"/>
      <c r="CP20" s="14">
        <v>9.0046409418815407E-2</v>
      </c>
      <c r="CQ20" s="14"/>
      <c r="CR20" s="14">
        <v>0.18697436694026101</v>
      </c>
      <c r="CS20" s="14"/>
      <c r="CT20" s="14">
        <v>9.4241631938467907E-2</v>
      </c>
    </row>
    <row r="21" spans="2:98" x14ac:dyDescent="0.5">
      <c r="B21" t="s">
        <v>119</v>
      </c>
      <c r="C21" s="14">
        <v>0.12918208374590201</v>
      </c>
      <c r="D21" s="14">
        <v>0.127229919054304</v>
      </c>
      <c r="E21" s="14">
        <v>0.13127948821355501</v>
      </c>
      <c r="F21" s="14"/>
      <c r="G21" s="14">
        <v>0.16327778078127</v>
      </c>
      <c r="H21" s="14">
        <v>0.16099868236956999</v>
      </c>
      <c r="I21" s="14">
        <v>0.102338050023562</v>
      </c>
      <c r="J21" s="14">
        <v>0.134668626541356</v>
      </c>
      <c r="K21" s="14">
        <v>0.120312446802472</v>
      </c>
      <c r="L21" s="14">
        <v>0.103835189327047</v>
      </c>
      <c r="M21" s="14"/>
      <c r="N21" s="14">
        <v>0.149908675090066</v>
      </c>
      <c r="O21" s="14">
        <v>0.13859457231059</v>
      </c>
      <c r="P21" s="14">
        <v>9.1387914401782094E-2</v>
      </c>
      <c r="Q21" s="14">
        <v>0.12940646181614801</v>
      </c>
      <c r="R21" s="14"/>
      <c r="S21" s="14">
        <v>0.14288281971787101</v>
      </c>
      <c r="T21" s="14">
        <v>0.103796906944593</v>
      </c>
      <c r="U21" s="14">
        <v>0.15443432825200601</v>
      </c>
      <c r="V21" s="14">
        <v>0.123439256623104</v>
      </c>
      <c r="W21" s="14">
        <v>0.121946812263013</v>
      </c>
      <c r="X21" s="14">
        <v>0.104722358120934</v>
      </c>
      <c r="Y21" s="14">
        <v>0.16876631012639901</v>
      </c>
      <c r="Z21" s="14">
        <v>0.14417881734159799</v>
      </c>
      <c r="AA21" s="14">
        <v>0.161810969049759</v>
      </c>
      <c r="AB21" s="14">
        <v>0.105443636557846</v>
      </c>
      <c r="AC21" s="14">
        <v>0.109895497193481</v>
      </c>
      <c r="AD21" s="14">
        <v>7.3208295816589594E-2</v>
      </c>
      <c r="AE21" s="14"/>
      <c r="AF21" s="14">
        <v>0.105889292427247</v>
      </c>
      <c r="AG21" s="14">
        <v>0.142436729122458</v>
      </c>
      <c r="AH21" s="14">
        <v>0.122870272058414</v>
      </c>
      <c r="AI21" s="14"/>
      <c r="AJ21" s="14">
        <v>0.11890783169416699</v>
      </c>
      <c r="AK21" s="14">
        <v>0.12620502319831001</v>
      </c>
      <c r="AL21" s="14">
        <v>0.173166277124565</v>
      </c>
      <c r="AM21" s="14">
        <v>8.1961786913444801E-2</v>
      </c>
      <c r="AN21" s="14">
        <v>0.10966942569770299</v>
      </c>
      <c r="AO21" s="14"/>
      <c r="AP21" s="14">
        <v>0.118570390840663</v>
      </c>
      <c r="AQ21" s="14">
        <v>0.140330742031789</v>
      </c>
      <c r="AR21" s="14">
        <v>0.18203212137108901</v>
      </c>
      <c r="AS21" s="14">
        <v>0.10945614693733401</v>
      </c>
      <c r="AT21" s="14">
        <v>9.8506477144786594E-2</v>
      </c>
      <c r="AU21" s="14"/>
      <c r="AV21" s="14">
        <v>0.113080105741325</v>
      </c>
      <c r="AW21" s="14">
        <v>0.14983778994102401</v>
      </c>
      <c r="AX21" s="14">
        <v>0.12502012149491701</v>
      </c>
      <c r="AY21" s="14">
        <v>0.13468693874026599</v>
      </c>
      <c r="AZ21" s="14">
        <v>0.32730958527415099</v>
      </c>
      <c r="BA21" s="14"/>
      <c r="BB21" s="14">
        <v>0.11302753162507299</v>
      </c>
      <c r="BC21" s="14">
        <v>0.12851606417512401</v>
      </c>
      <c r="BD21" s="14">
        <v>0.13217217564051401</v>
      </c>
      <c r="BE21" s="14">
        <v>0.12612094204914201</v>
      </c>
      <c r="BF21" s="14">
        <v>0.16243756775097501</v>
      </c>
      <c r="BG21" s="14">
        <v>0.14460824444718301</v>
      </c>
      <c r="BH21" s="14"/>
      <c r="BI21" s="14">
        <v>0.103501725881173</v>
      </c>
      <c r="BJ21" s="14">
        <v>0.113507818576618</v>
      </c>
      <c r="BK21" s="14">
        <v>0.126359708998905</v>
      </c>
      <c r="BL21" s="14">
        <v>9.7915998994202294E-2</v>
      </c>
      <c r="BM21" s="14">
        <v>0.133573258871928</v>
      </c>
      <c r="BN21" s="14">
        <v>0.13349482906065599</v>
      </c>
      <c r="BO21" s="14">
        <v>0.13629828802920199</v>
      </c>
      <c r="BP21" s="14">
        <v>0.138365026179186</v>
      </c>
      <c r="BQ21" s="14">
        <v>0.12940905247036999</v>
      </c>
      <c r="BR21" s="14">
        <v>0.131691805645553</v>
      </c>
      <c r="BS21" s="14">
        <v>0.125955252184931</v>
      </c>
      <c r="BT21" s="14">
        <v>0.14911488555435101</v>
      </c>
      <c r="BU21" s="14">
        <v>0.11802154703178799</v>
      </c>
      <c r="BV21" s="14">
        <v>0.23772063921577599</v>
      </c>
      <c r="BW21" s="14">
        <v>0.131891405249845</v>
      </c>
      <c r="BX21" s="14">
        <v>0.14093623382333101</v>
      </c>
      <c r="BY21" s="14"/>
      <c r="BZ21" s="14">
        <v>0.1057075198994</v>
      </c>
      <c r="CA21" s="14">
        <v>0.16860230445635899</v>
      </c>
      <c r="CB21" s="14"/>
      <c r="CC21" s="14">
        <v>0.124532916084308</v>
      </c>
      <c r="CD21" s="14">
        <v>0.15188725511513099</v>
      </c>
      <c r="CE21" s="14"/>
      <c r="CF21" s="14">
        <v>9.1803517466205506E-2</v>
      </c>
      <c r="CG21" s="14">
        <v>0.124221169105527</v>
      </c>
      <c r="CH21" s="14">
        <v>0.105244271053218</v>
      </c>
      <c r="CI21" s="14"/>
      <c r="CJ21" s="14">
        <v>0.12145284189967701</v>
      </c>
      <c r="CK21" s="14"/>
      <c r="CL21" s="14">
        <v>0.116018386161438</v>
      </c>
      <c r="CM21" s="14"/>
      <c r="CN21" s="14">
        <v>0.137598183510075</v>
      </c>
      <c r="CO21" s="14"/>
      <c r="CP21" s="14">
        <v>0.15377963924132201</v>
      </c>
      <c r="CQ21" s="14"/>
      <c r="CR21" s="14">
        <v>0.108646419805579</v>
      </c>
      <c r="CS21" s="14"/>
      <c r="CT21" s="14">
        <v>0.14125862410732301</v>
      </c>
    </row>
    <row r="22" spans="2:98" x14ac:dyDescent="0.5">
      <c r="B22" t="s">
        <v>120</v>
      </c>
      <c r="C22" s="14">
        <v>0.12706722671630299</v>
      </c>
      <c r="D22" s="14">
        <v>0.152830847933666</v>
      </c>
      <c r="E22" s="14">
        <v>0.102106586503241</v>
      </c>
      <c r="F22" s="14"/>
      <c r="G22" s="14">
        <v>9.0645979825643097E-2</v>
      </c>
      <c r="H22" s="14">
        <v>0.13526830563407199</v>
      </c>
      <c r="I22" s="14">
        <v>0.14997467652365401</v>
      </c>
      <c r="J22" s="14">
        <v>0.14043682366890001</v>
      </c>
      <c r="K22" s="14">
        <v>0.16804188512622401</v>
      </c>
      <c r="L22" s="14">
        <v>8.7740933653411596E-2</v>
      </c>
      <c r="M22" s="14"/>
      <c r="N22" s="14">
        <v>0.106828146477439</v>
      </c>
      <c r="O22" s="14">
        <v>0.10353970454533901</v>
      </c>
      <c r="P22" s="14">
        <v>0.119522878988992</v>
      </c>
      <c r="Q22" s="14">
        <v>0.18090181051024201</v>
      </c>
      <c r="R22" s="14"/>
      <c r="S22" s="14">
        <v>0.119083143102352</v>
      </c>
      <c r="T22" s="14">
        <v>9.0986835833844995E-2</v>
      </c>
      <c r="U22" s="14">
        <v>0.11315642028511599</v>
      </c>
      <c r="V22" s="14">
        <v>0.150327151121745</v>
      </c>
      <c r="W22" s="14">
        <v>0.12759201177936899</v>
      </c>
      <c r="X22" s="14">
        <v>0.156581395448018</v>
      </c>
      <c r="Y22" s="14">
        <v>7.0930565929429895E-2</v>
      </c>
      <c r="Z22" s="14">
        <v>0.178921724306143</v>
      </c>
      <c r="AA22" s="14">
        <v>0.12535582272235099</v>
      </c>
      <c r="AB22" s="14">
        <v>0.171298328092816</v>
      </c>
      <c r="AC22" s="14">
        <v>9.5999966466393902E-2</v>
      </c>
      <c r="AD22" s="14">
        <v>0.20512783995863501</v>
      </c>
      <c r="AE22" s="14"/>
      <c r="AF22" s="14">
        <v>0.12382491821302299</v>
      </c>
      <c r="AG22" s="14">
        <v>0.13847803206017101</v>
      </c>
      <c r="AH22" s="14">
        <v>0.129021330010897</v>
      </c>
      <c r="AI22" s="14"/>
      <c r="AJ22" s="14">
        <v>8.6231285805102198E-2</v>
      </c>
      <c r="AK22" s="14">
        <v>0.170436527913438</v>
      </c>
      <c r="AL22" s="14">
        <v>7.30071603149616E-2</v>
      </c>
      <c r="AM22" s="14">
        <v>0.17251539744866501</v>
      </c>
      <c r="AN22" s="14">
        <v>0.138630058018055</v>
      </c>
      <c r="AO22" s="14"/>
      <c r="AP22" s="14">
        <v>7.8326923463021197E-2</v>
      </c>
      <c r="AQ22" s="14">
        <v>0.144593748333432</v>
      </c>
      <c r="AR22" s="14">
        <v>0.150017655869152</v>
      </c>
      <c r="AS22" s="14">
        <v>0.12914989805230701</v>
      </c>
      <c r="AT22" s="14">
        <v>8.7320231127719097E-2</v>
      </c>
      <c r="AU22" s="14"/>
      <c r="AV22" s="14">
        <v>0.14681835892435399</v>
      </c>
      <c r="AW22" s="14">
        <v>0.110432491863066</v>
      </c>
      <c r="AX22" s="14">
        <v>0.12248527769150599</v>
      </c>
      <c r="AY22" s="14">
        <v>9.7973969094408905E-2</v>
      </c>
      <c r="AZ22" s="14">
        <v>0.16881951410451501</v>
      </c>
      <c r="BA22" s="14"/>
      <c r="BB22" s="14">
        <v>0.136477515032812</v>
      </c>
      <c r="BC22" s="14">
        <v>0.13083177939485699</v>
      </c>
      <c r="BD22" s="14">
        <v>0.14656357084646501</v>
      </c>
      <c r="BE22" s="14">
        <v>0.122093707016416</v>
      </c>
      <c r="BF22" s="14">
        <v>8.5511541353857606E-2</v>
      </c>
      <c r="BG22" s="14">
        <v>0.112399568597789</v>
      </c>
      <c r="BH22" s="14"/>
      <c r="BI22" s="14">
        <v>0.14393200327724001</v>
      </c>
      <c r="BJ22" s="14">
        <v>0.210680562719534</v>
      </c>
      <c r="BK22" s="14">
        <v>0.16431074810990601</v>
      </c>
      <c r="BL22" s="14">
        <v>0.19550541247150799</v>
      </c>
      <c r="BM22" s="14">
        <v>0.16659699296852401</v>
      </c>
      <c r="BN22" s="14">
        <v>0.14777901000548899</v>
      </c>
      <c r="BO22" s="14">
        <v>0.149272213074925</v>
      </c>
      <c r="BP22" s="14">
        <v>8.3840179062637701E-2</v>
      </c>
      <c r="BQ22" s="14">
        <v>8.5343210571298095E-2</v>
      </c>
      <c r="BR22" s="14">
        <v>8.3788133319746994E-2</v>
      </c>
      <c r="BS22" s="14">
        <v>8.18960083881657E-2</v>
      </c>
      <c r="BT22" s="14">
        <v>9.4646396400981894E-2</v>
      </c>
      <c r="BU22" s="14">
        <v>0.163764933186545</v>
      </c>
      <c r="BV22" s="14">
        <v>5.4510226641873299E-2</v>
      </c>
      <c r="BW22" s="14">
        <v>8.6166422124202696E-2</v>
      </c>
      <c r="BX22" s="14">
        <v>8.9214097839427506E-2</v>
      </c>
      <c r="BY22" s="14"/>
      <c r="BZ22" s="14">
        <v>0.11513168237772101</v>
      </c>
      <c r="CA22" s="14">
        <v>0.13737269362962301</v>
      </c>
      <c r="CB22" s="14"/>
      <c r="CC22" s="14">
        <v>0.131132020693141</v>
      </c>
      <c r="CD22" s="14">
        <v>0.112098349276245</v>
      </c>
      <c r="CE22" s="14"/>
      <c r="CF22" s="14">
        <v>8.46850108937338E-2</v>
      </c>
      <c r="CG22" s="14">
        <v>0.110073196980241</v>
      </c>
      <c r="CH22" s="14">
        <v>9.0993512496747503E-2</v>
      </c>
      <c r="CI22" s="14"/>
      <c r="CJ22" s="14">
        <v>9.5912713393134494E-2</v>
      </c>
      <c r="CK22" s="14"/>
      <c r="CL22" s="14">
        <v>7.3329866032825E-2</v>
      </c>
      <c r="CM22" s="14"/>
      <c r="CN22" s="14">
        <v>0.13238596682282799</v>
      </c>
      <c r="CO22" s="14"/>
      <c r="CP22" s="14">
        <v>0.113014770998313</v>
      </c>
      <c r="CQ22" s="14"/>
      <c r="CR22" s="14">
        <v>9.9698767132534699E-2</v>
      </c>
      <c r="CS22" s="14"/>
      <c r="CT22" s="14">
        <v>0.11196413655526299</v>
      </c>
    </row>
    <row r="23" spans="2:98" x14ac:dyDescent="0.5">
      <c r="B23" t="s">
        <v>121</v>
      </c>
      <c r="C23" s="14">
        <v>9.7496082761128394E-2</v>
      </c>
      <c r="D23" s="14">
        <v>0.10070454964379701</v>
      </c>
      <c r="E23" s="14">
        <v>9.51362369991538E-2</v>
      </c>
      <c r="F23" s="14"/>
      <c r="G23" s="14">
        <v>7.1816975883981601E-2</v>
      </c>
      <c r="H23" s="14">
        <v>6.1899560837251698E-2</v>
      </c>
      <c r="I23" s="14">
        <v>7.2383347873360301E-2</v>
      </c>
      <c r="J23" s="14">
        <v>6.0272670670117698E-2</v>
      </c>
      <c r="K23" s="14">
        <v>0.105948499075283</v>
      </c>
      <c r="L23" s="14">
        <v>0.18867617093973199</v>
      </c>
      <c r="M23" s="14"/>
      <c r="N23" s="14">
        <v>8.2015155900912906E-2</v>
      </c>
      <c r="O23" s="14">
        <v>0.10173096981551701</v>
      </c>
      <c r="P23" s="14">
        <v>0.146060057594806</v>
      </c>
      <c r="Q23" s="14">
        <v>6.90163552610739E-2</v>
      </c>
      <c r="R23" s="14"/>
      <c r="S23" s="14">
        <v>8.4981189466967297E-2</v>
      </c>
      <c r="T23" s="14">
        <v>8.74504882654632E-2</v>
      </c>
      <c r="U23" s="14">
        <v>0.132566486423812</v>
      </c>
      <c r="V23" s="14">
        <v>0.13234011634342399</v>
      </c>
      <c r="W23" s="14">
        <v>8.84550744024971E-2</v>
      </c>
      <c r="X23" s="14">
        <v>7.5650415504399507E-2</v>
      </c>
      <c r="Y23" s="14">
        <v>0.104307376546952</v>
      </c>
      <c r="Z23" s="14">
        <v>0.15662863560173501</v>
      </c>
      <c r="AA23" s="14">
        <v>8.3299899401876307E-2</v>
      </c>
      <c r="AB23" s="14">
        <v>8.2179621674460301E-2</v>
      </c>
      <c r="AC23" s="14">
        <v>0.113888540266706</v>
      </c>
      <c r="AD23" s="14">
        <v>6.1717170109895803E-2</v>
      </c>
      <c r="AE23" s="14"/>
      <c r="AF23" s="14">
        <v>0.13485368593119401</v>
      </c>
      <c r="AG23" s="14">
        <v>8.9492592806760807E-2</v>
      </c>
      <c r="AH23" s="14">
        <v>6.0042946462101399E-2</v>
      </c>
      <c r="AI23" s="14"/>
      <c r="AJ23" s="14">
        <v>0.14139236501823699</v>
      </c>
      <c r="AK23" s="14">
        <v>6.9411197841238295E-2</v>
      </c>
      <c r="AL23" s="14">
        <v>6.7463195596220799E-2</v>
      </c>
      <c r="AM23" s="14">
        <v>0</v>
      </c>
      <c r="AN23" s="14">
        <v>9.5294262214600398E-2</v>
      </c>
      <c r="AO23" s="14"/>
      <c r="AP23" s="14">
        <v>0.129590120069736</v>
      </c>
      <c r="AQ23" s="14">
        <v>7.5861273893618505E-2</v>
      </c>
      <c r="AR23" s="14">
        <v>9.1372308399139804E-2</v>
      </c>
      <c r="AS23" s="14">
        <v>0.158452105547842</v>
      </c>
      <c r="AT23" s="14">
        <v>0.12547972000419899</v>
      </c>
      <c r="AU23" s="14"/>
      <c r="AV23" s="14">
        <v>0.120074572473147</v>
      </c>
      <c r="AW23" s="14">
        <v>8.2455332278647306E-2</v>
      </c>
      <c r="AX23" s="14">
        <v>8.5735993091715396E-2</v>
      </c>
      <c r="AY23" s="14">
        <v>7.6877239956023094E-2</v>
      </c>
      <c r="AZ23" s="14">
        <v>2.4159232198035702E-2</v>
      </c>
      <c r="BA23" s="14"/>
      <c r="BB23" s="14">
        <v>7.7288112083999203E-2</v>
      </c>
      <c r="BC23" s="14">
        <v>0.100517827845807</v>
      </c>
      <c r="BD23" s="14">
        <v>9.7838962904117394E-2</v>
      </c>
      <c r="BE23" s="14">
        <v>9.4218502839203105E-2</v>
      </c>
      <c r="BF23" s="14">
        <v>0.13718190851484399</v>
      </c>
      <c r="BG23" s="14">
        <v>0.107616907612166</v>
      </c>
      <c r="BH23" s="14"/>
      <c r="BI23" s="14">
        <v>0.17779735094330501</v>
      </c>
      <c r="BJ23" s="14">
        <v>9.1856095366570606E-2</v>
      </c>
      <c r="BK23" s="14">
        <v>8.79103232642202E-2</v>
      </c>
      <c r="BL23" s="14">
        <v>9.7574975080486598E-2</v>
      </c>
      <c r="BM23" s="14">
        <v>0.106435745056876</v>
      </c>
      <c r="BN23" s="14">
        <v>0.100239058982103</v>
      </c>
      <c r="BO23" s="14">
        <v>0.137302111293027</v>
      </c>
      <c r="BP23" s="14">
        <v>0.12406994042587501</v>
      </c>
      <c r="BQ23" s="14">
        <v>8.5739150538223799E-2</v>
      </c>
      <c r="BR23" s="14">
        <v>9.8457010800572203E-2</v>
      </c>
      <c r="BS23" s="14">
        <v>0.105410537634735</v>
      </c>
      <c r="BT23" s="14">
        <v>3.5858438526558803E-2</v>
      </c>
      <c r="BU23" s="14">
        <v>7.9963019200953805E-2</v>
      </c>
      <c r="BV23" s="14">
        <v>0.12909997482406299</v>
      </c>
      <c r="BW23" s="14">
        <v>8.9087159230407706E-2</v>
      </c>
      <c r="BX23" s="14">
        <v>4.7040514817891399E-2</v>
      </c>
      <c r="BY23" s="14"/>
      <c r="BZ23" s="14">
        <v>7.5618721034911698E-2</v>
      </c>
      <c r="CA23" s="14">
        <v>8.2149681621430701E-2</v>
      </c>
      <c r="CB23" s="14"/>
      <c r="CC23" s="14">
        <v>0.100383451987587</v>
      </c>
      <c r="CD23" s="14">
        <v>8.70103410276266E-2</v>
      </c>
      <c r="CE23" s="14"/>
      <c r="CF23" s="14">
        <v>9.9619706211504802E-2</v>
      </c>
      <c r="CG23" s="14">
        <v>0.229960953755213</v>
      </c>
      <c r="CH23" s="14">
        <v>0.14608210371348099</v>
      </c>
      <c r="CI23" s="14"/>
      <c r="CJ23" s="14">
        <v>0.14973570369063099</v>
      </c>
      <c r="CK23" s="14"/>
      <c r="CL23" s="14">
        <v>0.12977548634826699</v>
      </c>
      <c r="CM23" s="14"/>
      <c r="CN23" s="14">
        <v>8.3321101186683399E-2</v>
      </c>
      <c r="CO23" s="14"/>
      <c r="CP23" s="14">
        <v>7.9917993982932103E-2</v>
      </c>
      <c r="CQ23" s="14"/>
      <c r="CR23" s="14">
        <v>0.13520404072439199</v>
      </c>
      <c r="CS23" s="14"/>
      <c r="CT23" s="14">
        <v>5.9938648312027699E-2</v>
      </c>
    </row>
    <row r="24" spans="2:98" x14ac:dyDescent="0.5">
      <c r="B24" t="s">
        <v>122</v>
      </c>
      <c r="C24" s="14">
        <v>8.5285000462102897E-2</v>
      </c>
      <c r="D24" s="14">
        <v>7.7915046393814302E-2</v>
      </c>
      <c r="E24" s="14">
        <v>9.3149644582264601E-2</v>
      </c>
      <c r="F24" s="14"/>
      <c r="G24" s="14">
        <v>0.12851319097572</v>
      </c>
      <c r="H24" s="14">
        <v>0.181201669073209</v>
      </c>
      <c r="I24" s="14">
        <v>7.9821819234452099E-2</v>
      </c>
      <c r="J24" s="14">
        <v>4.1767558441610397E-2</v>
      </c>
      <c r="K24" s="14">
        <v>3.0862688370908799E-2</v>
      </c>
      <c r="L24" s="14">
        <v>5.43677743120961E-2</v>
      </c>
      <c r="M24" s="14"/>
      <c r="N24" s="14">
        <v>9.1724618875645203E-2</v>
      </c>
      <c r="O24" s="14">
        <v>8.5009809546510204E-2</v>
      </c>
      <c r="P24" s="14">
        <v>8.2639297204745596E-2</v>
      </c>
      <c r="Q24" s="14">
        <v>8.1269767600837595E-2</v>
      </c>
      <c r="R24" s="14"/>
      <c r="S24" s="14">
        <v>0.11006497926704301</v>
      </c>
      <c r="T24" s="14">
        <v>9.7371555684623801E-2</v>
      </c>
      <c r="U24" s="14">
        <v>4.10512985601304E-2</v>
      </c>
      <c r="V24" s="14">
        <v>4.2687040652174199E-2</v>
      </c>
      <c r="W24" s="14">
        <v>9.4475274386052202E-2</v>
      </c>
      <c r="X24" s="14">
        <v>7.4543953373803096E-2</v>
      </c>
      <c r="Y24" s="14">
        <v>9.9705824564679996E-2</v>
      </c>
      <c r="Z24" s="14">
        <v>8.6348660863471594E-2</v>
      </c>
      <c r="AA24" s="14">
        <v>0.107689902607771</v>
      </c>
      <c r="AB24" s="14">
        <v>8.1519105347435505E-2</v>
      </c>
      <c r="AC24" s="14">
        <v>6.3718459737639302E-2</v>
      </c>
      <c r="AD24" s="14">
        <v>9.9263716013493999E-2</v>
      </c>
      <c r="AE24" s="14"/>
      <c r="AF24" s="14">
        <v>5.6712385864224897E-2</v>
      </c>
      <c r="AG24" s="14">
        <v>9.5167922455040105E-2</v>
      </c>
      <c r="AH24" s="14">
        <v>0.108989219751451</v>
      </c>
      <c r="AI24" s="14"/>
      <c r="AJ24" s="14">
        <v>5.1578177447904501E-2</v>
      </c>
      <c r="AK24" s="14">
        <v>0.114205476280101</v>
      </c>
      <c r="AL24" s="14">
        <v>9.2847903857674899E-2</v>
      </c>
      <c r="AM24" s="14">
        <v>0.114273533483418</v>
      </c>
      <c r="AN24" s="14">
        <v>9.5830973608613798E-2</v>
      </c>
      <c r="AO24" s="14"/>
      <c r="AP24" s="14">
        <v>5.7265227760219001E-2</v>
      </c>
      <c r="AQ24" s="14">
        <v>0.11387050067682999</v>
      </c>
      <c r="AR24" s="14">
        <v>6.1418585233018998E-2</v>
      </c>
      <c r="AS24" s="14">
        <v>6.2810414029680406E-2</v>
      </c>
      <c r="AT24" s="14">
        <v>4.4896992140506603E-2</v>
      </c>
      <c r="AU24" s="14"/>
      <c r="AV24" s="14">
        <v>7.7753870112007795E-2</v>
      </c>
      <c r="AW24" s="14">
        <v>5.6860804978663998E-2</v>
      </c>
      <c r="AX24" s="14">
        <v>0.121925221233997</v>
      </c>
      <c r="AY24" s="14">
        <v>9.06001249966321E-2</v>
      </c>
      <c r="AZ24" s="14">
        <v>9.7788520964316394E-2</v>
      </c>
      <c r="BA24" s="14"/>
      <c r="BB24" s="14">
        <v>0.11066652011382699</v>
      </c>
      <c r="BC24" s="14">
        <v>7.0942360940593599E-2</v>
      </c>
      <c r="BD24" s="14">
        <v>0.10540133554174499</v>
      </c>
      <c r="BE24" s="14">
        <v>6.8549133802988896E-2</v>
      </c>
      <c r="BF24" s="14">
        <v>6.8221738949986899E-2</v>
      </c>
      <c r="BG24" s="14">
        <v>8.5727398550136405E-2</v>
      </c>
      <c r="BH24" s="14"/>
      <c r="BI24" s="14">
        <v>5.61887850370777E-2</v>
      </c>
      <c r="BJ24" s="14">
        <v>6.6754637073358894E-2</v>
      </c>
      <c r="BK24" s="14">
        <v>5.1626713835861898E-2</v>
      </c>
      <c r="BL24" s="14">
        <v>7.8636085217287002E-2</v>
      </c>
      <c r="BM24" s="14">
        <v>7.3488269487680405E-2</v>
      </c>
      <c r="BN24" s="14">
        <v>5.2827190519639702E-2</v>
      </c>
      <c r="BO24" s="14">
        <v>5.5966765119442298E-2</v>
      </c>
      <c r="BP24" s="14">
        <v>0.12348666403016401</v>
      </c>
      <c r="BQ24" s="14">
        <v>0.12779209692951099</v>
      </c>
      <c r="BR24" s="14">
        <v>8.0566528055762199E-2</v>
      </c>
      <c r="BS24" s="14">
        <v>0.119099340205993</v>
      </c>
      <c r="BT24" s="14">
        <v>7.1444340457392203E-2</v>
      </c>
      <c r="BU24" s="14">
        <v>8.6410483006451502E-2</v>
      </c>
      <c r="BV24" s="14">
        <v>9.7137396866622303E-2</v>
      </c>
      <c r="BW24" s="14">
        <v>0.109692767908915</v>
      </c>
      <c r="BX24" s="14">
        <v>0.142974552301524</v>
      </c>
      <c r="BY24" s="14"/>
      <c r="BZ24" s="14">
        <v>0.157883701984635</v>
      </c>
      <c r="CA24" s="14">
        <v>5.7240125661078098E-2</v>
      </c>
      <c r="CB24" s="14"/>
      <c r="CC24" s="14">
        <v>7.0747785660173507E-2</v>
      </c>
      <c r="CD24" s="14">
        <v>0.149798492897386</v>
      </c>
      <c r="CE24" s="14"/>
      <c r="CF24" s="14">
        <v>9.3848829804938694E-2</v>
      </c>
      <c r="CG24" s="14">
        <v>4.7641846093370903E-2</v>
      </c>
      <c r="CH24" s="14">
        <v>2.4160062981219799E-2</v>
      </c>
      <c r="CI24" s="14"/>
      <c r="CJ24" s="14">
        <v>5.8860982196683301E-2</v>
      </c>
      <c r="CK24" s="14"/>
      <c r="CL24" s="14">
        <v>7.8398995450670098E-2</v>
      </c>
      <c r="CM24" s="14"/>
      <c r="CN24" s="14">
        <v>0.10827384594520301</v>
      </c>
      <c r="CO24" s="14"/>
      <c r="CP24" s="14">
        <v>9.4984733830223794E-2</v>
      </c>
      <c r="CQ24" s="14"/>
      <c r="CR24" s="14">
        <v>8.2227744910035899E-2</v>
      </c>
      <c r="CS24" s="14"/>
      <c r="CT24" s="14">
        <v>9.93188699492768E-2</v>
      </c>
    </row>
    <row r="25" spans="2:98" x14ac:dyDescent="0.5">
      <c r="B25" t="s">
        <v>123</v>
      </c>
      <c r="C25" s="14">
        <v>7.6385963266312404E-2</v>
      </c>
      <c r="D25" s="14">
        <v>9.2624578399747096E-2</v>
      </c>
      <c r="E25" s="14">
        <v>5.9249257409877402E-2</v>
      </c>
      <c r="F25" s="14"/>
      <c r="G25" s="14">
        <v>9.0803571216037396E-2</v>
      </c>
      <c r="H25" s="14">
        <v>4.9232904266464803E-2</v>
      </c>
      <c r="I25" s="14">
        <v>5.1953227220121002E-2</v>
      </c>
      <c r="J25" s="14">
        <v>6.7645166999765596E-2</v>
      </c>
      <c r="K25" s="14">
        <v>9.6454798423471003E-2</v>
      </c>
      <c r="L25" s="14">
        <v>0.10245718793185001</v>
      </c>
      <c r="M25" s="14"/>
      <c r="N25" s="14">
        <v>8.6354284130887901E-2</v>
      </c>
      <c r="O25" s="14">
        <v>5.51810210935266E-2</v>
      </c>
      <c r="P25" s="14">
        <v>8.7011491656646095E-2</v>
      </c>
      <c r="Q25" s="14">
        <v>7.5892115281187597E-2</v>
      </c>
      <c r="R25" s="14"/>
      <c r="S25" s="14">
        <v>8.0406376906650603E-2</v>
      </c>
      <c r="T25" s="14">
        <v>7.3866246681123002E-2</v>
      </c>
      <c r="U25" s="14">
        <v>7.6583054482353294E-2</v>
      </c>
      <c r="V25" s="14">
        <v>8.6559134023234605E-2</v>
      </c>
      <c r="W25" s="14">
        <v>7.3784210661647906E-2</v>
      </c>
      <c r="X25" s="14">
        <v>9.0969631625617997E-2</v>
      </c>
      <c r="Y25" s="14">
        <v>5.2647793448546802E-2</v>
      </c>
      <c r="Z25" s="14">
        <v>8.6741042220244605E-2</v>
      </c>
      <c r="AA25" s="14">
        <v>8.6210850190084107E-2</v>
      </c>
      <c r="AB25" s="14">
        <v>6.0752107627612399E-2</v>
      </c>
      <c r="AC25" s="14">
        <v>5.8994328407360297E-2</v>
      </c>
      <c r="AD25" s="14">
        <v>8.94968686311505E-2</v>
      </c>
      <c r="AE25" s="14"/>
      <c r="AF25" s="14">
        <v>0.113637978972719</v>
      </c>
      <c r="AG25" s="14">
        <v>5.69198762349655E-2</v>
      </c>
      <c r="AH25" s="14">
        <v>5.4113205313054899E-2</v>
      </c>
      <c r="AI25" s="14"/>
      <c r="AJ25" s="14">
        <v>0.11866748189677399</v>
      </c>
      <c r="AK25" s="14">
        <v>4.7559573974313998E-2</v>
      </c>
      <c r="AL25" s="14">
        <v>8.8915596746499806E-2</v>
      </c>
      <c r="AM25" s="14">
        <v>8.8965149056903101E-2</v>
      </c>
      <c r="AN25" s="14">
        <v>5.6802647096056702E-2</v>
      </c>
      <c r="AO25" s="14"/>
      <c r="AP25" s="14">
        <v>0.12260337586315601</v>
      </c>
      <c r="AQ25" s="14">
        <v>4.9394496744845702E-2</v>
      </c>
      <c r="AR25" s="14">
        <v>4.7816065234969299E-2</v>
      </c>
      <c r="AS25" s="14">
        <v>0.14214177647599699</v>
      </c>
      <c r="AT25" s="14">
        <v>7.63898238613967E-2</v>
      </c>
      <c r="AU25" s="14"/>
      <c r="AV25" s="14">
        <v>8.8112991566789506E-2</v>
      </c>
      <c r="AW25" s="14">
        <v>8.3217592942410698E-2</v>
      </c>
      <c r="AX25" s="14">
        <v>6.0744430400193998E-2</v>
      </c>
      <c r="AY25" s="14">
        <v>6.5997415184772507E-2</v>
      </c>
      <c r="AZ25" s="14">
        <v>0.12914315495269299</v>
      </c>
      <c r="BA25" s="14"/>
      <c r="BB25" s="14">
        <v>5.9161761689209301E-2</v>
      </c>
      <c r="BC25" s="14">
        <v>7.7868444461081501E-2</v>
      </c>
      <c r="BD25" s="14">
        <v>8.6216939338206705E-2</v>
      </c>
      <c r="BE25" s="14">
        <v>9.6197868543596798E-2</v>
      </c>
      <c r="BF25" s="14">
        <v>7.5120890110730199E-2</v>
      </c>
      <c r="BG25" s="14">
        <v>5.2133692805913602E-2</v>
      </c>
      <c r="BH25" s="14"/>
      <c r="BI25" s="14">
        <v>0</v>
      </c>
      <c r="BJ25" s="14">
        <v>8.1882823980054295E-2</v>
      </c>
      <c r="BK25" s="14">
        <v>7.1453887761337501E-2</v>
      </c>
      <c r="BL25" s="14">
        <v>2.6535399620307099E-2</v>
      </c>
      <c r="BM25" s="14">
        <v>6.2664652450495795E-2</v>
      </c>
      <c r="BN25" s="14">
        <v>9.8341942935018606E-2</v>
      </c>
      <c r="BO25" s="14">
        <v>6.0948144548816099E-2</v>
      </c>
      <c r="BP25" s="14">
        <v>5.48854938408464E-2</v>
      </c>
      <c r="BQ25" s="14">
        <v>0.131185645574564</v>
      </c>
      <c r="BR25" s="14">
        <v>7.7559364535297007E-2</v>
      </c>
      <c r="BS25" s="14">
        <v>3.96810541339764E-2</v>
      </c>
      <c r="BT25" s="14">
        <v>0.10692200389710201</v>
      </c>
      <c r="BU25" s="14">
        <v>7.7667126374359199E-2</v>
      </c>
      <c r="BV25" s="14">
        <v>8.4294820735842907E-2</v>
      </c>
      <c r="BW25" s="14">
        <v>0.261925981251249</v>
      </c>
      <c r="BX25" s="14">
        <v>6.0769430865233301E-2</v>
      </c>
      <c r="BY25" s="14"/>
      <c r="BZ25" s="14">
        <v>4.9419946507359799E-2</v>
      </c>
      <c r="CA25" s="14">
        <v>8.2319702569729203E-2</v>
      </c>
      <c r="CB25" s="14"/>
      <c r="CC25" s="14">
        <v>7.8300155381615597E-2</v>
      </c>
      <c r="CD25" s="14">
        <v>6.7748832341667994E-2</v>
      </c>
      <c r="CE25" s="14"/>
      <c r="CF25" s="14">
        <v>7.9152749829725297E-2</v>
      </c>
      <c r="CG25" s="14">
        <v>0.17283097097077199</v>
      </c>
      <c r="CH25" s="14">
        <v>9.3239845371439395E-2</v>
      </c>
      <c r="CI25" s="14"/>
      <c r="CJ25" s="14">
        <v>0.108868414801935</v>
      </c>
      <c r="CK25" s="14"/>
      <c r="CL25" s="14">
        <v>0.110542130916161</v>
      </c>
      <c r="CM25" s="14"/>
      <c r="CN25" s="14">
        <v>6.00909269233907E-2</v>
      </c>
      <c r="CO25" s="14"/>
      <c r="CP25" s="14">
        <v>5.9505059832978699E-2</v>
      </c>
      <c r="CQ25" s="14"/>
      <c r="CR25" s="14">
        <v>0.1232731736051</v>
      </c>
      <c r="CS25" s="14"/>
      <c r="CT25" s="14">
        <v>4.0458696620964602E-2</v>
      </c>
    </row>
    <row r="26" spans="2:98" x14ac:dyDescent="0.5">
      <c r="B26" t="s">
        <v>124</v>
      </c>
      <c r="C26" s="14">
        <v>7.2300878318023606E-2</v>
      </c>
      <c r="D26" s="14">
        <v>6.9430353172592801E-2</v>
      </c>
      <c r="E26" s="14">
        <v>7.2707278988719107E-2</v>
      </c>
      <c r="F26" s="14"/>
      <c r="G26" s="14">
        <v>5.9708033619486803E-2</v>
      </c>
      <c r="H26" s="14">
        <v>9.2620084997594707E-2</v>
      </c>
      <c r="I26" s="14">
        <v>9.3520750276628206E-2</v>
      </c>
      <c r="J26" s="14">
        <v>5.71904052010992E-2</v>
      </c>
      <c r="K26" s="14">
        <v>5.08074205261849E-2</v>
      </c>
      <c r="L26" s="14">
        <v>7.3491574504366206E-2</v>
      </c>
      <c r="M26" s="14"/>
      <c r="N26" s="14">
        <v>8.1618135852975504E-2</v>
      </c>
      <c r="O26" s="14">
        <v>6.1846525861954903E-2</v>
      </c>
      <c r="P26" s="14">
        <v>7.7085635873629196E-2</v>
      </c>
      <c r="Q26" s="14">
        <v>6.6034553218374495E-2</v>
      </c>
      <c r="R26" s="14"/>
      <c r="S26" s="14">
        <v>0.101974066061816</v>
      </c>
      <c r="T26" s="14">
        <v>4.36893846857778E-2</v>
      </c>
      <c r="U26" s="14">
        <v>5.92659011739411E-2</v>
      </c>
      <c r="V26" s="14">
        <v>5.96691937286664E-2</v>
      </c>
      <c r="W26" s="14">
        <v>7.51287328570895E-2</v>
      </c>
      <c r="X26" s="14">
        <v>7.7298910990658998E-2</v>
      </c>
      <c r="Y26" s="14">
        <v>7.7051660719520604E-2</v>
      </c>
      <c r="Z26" s="14">
        <v>9.0616982177950098E-2</v>
      </c>
      <c r="AA26" s="14">
        <v>7.9224352403023807E-2</v>
      </c>
      <c r="AB26" s="14">
        <v>8.2041136409917698E-2</v>
      </c>
      <c r="AC26" s="14">
        <v>3.6313198330553097E-2</v>
      </c>
      <c r="AD26" s="14">
        <v>7.7172329270575796E-2</v>
      </c>
      <c r="AE26" s="14"/>
      <c r="AF26" s="14">
        <v>6.8438467960476104E-2</v>
      </c>
      <c r="AG26" s="14">
        <v>8.1393285782540695E-2</v>
      </c>
      <c r="AH26" s="14">
        <v>7.1804843367345494E-2</v>
      </c>
      <c r="AI26" s="14"/>
      <c r="AJ26" s="14">
        <v>7.7244218016402202E-2</v>
      </c>
      <c r="AK26" s="14">
        <v>8.5940920731006704E-2</v>
      </c>
      <c r="AL26" s="14">
        <v>6.5934088439613195E-2</v>
      </c>
      <c r="AM26" s="14">
        <v>5.8815147138224E-2</v>
      </c>
      <c r="AN26" s="14">
        <v>4.7086275676983397E-2</v>
      </c>
      <c r="AO26" s="14"/>
      <c r="AP26" s="14">
        <v>7.3528602360731304E-2</v>
      </c>
      <c r="AQ26" s="14">
        <v>8.2827780320095704E-2</v>
      </c>
      <c r="AR26" s="14">
        <v>7.6223260758216296E-2</v>
      </c>
      <c r="AS26" s="14">
        <v>4.4602075139726402E-2</v>
      </c>
      <c r="AT26" s="14">
        <v>6.6609854297502394E-2</v>
      </c>
      <c r="AU26" s="14"/>
      <c r="AV26" s="14">
        <v>5.78067392394239E-2</v>
      </c>
      <c r="AW26" s="14">
        <v>6.2320140516940903E-2</v>
      </c>
      <c r="AX26" s="14">
        <v>0.10436220363509401</v>
      </c>
      <c r="AY26" s="14">
        <v>6.3835556005761601E-2</v>
      </c>
      <c r="AZ26" s="14">
        <v>7.3091150809487401E-2</v>
      </c>
      <c r="BA26" s="14"/>
      <c r="BB26" s="14">
        <v>8.6305552428749099E-2</v>
      </c>
      <c r="BC26" s="14">
        <v>7.6273033233449403E-2</v>
      </c>
      <c r="BD26" s="14">
        <v>9.0957518288085099E-2</v>
      </c>
      <c r="BE26" s="14">
        <v>4.5175700080155597E-2</v>
      </c>
      <c r="BF26" s="14">
        <v>5.3794573217025597E-2</v>
      </c>
      <c r="BG26" s="14">
        <v>7.3542164945014005E-2</v>
      </c>
      <c r="BH26" s="14"/>
      <c r="BI26" s="14">
        <v>0</v>
      </c>
      <c r="BJ26" s="14">
        <v>5.4641193422487903E-2</v>
      </c>
      <c r="BK26" s="14">
        <v>9.6579615457978496E-2</v>
      </c>
      <c r="BL26" s="14">
        <v>5.7144996555993997E-2</v>
      </c>
      <c r="BM26" s="14">
        <v>4.1080408702892701E-2</v>
      </c>
      <c r="BN26" s="14">
        <v>9.0462821913384103E-2</v>
      </c>
      <c r="BO26" s="14">
        <v>5.7850079796133498E-2</v>
      </c>
      <c r="BP26" s="14">
        <v>8.1165975924394604E-2</v>
      </c>
      <c r="BQ26" s="14">
        <v>7.9804102462954996E-2</v>
      </c>
      <c r="BR26" s="14">
        <v>6.3876383294215397E-2</v>
      </c>
      <c r="BS26" s="14">
        <v>9.5571843070672499E-2</v>
      </c>
      <c r="BT26" s="14">
        <v>5.2422740059255499E-2</v>
      </c>
      <c r="BU26" s="14">
        <v>8.9569554120898107E-2</v>
      </c>
      <c r="BV26" s="14">
        <v>0.10092374328647601</v>
      </c>
      <c r="BW26" s="14">
        <v>0</v>
      </c>
      <c r="BX26" s="14">
        <v>0.121852183640325</v>
      </c>
      <c r="BY26" s="14"/>
      <c r="BZ26" s="14">
        <v>0.11046742487283299</v>
      </c>
      <c r="CA26" s="14">
        <v>4.1633019822383002E-2</v>
      </c>
      <c r="CB26" s="14"/>
      <c r="CC26" s="14">
        <v>6.8641875117968806E-2</v>
      </c>
      <c r="CD26" s="14">
        <v>8.9572956561012093E-2</v>
      </c>
      <c r="CE26" s="14"/>
      <c r="CF26" s="14">
        <v>0.124151289052</v>
      </c>
      <c r="CG26" s="14">
        <v>3.44350589144959E-2</v>
      </c>
      <c r="CH26" s="14">
        <v>6.4512091809073704E-2</v>
      </c>
      <c r="CI26" s="14"/>
      <c r="CJ26" s="14">
        <v>8.0511055619714694E-2</v>
      </c>
      <c r="CK26" s="14"/>
      <c r="CL26" s="14">
        <v>6.2823182657841606E-2</v>
      </c>
      <c r="CM26" s="14"/>
      <c r="CN26" s="14">
        <v>7.9667889086770999E-2</v>
      </c>
      <c r="CO26" s="14"/>
      <c r="CP26" s="14">
        <v>8.7500036671595505E-2</v>
      </c>
      <c r="CQ26" s="14"/>
      <c r="CR26" s="14">
        <v>7.3510317690427096E-2</v>
      </c>
      <c r="CS26" s="14"/>
      <c r="CT26" s="14">
        <v>7.9723579649037105E-2</v>
      </c>
    </row>
    <row r="27" spans="2:98" x14ac:dyDescent="0.5">
      <c r="B27" t="s">
        <v>125</v>
      </c>
      <c r="C27" s="14">
        <v>5.5492509106262203E-2</v>
      </c>
      <c r="D27" s="14">
        <v>6.1391324649443302E-2</v>
      </c>
      <c r="E27" s="14">
        <v>5.0175815313028102E-2</v>
      </c>
      <c r="F27" s="14"/>
      <c r="G27" s="14">
        <v>0.18626517553719499</v>
      </c>
      <c r="H27" s="14">
        <v>6.3195252255212594E-2</v>
      </c>
      <c r="I27" s="14">
        <v>5.8856272003062399E-2</v>
      </c>
      <c r="J27" s="14">
        <v>3.0134476738482401E-2</v>
      </c>
      <c r="K27" s="14">
        <v>9.9154450049337393E-3</v>
      </c>
      <c r="L27" s="14">
        <v>1.01714979665839E-2</v>
      </c>
      <c r="M27" s="14"/>
      <c r="N27" s="14">
        <v>7.2728847101954305E-2</v>
      </c>
      <c r="O27" s="14">
        <v>5.5993843868223599E-2</v>
      </c>
      <c r="P27" s="14">
        <v>5.4935888021180497E-2</v>
      </c>
      <c r="Q27" s="14">
        <v>3.7954549985948202E-2</v>
      </c>
      <c r="R27" s="14"/>
      <c r="S27" s="14">
        <v>9.2103410043002196E-2</v>
      </c>
      <c r="T27" s="14">
        <v>6.5154816972675597E-2</v>
      </c>
      <c r="U27" s="14">
        <v>6.4061367468891503E-2</v>
      </c>
      <c r="V27" s="14">
        <v>1.9108324889965399E-2</v>
      </c>
      <c r="W27" s="14">
        <v>3.4758134168362598E-2</v>
      </c>
      <c r="X27" s="14">
        <v>5.9691427556690803E-2</v>
      </c>
      <c r="Y27" s="14">
        <v>5.1112434642572001E-2</v>
      </c>
      <c r="Z27" s="14">
        <v>5.1809479825667998E-2</v>
      </c>
      <c r="AA27" s="14">
        <v>4.0990708340291303E-2</v>
      </c>
      <c r="AB27" s="14">
        <v>6.4718866744557596E-2</v>
      </c>
      <c r="AC27" s="14">
        <v>3.01802917540047E-2</v>
      </c>
      <c r="AD27" s="14">
        <v>4.9055263708562301E-2</v>
      </c>
      <c r="AE27" s="14"/>
      <c r="AF27" s="14">
        <v>2.9039815621156099E-2</v>
      </c>
      <c r="AG27" s="14">
        <v>4.24096371015001E-2</v>
      </c>
      <c r="AH27" s="14">
        <v>7.5097906622876506E-2</v>
      </c>
      <c r="AI27" s="14"/>
      <c r="AJ27" s="14">
        <v>4.6771513212296702E-2</v>
      </c>
      <c r="AK27" s="14">
        <v>5.0314326462906803E-2</v>
      </c>
      <c r="AL27" s="14">
        <v>6.4262585638877906E-2</v>
      </c>
      <c r="AM27" s="14">
        <v>0</v>
      </c>
      <c r="AN27" s="14">
        <v>4.4040599883779702E-2</v>
      </c>
      <c r="AO27" s="14"/>
      <c r="AP27" s="14">
        <v>7.09549234018374E-2</v>
      </c>
      <c r="AQ27" s="14">
        <v>5.86125381342638E-2</v>
      </c>
      <c r="AR27" s="14">
        <v>9.6571521727915305E-2</v>
      </c>
      <c r="AS27" s="14">
        <v>2.6536953314315E-2</v>
      </c>
      <c r="AT27" s="14">
        <v>3.5935439484301702E-2</v>
      </c>
      <c r="AU27" s="14"/>
      <c r="AV27" s="14">
        <v>2.7252620964272299E-2</v>
      </c>
      <c r="AW27" s="14">
        <v>7.0001273281415505E-2</v>
      </c>
      <c r="AX27" s="14">
        <v>7.6630982171041501E-2</v>
      </c>
      <c r="AY27" s="14">
        <v>5.5142201849138699E-2</v>
      </c>
      <c r="AZ27" s="14">
        <v>7.7733109442275294E-2</v>
      </c>
      <c r="BA27" s="14"/>
      <c r="BB27" s="14">
        <v>8.0811203500124398E-2</v>
      </c>
      <c r="BC27" s="14">
        <v>4.4660583640930902E-2</v>
      </c>
      <c r="BD27" s="14">
        <v>6.5156074901725106E-2</v>
      </c>
      <c r="BE27" s="14">
        <v>4.2100069178020998E-2</v>
      </c>
      <c r="BF27" s="14">
        <v>3.0896195962224701E-2</v>
      </c>
      <c r="BG27" s="14">
        <v>6.7420110020724594E-2</v>
      </c>
      <c r="BH27" s="14"/>
      <c r="BI27" s="14">
        <v>0</v>
      </c>
      <c r="BJ27" s="14">
        <v>2.98825949179682E-2</v>
      </c>
      <c r="BK27" s="14">
        <v>5.7521580246745203E-2</v>
      </c>
      <c r="BL27" s="14">
        <v>4.4919735773692702E-2</v>
      </c>
      <c r="BM27" s="14">
        <v>1.8322058884157999E-2</v>
      </c>
      <c r="BN27" s="14">
        <v>3.4340499786179098E-2</v>
      </c>
      <c r="BO27" s="14">
        <v>5.9422543208701703E-2</v>
      </c>
      <c r="BP27" s="14">
        <v>3.55904163865262E-2</v>
      </c>
      <c r="BQ27" s="14">
        <v>5.62702118711223E-2</v>
      </c>
      <c r="BR27" s="14">
        <v>9.9029474054497899E-2</v>
      </c>
      <c r="BS27" s="14">
        <v>8.0025551571041603E-2</v>
      </c>
      <c r="BT27" s="14">
        <v>4.4149822545958797E-2</v>
      </c>
      <c r="BU27" s="14">
        <v>5.9521211126869603E-2</v>
      </c>
      <c r="BV27" s="14">
        <v>7.2594025467924705E-2</v>
      </c>
      <c r="BW27" s="14">
        <v>5.7022086200638901E-2</v>
      </c>
      <c r="BX27" s="14">
        <v>0.12989042192410599</v>
      </c>
      <c r="BY27" s="14"/>
      <c r="BZ27" s="14">
        <v>6.9848234185557995E-2</v>
      </c>
      <c r="CA27" s="14">
        <v>7.4930989437456394E-2</v>
      </c>
      <c r="CB27" s="14"/>
      <c r="CC27" s="14">
        <v>4.4647394574521597E-2</v>
      </c>
      <c r="CD27" s="14">
        <v>9.8726880064409897E-2</v>
      </c>
      <c r="CE27" s="14"/>
      <c r="CF27" s="14">
        <v>5.1130201788834297E-2</v>
      </c>
      <c r="CG27" s="14">
        <v>2.27581060881842E-2</v>
      </c>
      <c r="CH27" s="14">
        <v>0</v>
      </c>
      <c r="CI27" s="14"/>
      <c r="CJ27" s="14">
        <v>3.2097134689558299E-2</v>
      </c>
      <c r="CK27" s="14"/>
      <c r="CL27" s="14">
        <v>7.4260274859617101E-2</v>
      </c>
      <c r="CM27" s="14"/>
      <c r="CN27" s="14">
        <v>6.2380033958156597E-2</v>
      </c>
      <c r="CO27" s="14"/>
      <c r="CP27" s="14">
        <v>9.4362975303072902E-2</v>
      </c>
      <c r="CQ27" s="14"/>
      <c r="CR27" s="14">
        <v>6.2149396046107697E-2</v>
      </c>
      <c r="CS27" s="14"/>
      <c r="CT27" s="14">
        <v>8.6954994828361706E-2</v>
      </c>
    </row>
    <row r="28" spans="2:98" x14ac:dyDescent="0.5">
      <c r="B28" t="s">
        <v>126</v>
      </c>
      <c r="C28" s="14">
        <v>4.4259319327445999E-2</v>
      </c>
      <c r="D28" s="14">
        <v>4.7466639304426503E-2</v>
      </c>
      <c r="E28" s="14">
        <v>4.14798446937844E-2</v>
      </c>
      <c r="F28" s="14"/>
      <c r="G28" s="14">
        <v>7.8066069145775602E-2</v>
      </c>
      <c r="H28" s="14">
        <v>0.10479044402998799</v>
      </c>
      <c r="I28" s="14">
        <v>3.04738152909306E-2</v>
      </c>
      <c r="J28" s="14">
        <v>3.6544331125811999E-2</v>
      </c>
      <c r="K28" s="14">
        <v>1.1139751687773199E-2</v>
      </c>
      <c r="L28" s="14">
        <v>1.1988958939856E-2</v>
      </c>
      <c r="M28" s="14"/>
      <c r="N28" s="14">
        <v>3.9746004556972601E-2</v>
      </c>
      <c r="O28" s="14">
        <v>3.4138369483547003E-2</v>
      </c>
      <c r="P28" s="14">
        <v>7.6565553550174803E-2</v>
      </c>
      <c r="Q28" s="14">
        <v>2.87098283960537E-2</v>
      </c>
      <c r="R28" s="14"/>
      <c r="S28" s="14">
        <v>7.8214827197748693E-2</v>
      </c>
      <c r="T28" s="14">
        <v>3.8348496097267003E-2</v>
      </c>
      <c r="U28" s="14">
        <v>2.2600322965926799E-2</v>
      </c>
      <c r="V28" s="14">
        <v>1.8509061323948899E-2</v>
      </c>
      <c r="W28" s="14">
        <v>2.7365246768323099E-2</v>
      </c>
      <c r="X28" s="14">
        <v>4.6511053227042298E-2</v>
      </c>
      <c r="Y28" s="14">
        <v>2.7235443947255401E-2</v>
      </c>
      <c r="Z28" s="14">
        <v>1.1456873974191401E-2</v>
      </c>
      <c r="AA28" s="14">
        <v>5.91763690025306E-2</v>
      </c>
      <c r="AB28" s="14">
        <v>3.6115720606462197E-2</v>
      </c>
      <c r="AC28" s="14">
        <v>5.5493092835071901E-2</v>
      </c>
      <c r="AD28" s="14">
        <v>0.119205818116426</v>
      </c>
      <c r="AE28" s="14"/>
      <c r="AF28" s="14">
        <v>3.3013424080173798E-2</v>
      </c>
      <c r="AG28" s="14">
        <v>4.7127060142976303E-2</v>
      </c>
      <c r="AH28" s="14">
        <v>7.1347932863401506E-2</v>
      </c>
      <c r="AI28" s="14"/>
      <c r="AJ28" s="14">
        <v>2.7637431102114599E-2</v>
      </c>
      <c r="AK28" s="14">
        <v>6.4699731834974905E-2</v>
      </c>
      <c r="AL28" s="14">
        <v>5.5563298695071699E-2</v>
      </c>
      <c r="AM28" s="14">
        <v>2.9302674759712401E-2</v>
      </c>
      <c r="AN28" s="14">
        <v>2.4924841388807201E-2</v>
      </c>
      <c r="AO28" s="14"/>
      <c r="AP28" s="14">
        <v>4.6878317480390702E-2</v>
      </c>
      <c r="AQ28" s="14">
        <v>4.3953898584663302E-2</v>
      </c>
      <c r="AR28" s="14">
        <v>8.3776788214607101E-2</v>
      </c>
      <c r="AS28" s="14">
        <v>2.8530053097863901E-2</v>
      </c>
      <c r="AT28" s="14">
        <v>3.1429296978347399E-2</v>
      </c>
      <c r="AU28" s="14"/>
      <c r="AV28" s="14">
        <v>2.95281993457551E-2</v>
      </c>
      <c r="AW28" s="14">
        <v>4.8358590969918597E-2</v>
      </c>
      <c r="AX28" s="14">
        <v>4.77576785300836E-2</v>
      </c>
      <c r="AY28" s="14">
        <v>7.3572597660700595E-2</v>
      </c>
      <c r="AZ28" s="14">
        <v>9.4272716974380305E-2</v>
      </c>
      <c r="BA28" s="14"/>
      <c r="BB28" s="14">
        <v>7.8194237453710999E-2</v>
      </c>
      <c r="BC28" s="14">
        <v>3.0744214750388601E-2</v>
      </c>
      <c r="BD28" s="14">
        <v>6.2465159372528202E-2</v>
      </c>
      <c r="BE28" s="14">
        <v>3.3908371269884198E-2</v>
      </c>
      <c r="BF28" s="14">
        <v>1.6010431876664E-2</v>
      </c>
      <c r="BG28" s="14">
        <v>6.0847814052473297E-3</v>
      </c>
      <c r="BH28" s="14"/>
      <c r="BI28" s="14">
        <v>0.15435082697254901</v>
      </c>
      <c r="BJ28" s="14">
        <v>8.2606484689814297E-2</v>
      </c>
      <c r="BK28" s="14">
        <v>5.63270703711116E-2</v>
      </c>
      <c r="BL28" s="14">
        <v>3.1502267479362397E-2</v>
      </c>
      <c r="BM28" s="14">
        <v>2.8988935168061801E-2</v>
      </c>
      <c r="BN28" s="14">
        <v>4.6020818983622397E-2</v>
      </c>
      <c r="BO28" s="14">
        <v>4.1279958730268802E-2</v>
      </c>
      <c r="BP28" s="14">
        <v>4.9759943485213898E-2</v>
      </c>
      <c r="BQ28" s="14">
        <v>3.6409510684782202E-2</v>
      </c>
      <c r="BR28" s="14">
        <v>3.9245859772750802E-2</v>
      </c>
      <c r="BS28" s="14">
        <v>2.6817587918066699E-2</v>
      </c>
      <c r="BT28" s="14">
        <v>6.4130616334227203E-2</v>
      </c>
      <c r="BU28" s="14">
        <v>2.5444968040847001E-2</v>
      </c>
      <c r="BV28" s="14">
        <v>4.7335038405651203E-2</v>
      </c>
      <c r="BW28" s="14">
        <v>3.8420527199980598E-2</v>
      </c>
      <c r="BX28" s="14">
        <v>8.6605252118191603E-2</v>
      </c>
      <c r="BY28" s="14"/>
      <c r="BZ28" s="14">
        <v>8.1304321017414305E-2</v>
      </c>
      <c r="CA28" s="14">
        <v>3.9031466499290603E-2</v>
      </c>
      <c r="CB28" s="14"/>
      <c r="CC28" s="14">
        <v>3.7052392763354397E-2</v>
      </c>
      <c r="CD28" s="14">
        <v>7.6282588134205701E-2</v>
      </c>
      <c r="CE28" s="14"/>
      <c r="CF28" s="14">
        <v>1.16585668740142E-2</v>
      </c>
      <c r="CG28" s="14">
        <v>2.4961758207653902E-2</v>
      </c>
      <c r="CH28" s="14">
        <v>1.3560032224133E-2</v>
      </c>
      <c r="CI28" s="14"/>
      <c r="CJ28" s="14">
        <v>1.8943205864721001E-2</v>
      </c>
      <c r="CK28" s="14"/>
      <c r="CL28" s="14">
        <v>4.7166215853217501E-2</v>
      </c>
      <c r="CM28" s="14"/>
      <c r="CN28" s="14">
        <v>4.5986411120528203E-2</v>
      </c>
      <c r="CO28" s="14"/>
      <c r="CP28" s="14">
        <v>4.0756262213133103E-2</v>
      </c>
      <c r="CQ28" s="14"/>
      <c r="CR28" s="14">
        <v>5.3357540290093798E-2</v>
      </c>
      <c r="CS28" s="14"/>
      <c r="CT28" s="14">
        <v>4.0616147386591903E-2</v>
      </c>
    </row>
    <row r="29" spans="2:98" x14ac:dyDescent="0.5">
      <c r="B29" t="s">
        <v>127</v>
      </c>
      <c r="C29" s="14">
        <v>3.9229246989035897E-2</v>
      </c>
      <c r="D29" s="14">
        <v>3.2915141075105903E-2</v>
      </c>
      <c r="E29" s="14">
        <v>4.56997427598494E-2</v>
      </c>
      <c r="F29" s="14"/>
      <c r="G29" s="14">
        <v>2.11674658712643E-2</v>
      </c>
      <c r="H29" s="14">
        <v>4.2909548397229699E-2</v>
      </c>
      <c r="I29" s="14">
        <v>3.5253570403050598E-2</v>
      </c>
      <c r="J29" s="14">
        <v>3.2514197311762097E-2</v>
      </c>
      <c r="K29" s="14">
        <v>4.8022730794158898E-2</v>
      </c>
      <c r="L29" s="14">
        <v>5.1090184028079903E-2</v>
      </c>
      <c r="M29" s="14"/>
      <c r="N29" s="14">
        <v>4.43464753783104E-2</v>
      </c>
      <c r="O29" s="14">
        <v>4.3502805867799699E-2</v>
      </c>
      <c r="P29" s="14">
        <v>4.3530065143726197E-2</v>
      </c>
      <c r="Q29" s="14">
        <v>2.11431080057802E-2</v>
      </c>
      <c r="R29" s="14"/>
      <c r="S29" s="14">
        <v>3.0913861643172998E-2</v>
      </c>
      <c r="T29" s="14">
        <v>4.2276231691838598E-2</v>
      </c>
      <c r="U29" s="14">
        <v>3.5430577908709002E-2</v>
      </c>
      <c r="V29" s="14">
        <v>4.66677261434124E-2</v>
      </c>
      <c r="W29" s="14">
        <v>4.8764437728168498E-2</v>
      </c>
      <c r="X29" s="14">
        <v>6.1342500002624797E-2</v>
      </c>
      <c r="Y29" s="14">
        <v>5.46572809849456E-2</v>
      </c>
      <c r="Z29" s="14">
        <v>2.9615251680914799E-2</v>
      </c>
      <c r="AA29" s="14">
        <v>6.3276742575034796E-3</v>
      </c>
      <c r="AB29" s="14">
        <v>6.0660839285840297E-2</v>
      </c>
      <c r="AC29" s="14">
        <v>2.0922231399008801E-2</v>
      </c>
      <c r="AD29" s="14">
        <v>2.2486441704282999E-2</v>
      </c>
      <c r="AE29" s="14"/>
      <c r="AF29" s="14">
        <v>4.6977656494808603E-2</v>
      </c>
      <c r="AG29" s="14">
        <v>2.75267964367811E-2</v>
      </c>
      <c r="AH29" s="14">
        <v>6.5784337587182898E-2</v>
      </c>
      <c r="AI29" s="14"/>
      <c r="AJ29" s="14">
        <v>4.5764002942258297E-2</v>
      </c>
      <c r="AK29" s="14">
        <v>1.5098697196414299E-2</v>
      </c>
      <c r="AL29" s="14">
        <v>1.93481060319321E-2</v>
      </c>
      <c r="AM29" s="14">
        <v>0.115400709905308</v>
      </c>
      <c r="AN29" s="14">
        <v>9.7505144133120406E-2</v>
      </c>
      <c r="AO29" s="14"/>
      <c r="AP29" s="14">
        <v>5.7526739436980397E-2</v>
      </c>
      <c r="AQ29" s="14">
        <v>1.77264666869376E-2</v>
      </c>
      <c r="AR29" s="14">
        <v>2.5267683336852101E-2</v>
      </c>
      <c r="AS29" s="14">
        <v>6.7155564702168394E-2</v>
      </c>
      <c r="AT29" s="14">
        <v>5.97961434532032E-2</v>
      </c>
      <c r="AU29" s="14"/>
      <c r="AV29" s="14">
        <v>3.4986065904246702E-2</v>
      </c>
      <c r="AW29" s="14">
        <v>4.04114808144488E-2</v>
      </c>
      <c r="AX29" s="14">
        <v>3.4391944980684201E-2</v>
      </c>
      <c r="AY29" s="14">
        <v>6.2312427993616103E-2</v>
      </c>
      <c r="AZ29" s="14">
        <v>0</v>
      </c>
      <c r="BA29" s="14"/>
      <c r="BB29" s="14">
        <v>2.8597125448052201E-2</v>
      </c>
      <c r="BC29" s="14">
        <v>5.2664193533976597E-2</v>
      </c>
      <c r="BD29" s="14">
        <v>1.87295225439673E-2</v>
      </c>
      <c r="BE29" s="14">
        <v>5.5438173180860598E-2</v>
      </c>
      <c r="BF29" s="14">
        <v>3.6859890729989297E-2</v>
      </c>
      <c r="BG29" s="14">
        <v>1.7623641064265099E-2</v>
      </c>
      <c r="BH29" s="14"/>
      <c r="BI29" s="14">
        <v>4.8725907788834399E-2</v>
      </c>
      <c r="BJ29" s="14">
        <v>4.4171359678832699E-2</v>
      </c>
      <c r="BK29" s="14">
        <v>2.75589639729595E-2</v>
      </c>
      <c r="BL29" s="14">
        <v>6.58315693592883E-2</v>
      </c>
      <c r="BM29" s="14">
        <v>2.15770661846586E-2</v>
      </c>
      <c r="BN29" s="14">
        <v>2.59518360255627E-2</v>
      </c>
      <c r="BO29" s="14">
        <v>5.0124232639566703E-2</v>
      </c>
      <c r="BP29" s="14">
        <v>4.4968186189759597E-2</v>
      </c>
      <c r="BQ29" s="14">
        <v>5.8111680600609401E-2</v>
      </c>
      <c r="BR29" s="14">
        <v>5.3763456902749897E-2</v>
      </c>
      <c r="BS29" s="14">
        <v>1.5234500895193501E-2</v>
      </c>
      <c r="BT29" s="14">
        <v>6.4217931227536093E-2</v>
      </c>
      <c r="BU29" s="14">
        <v>2.27589312078121E-2</v>
      </c>
      <c r="BV29" s="14">
        <v>7.2279187941788905E-2</v>
      </c>
      <c r="BW29" s="14">
        <v>0</v>
      </c>
      <c r="BX29" s="14">
        <v>4.0894452424099698E-2</v>
      </c>
      <c r="BY29" s="14"/>
      <c r="BZ29" s="14">
        <v>3.1336060836303699E-2</v>
      </c>
      <c r="CA29" s="14">
        <v>3.6949330174821E-2</v>
      </c>
      <c r="CB29" s="14"/>
      <c r="CC29" s="14">
        <v>4.1466366658307198E-2</v>
      </c>
      <c r="CD29" s="14">
        <v>3.03663126450417E-2</v>
      </c>
      <c r="CE29" s="14"/>
      <c r="CF29" s="14">
        <v>3.3176789299373302E-2</v>
      </c>
      <c r="CG29" s="14">
        <v>4.4544255359704701E-2</v>
      </c>
      <c r="CH29" s="14">
        <v>6.5728309955439296E-2</v>
      </c>
      <c r="CI29" s="14"/>
      <c r="CJ29" s="14">
        <v>4.5967882206421701E-2</v>
      </c>
      <c r="CK29" s="14"/>
      <c r="CL29" s="14">
        <v>5.9585273624974101E-2</v>
      </c>
      <c r="CM29" s="14"/>
      <c r="CN29" s="14">
        <v>2.2272960289923201E-2</v>
      </c>
      <c r="CO29" s="14"/>
      <c r="CP29" s="14">
        <v>2.2906233454591699E-2</v>
      </c>
      <c r="CQ29" s="14"/>
      <c r="CR29" s="14">
        <v>5.5272823501579402E-2</v>
      </c>
      <c r="CS29" s="14"/>
      <c r="CT29" s="14">
        <v>3.1236011509919202E-2</v>
      </c>
    </row>
    <row r="30" spans="2:98" x14ac:dyDescent="0.5">
      <c r="B30" t="s">
        <v>110</v>
      </c>
      <c r="C30" s="14">
        <v>2.6730660962426201E-2</v>
      </c>
      <c r="D30" s="14">
        <v>2.31840834660656E-2</v>
      </c>
      <c r="E30" s="14">
        <v>3.0402194833580899E-2</v>
      </c>
      <c r="F30" s="14"/>
      <c r="G30" s="14">
        <v>3.4026228504134899E-2</v>
      </c>
      <c r="H30" s="14">
        <v>1.4426996737017E-2</v>
      </c>
      <c r="I30" s="14">
        <v>3.6693204981491902E-2</v>
      </c>
      <c r="J30" s="14">
        <v>3.0777279574409101E-2</v>
      </c>
      <c r="K30" s="14">
        <v>2.0500974937926401E-2</v>
      </c>
      <c r="L30" s="14">
        <v>2.4660280206238099E-2</v>
      </c>
      <c r="M30" s="14"/>
      <c r="N30" s="14">
        <v>1.8921853082824E-2</v>
      </c>
      <c r="O30" s="14">
        <v>2.3327131981809999E-2</v>
      </c>
      <c r="P30" s="14">
        <v>3.4767844974361799E-2</v>
      </c>
      <c r="Q30" s="14">
        <v>3.0301527360987499E-2</v>
      </c>
      <c r="R30" s="14"/>
      <c r="S30" s="14">
        <v>2.9695490662009199E-2</v>
      </c>
      <c r="T30" s="14">
        <v>7.0300623257062798E-3</v>
      </c>
      <c r="U30" s="14">
        <v>1.9466625343213601E-2</v>
      </c>
      <c r="V30" s="14">
        <v>2.0155381104351399E-2</v>
      </c>
      <c r="W30" s="14">
        <v>2.7572904049494602E-2</v>
      </c>
      <c r="X30" s="14">
        <v>1.84443203387454E-2</v>
      </c>
      <c r="Y30" s="14">
        <v>2.1539810418649101E-2</v>
      </c>
      <c r="Z30" s="14">
        <v>4.3586144136489501E-2</v>
      </c>
      <c r="AA30" s="14">
        <v>1.6685183255912998E-2</v>
      </c>
      <c r="AB30" s="14">
        <v>6.79769160541569E-2</v>
      </c>
      <c r="AC30" s="14">
        <v>5.1476178480435703E-2</v>
      </c>
      <c r="AD30" s="14">
        <v>2.32123522827813E-2</v>
      </c>
      <c r="AE30" s="14"/>
      <c r="AF30" s="14">
        <v>1.7937052828159099E-2</v>
      </c>
      <c r="AG30" s="14">
        <v>2.62177827795072E-2</v>
      </c>
      <c r="AH30" s="14">
        <v>3.3395088647502097E-2</v>
      </c>
      <c r="AI30" s="14"/>
      <c r="AJ30" s="14">
        <v>1.37637678411432E-2</v>
      </c>
      <c r="AK30" s="14">
        <v>2.3759227558553302E-2</v>
      </c>
      <c r="AL30" s="14">
        <v>1.35901857725038E-2</v>
      </c>
      <c r="AM30" s="14">
        <v>5.8458297632461298E-2</v>
      </c>
      <c r="AN30" s="14">
        <v>2.8948930152287299E-2</v>
      </c>
      <c r="AO30" s="14"/>
      <c r="AP30" s="14">
        <v>1.35944231545541E-2</v>
      </c>
      <c r="AQ30" s="14">
        <v>2.2569900786115898E-2</v>
      </c>
      <c r="AR30" s="14">
        <v>1.7060344153397699E-2</v>
      </c>
      <c r="AS30" s="14">
        <v>7.2427429082892198E-3</v>
      </c>
      <c r="AT30" s="14">
        <v>9.63697090379943E-2</v>
      </c>
      <c r="AU30" s="14"/>
      <c r="AV30" s="14">
        <v>1.8614333340668601E-2</v>
      </c>
      <c r="AW30" s="14">
        <v>4.0339805749226798E-2</v>
      </c>
      <c r="AX30" s="14">
        <v>1.92657976197326E-2</v>
      </c>
      <c r="AY30" s="14">
        <v>3.18635329739443E-2</v>
      </c>
      <c r="AZ30" s="14">
        <v>2.9084456141813798E-2</v>
      </c>
      <c r="BA30" s="14"/>
      <c r="BB30" s="14">
        <v>3.2385276942458699E-2</v>
      </c>
      <c r="BC30" s="14">
        <v>1.33228901313315E-2</v>
      </c>
      <c r="BD30" s="14">
        <v>2.4799211240129501E-2</v>
      </c>
      <c r="BE30" s="14">
        <v>4.5267533015708801E-2</v>
      </c>
      <c r="BF30" s="14">
        <v>2.4686860092784702E-2</v>
      </c>
      <c r="BG30" s="14">
        <v>1.2754593860351099E-2</v>
      </c>
      <c r="BH30" s="14"/>
      <c r="BI30" s="14">
        <v>8.6121977800695498E-2</v>
      </c>
      <c r="BJ30" s="14">
        <v>4.3256180006694497E-2</v>
      </c>
      <c r="BK30" s="14">
        <v>3.4719092156775398E-2</v>
      </c>
      <c r="BL30" s="14">
        <v>4.4916629837155803E-2</v>
      </c>
      <c r="BM30" s="14">
        <v>2.3826370522453701E-2</v>
      </c>
      <c r="BN30" s="14">
        <v>1.47275600624809E-2</v>
      </c>
      <c r="BO30" s="14">
        <v>1.3389770738278101E-2</v>
      </c>
      <c r="BP30" s="14">
        <v>2.2453407607282701E-2</v>
      </c>
      <c r="BQ30" s="14">
        <v>0</v>
      </c>
      <c r="BR30" s="14">
        <v>2.9297019256866501E-2</v>
      </c>
      <c r="BS30" s="14">
        <v>1.5892387199394498E-2</v>
      </c>
      <c r="BT30" s="14">
        <v>2.04253473884634E-2</v>
      </c>
      <c r="BU30" s="14">
        <v>3.0013837185443499E-2</v>
      </c>
      <c r="BV30" s="14">
        <v>3.6986779702629598E-2</v>
      </c>
      <c r="BW30" s="14">
        <v>2.9417569606475499E-2</v>
      </c>
      <c r="BX30" s="14">
        <v>7.6324733672748502E-3</v>
      </c>
      <c r="BY30" s="14"/>
      <c r="BZ30" s="14">
        <v>2.7016632808736701E-2</v>
      </c>
      <c r="CA30" s="14">
        <v>2.5112031086902201E-2</v>
      </c>
      <c r="CB30" s="14"/>
      <c r="CC30" s="14">
        <v>2.7206398109334898E-2</v>
      </c>
      <c r="CD30" s="14">
        <v>2.5219963968865999E-2</v>
      </c>
      <c r="CE30" s="14"/>
      <c r="CF30" s="14">
        <v>8.6073088076949501E-3</v>
      </c>
      <c r="CG30" s="14">
        <v>0</v>
      </c>
      <c r="CH30" s="14">
        <v>5.6091372013501103E-2</v>
      </c>
      <c r="CI30" s="14"/>
      <c r="CJ30" s="14">
        <v>1.6145245513554701E-2</v>
      </c>
      <c r="CK30" s="14"/>
      <c r="CL30" s="14">
        <v>1.5269884170800101E-2</v>
      </c>
      <c r="CM30" s="14"/>
      <c r="CN30" s="14">
        <v>2.14586047145779E-2</v>
      </c>
      <c r="CO30" s="14"/>
      <c r="CP30" s="14">
        <v>2.2935193373371701E-2</v>
      </c>
      <c r="CQ30" s="14"/>
      <c r="CR30" s="14">
        <v>1.1637454450060401E-2</v>
      </c>
      <c r="CS30" s="14"/>
      <c r="CT30" s="14">
        <v>2.2115998532296399E-2</v>
      </c>
    </row>
    <row r="31" spans="2:98" x14ac:dyDescent="0.5">
      <c r="B31" t="s">
        <v>128</v>
      </c>
      <c r="C31" s="14">
        <v>2.2359055674938299E-2</v>
      </c>
      <c r="D31" s="14">
        <v>2.5709059907543599E-2</v>
      </c>
      <c r="E31" s="14">
        <v>1.9267283889999001E-2</v>
      </c>
      <c r="F31" s="14"/>
      <c r="G31" s="14">
        <v>1.0305551373795199E-2</v>
      </c>
      <c r="H31" s="14">
        <v>1.1310167841948601E-2</v>
      </c>
      <c r="I31" s="14">
        <v>2.2992187850309501E-2</v>
      </c>
      <c r="J31" s="14">
        <v>2.4882401924582701E-2</v>
      </c>
      <c r="K31" s="14">
        <v>4.5089635427185498E-2</v>
      </c>
      <c r="L31" s="14">
        <v>2.16308913878373E-2</v>
      </c>
      <c r="M31" s="14"/>
      <c r="N31" s="14">
        <v>2.5221136757924999E-2</v>
      </c>
      <c r="O31" s="14">
        <v>2.2039588921020599E-2</v>
      </c>
      <c r="P31" s="14">
        <v>1.7041950178186199E-2</v>
      </c>
      <c r="Q31" s="14">
        <v>2.47271264135356E-2</v>
      </c>
      <c r="R31" s="14"/>
      <c r="S31" s="14">
        <v>2.2420781495495E-2</v>
      </c>
      <c r="T31" s="14">
        <v>1.3718200408750899E-2</v>
      </c>
      <c r="U31" s="14">
        <v>2.05848345464535E-2</v>
      </c>
      <c r="V31" s="14">
        <v>1.26789489094746E-2</v>
      </c>
      <c r="W31" s="14">
        <v>5.4788507621176402E-2</v>
      </c>
      <c r="X31" s="14">
        <v>2.5634585995272598E-2</v>
      </c>
      <c r="Y31" s="14">
        <v>1.9312432746430099E-2</v>
      </c>
      <c r="Z31" s="14">
        <v>4.9569064575585797E-2</v>
      </c>
      <c r="AA31" s="14">
        <v>9.0138060043686401E-3</v>
      </c>
      <c r="AB31" s="14">
        <v>3.0425053499906599E-2</v>
      </c>
      <c r="AC31" s="14">
        <v>2.4883345748057301E-2</v>
      </c>
      <c r="AD31" s="14">
        <v>0</v>
      </c>
      <c r="AE31" s="14"/>
      <c r="AF31" s="14">
        <v>2.9390060969643701E-2</v>
      </c>
      <c r="AG31" s="14">
        <v>2.08852650911516E-2</v>
      </c>
      <c r="AH31" s="14">
        <v>1.55335149608629E-2</v>
      </c>
      <c r="AI31" s="14"/>
      <c r="AJ31" s="14">
        <v>3.8989077356220897E-2</v>
      </c>
      <c r="AK31" s="14">
        <v>1.0316233084581201E-2</v>
      </c>
      <c r="AL31" s="14">
        <v>0</v>
      </c>
      <c r="AM31" s="14">
        <v>0.13163248672021</v>
      </c>
      <c r="AN31" s="14">
        <v>1.64380677895462E-2</v>
      </c>
      <c r="AO31" s="14"/>
      <c r="AP31" s="14">
        <v>3.7875254527607802E-2</v>
      </c>
      <c r="AQ31" s="14">
        <v>1.07584975078341E-2</v>
      </c>
      <c r="AR31" s="14">
        <v>1.5850275693583101E-2</v>
      </c>
      <c r="AS31" s="14">
        <v>4.5091777489074503E-2</v>
      </c>
      <c r="AT31" s="14">
        <v>3.6222123755213997E-2</v>
      </c>
      <c r="AU31" s="14"/>
      <c r="AV31" s="14">
        <v>2.1757582846925E-2</v>
      </c>
      <c r="AW31" s="14">
        <v>2.00598806310179E-2</v>
      </c>
      <c r="AX31" s="14">
        <v>2.43332395043338E-2</v>
      </c>
      <c r="AY31" s="14">
        <v>6.6123639785259604E-3</v>
      </c>
      <c r="AZ31" s="14">
        <v>9.3836363808302806E-2</v>
      </c>
      <c r="BA31" s="14"/>
      <c r="BB31" s="14">
        <v>3.04608498612517E-2</v>
      </c>
      <c r="BC31" s="14">
        <v>2.32979341150839E-2</v>
      </c>
      <c r="BD31" s="14">
        <v>1.53344008353406E-2</v>
      </c>
      <c r="BE31" s="14">
        <v>1.16440685377484E-2</v>
      </c>
      <c r="BF31" s="14">
        <v>2.69571364109462E-2</v>
      </c>
      <c r="BG31" s="14">
        <v>2.9045316908343E-2</v>
      </c>
      <c r="BH31" s="14"/>
      <c r="BI31" s="14">
        <v>0</v>
      </c>
      <c r="BJ31" s="14">
        <v>0</v>
      </c>
      <c r="BK31" s="14">
        <v>2.06610747110006E-2</v>
      </c>
      <c r="BL31" s="14">
        <v>2.5604718856893499E-2</v>
      </c>
      <c r="BM31" s="14">
        <v>2.6613813128316701E-2</v>
      </c>
      <c r="BN31" s="14">
        <v>1.8023806431243999E-2</v>
      </c>
      <c r="BO31" s="14">
        <v>1.6245303519882799E-2</v>
      </c>
      <c r="BP31" s="14">
        <v>3.6504722197205498E-2</v>
      </c>
      <c r="BQ31" s="14">
        <v>2.37414531698091E-2</v>
      </c>
      <c r="BR31" s="14">
        <v>0</v>
      </c>
      <c r="BS31" s="14">
        <v>3.6802448042739397E-2</v>
      </c>
      <c r="BT31" s="14">
        <v>1.7121920406567501E-2</v>
      </c>
      <c r="BU31" s="14">
        <v>2.72366033020515E-2</v>
      </c>
      <c r="BV31" s="14">
        <v>0</v>
      </c>
      <c r="BW31" s="14">
        <v>3.7371238432115102E-2</v>
      </c>
      <c r="BX31" s="14">
        <v>4.5612130851679103E-2</v>
      </c>
      <c r="BY31" s="14"/>
      <c r="BZ31" s="14">
        <v>1.7140257787762701E-2</v>
      </c>
      <c r="CA31" s="14">
        <v>2.7794563999970399E-2</v>
      </c>
      <c r="CB31" s="14"/>
      <c r="CC31" s="14">
        <v>2.2829304309952898E-2</v>
      </c>
      <c r="CD31" s="14">
        <v>1.82796658197267E-2</v>
      </c>
      <c r="CE31" s="14"/>
      <c r="CF31" s="14">
        <v>1.6639290765354999E-2</v>
      </c>
      <c r="CG31" s="14">
        <v>3.7906958446788402E-2</v>
      </c>
      <c r="CH31" s="14">
        <v>6.4540862913228803E-2</v>
      </c>
      <c r="CI31" s="14"/>
      <c r="CJ31" s="14">
        <v>3.7105997047769498E-2</v>
      </c>
      <c r="CK31" s="14"/>
      <c r="CL31" s="14">
        <v>3.7936658588434299E-2</v>
      </c>
      <c r="CM31" s="14"/>
      <c r="CN31" s="14">
        <v>6.9728446831875896E-3</v>
      </c>
      <c r="CO31" s="14"/>
      <c r="CP31" s="14">
        <v>8.9161480107865995E-3</v>
      </c>
      <c r="CQ31" s="14"/>
      <c r="CR31" s="14">
        <v>3.4532424257677698E-2</v>
      </c>
      <c r="CS31" s="14"/>
      <c r="CT31" s="14">
        <v>6.8027398594912901E-3</v>
      </c>
    </row>
    <row r="32" spans="2:98" x14ac:dyDescent="0.5">
      <c r="B32" t="s">
        <v>129</v>
      </c>
      <c r="C32" s="14">
        <v>2.1428089146301E-2</v>
      </c>
      <c r="D32" s="14">
        <v>3.1800934722654703E-2</v>
      </c>
      <c r="E32" s="14">
        <v>1.1477017095501901E-2</v>
      </c>
      <c r="F32" s="14"/>
      <c r="G32" s="14">
        <v>8.2234090812662499E-3</v>
      </c>
      <c r="H32" s="14">
        <v>1.0987529670292999E-2</v>
      </c>
      <c r="I32" s="14">
        <v>1.8224027687810201E-2</v>
      </c>
      <c r="J32" s="14">
        <v>3.8956221495778098E-2</v>
      </c>
      <c r="K32" s="14">
        <v>2.07819492793185E-2</v>
      </c>
      <c r="L32" s="14">
        <v>2.7606114758407602E-2</v>
      </c>
      <c r="M32" s="14"/>
      <c r="N32" s="14">
        <v>2.1717125717093801E-2</v>
      </c>
      <c r="O32" s="14">
        <v>2.8136367267669202E-2</v>
      </c>
      <c r="P32" s="14">
        <v>1.72413532636022E-2</v>
      </c>
      <c r="Q32" s="14">
        <v>1.82387932070802E-2</v>
      </c>
      <c r="R32" s="14"/>
      <c r="S32" s="14">
        <v>6.9003731964166299E-3</v>
      </c>
      <c r="T32" s="14">
        <v>4.0371547582757003E-2</v>
      </c>
      <c r="U32" s="14">
        <v>1.0629583276312801E-2</v>
      </c>
      <c r="V32" s="14">
        <v>1.30530132275113E-2</v>
      </c>
      <c r="W32" s="14">
        <v>1.9786803576720701E-2</v>
      </c>
      <c r="X32" s="14">
        <v>2.7238432996946199E-2</v>
      </c>
      <c r="Y32" s="14">
        <v>2.45989136990095E-2</v>
      </c>
      <c r="Z32" s="14">
        <v>7.5015866401024001E-3</v>
      </c>
      <c r="AA32" s="14">
        <v>1.22802198541023E-2</v>
      </c>
      <c r="AB32" s="14">
        <v>1.7186968923806799E-2</v>
      </c>
      <c r="AC32" s="14">
        <v>6.6743636075630705E-2</v>
      </c>
      <c r="AD32" s="14">
        <v>2.8148355037355501E-2</v>
      </c>
      <c r="AE32" s="14"/>
      <c r="AF32" s="14">
        <v>2.75530920404903E-2</v>
      </c>
      <c r="AG32" s="14">
        <v>1.8004579799250998E-2</v>
      </c>
      <c r="AH32" s="14">
        <v>2.8103143249403901E-2</v>
      </c>
      <c r="AI32" s="14"/>
      <c r="AJ32" s="14">
        <v>2.7518091331581802E-2</v>
      </c>
      <c r="AK32" s="14">
        <v>1.7265485206876499E-2</v>
      </c>
      <c r="AL32" s="14">
        <v>2.14715453576752E-2</v>
      </c>
      <c r="AM32" s="14">
        <v>3.30115953334469E-2</v>
      </c>
      <c r="AN32" s="14">
        <v>1.0576946405670799E-2</v>
      </c>
      <c r="AO32" s="14"/>
      <c r="AP32" s="14">
        <v>1.4694567317108701E-2</v>
      </c>
      <c r="AQ32" s="14">
        <v>1.28021954064366E-2</v>
      </c>
      <c r="AR32" s="14">
        <v>8.1251681859226699E-3</v>
      </c>
      <c r="AS32" s="14">
        <v>4.7467735882642699E-2</v>
      </c>
      <c r="AT32" s="14">
        <v>3.7572126425945103E-2</v>
      </c>
      <c r="AU32" s="14"/>
      <c r="AV32" s="14">
        <v>1.7186853034711201E-2</v>
      </c>
      <c r="AW32" s="14">
        <v>2.68530641869043E-2</v>
      </c>
      <c r="AX32" s="14">
        <v>2.2421009808167199E-2</v>
      </c>
      <c r="AY32" s="14">
        <v>1.0913423006963E-2</v>
      </c>
      <c r="AZ32" s="14">
        <v>0</v>
      </c>
      <c r="BA32" s="14"/>
      <c r="BB32" s="14">
        <v>4.8974251876192296E-3</v>
      </c>
      <c r="BC32" s="14">
        <v>2.4991634395781601E-2</v>
      </c>
      <c r="BD32" s="14">
        <v>3.6685582218222497E-2</v>
      </c>
      <c r="BE32" s="14">
        <v>2.4152646423131401E-2</v>
      </c>
      <c r="BF32" s="14">
        <v>3.6255786778731203E-2</v>
      </c>
      <c r="BG32" s="14">
        <v>0</v>
      </c>
      <c r="BH32" s="14"/>
      <c r="BI32" s="14">
        <v>0.106095499427108</v>
      </c>
      <c r="BJ32" s="14">
        <v>2.3539172799780898E-2</v>
      </c>
      <c r="BK32" s="14">
        <v>2.72819609854647E-2</v>
      </c>
      <c r="BL32" s="14">
        <v>6.2059569308954296E-3</v>
      </c>
      <c r="BM32" s="14">
        <v>1.2094033271033399E-2</v>
      </c>
      <c r="BN32" s="14">
        <v>3.4869276936060199E-2</v>
      </c>
      <c r="BO32" s="14">
        <v>1.10772042704518E-2</v>
      </c>
      <c r="BP32" s="14">
        <v>1.1290413507150401E-2</v>
      </c>
      <c r="BQ32" s="14">
        <v>1.95357989153313E-2</v>
      </c>
      <c r="BR32" s="14">
        <v>2.0230980124567598E-2</v>
      </c>
      <c r="BS32" s="14">
        <v>3.6917861965480997E-2</v>
      </c>
      <c r="BT32" s="14">
        <v>3.8349106410512403E-2</v>
      </c>
      <c r="BU32" s="14">
        <v>0</v>
      </c>
      <c r="BV32" s="14">
        <v>2.26420041962987E-2</v>
      </c>
      <c r="BW32" s="14">
        <v>6.3554541578787399E-2</v>
      </c>
      <c r="BX32" s="14">
        <v>0</v>
      </c>
      <c r="BY32" s="14"/>
      <c r="BZ32" s="14">
        <v>1.57596240597206E-2</v>
      </c>
      <c r="CA32" s="14">
        <v>2.2425724650560801E-2</v>
      </c>
      <c r="CB32" s="14"/>
      <c r="CC32" s="14">
        <v>2.4292236542158101E-2</v>
      </c>
      <c r="CD32" s="14">
        <v>9.4952352542393599E-3</v>
      </c>
      <c r="CE32" s="14"/>
      <c r="CF32" s="14">
        <v>2.9115417829600799E-2</v>
      </c>
      <c r="CG32" s="14">
        <v>4.50901974693661E-2</v>
      </c>
      <c r="CH32" s="14">
        <v>4.6327339049554897E-2</v>
      </c>
      <c r="CI32" s="14"/>
      <c r="CJ32" s="14">
        <v>4.0068180108603801E-2</v>
      </c>
      <c r="CK32" s="14"/>
      <c r="CL32" s="14">
        <v>2.1172705694872299E-2</v>
      </c>
      <c r="CM32" s="14"/>
      <c r="CN32" s="14">
        <v>1.53125949982005E-2</v>
      </c>
      <c r="CO32" s="14"/>
      <c r="CP32" s="14">
        <v>1.32626790224467E-2</v>
      </c>
      <c r="CQ32" s="14"/>
      <c r="CR32" s="14">
        <v>2.87459379534158E-2</v>
      </c>
      <c r="CS32" s="14"/>
      <c r="CT32" s="14">
        <v>1.3976052312552001E-2</v>
      </c>
    </row>
    <row r="33" spans="2:98" x14ac:dyDescent="0.5">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row>
    <row r="34" spans="2:98" x14ac:dyDescent="0.5">
      <c r="B34" s="6" t="s">
        <v>142</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row>
    <row r="35" spans="2:98" x14ac:dyDescent="0.5">
      <c r="B35" s="20" t="s">
        <v>109</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row>
    <row r="36" spans="2:98" x14ac:dyDescent="0.5">
      <c r="B36" t="s">
        <v>136</v>
      </c>
      <c r="C36" s="14">
        <v>3.8448293898139599E-2</v>
      </c>
      <c r="D36" s="14">
        <v>4.6750502333935698E-2</v>
      </c>
      <c r="E36" s="14">
        <v>3.0651986976352501E-2</v>
      </c>
      <c r="F36" s="14"/>
      <c r="G36" s="14">
        <v>6.7917539659341594E-2</v>
      </c>
      <c r="H36" s="14">
        <v>6.7388264919971394E-2</v>
      </c>
      <c r="I36" s="14">
        <v>4.57903831234917E-2</v>
      </c>
      <c r="J36" s="14">
        <v>2.13594414321399E-2</v>
      </c>
      <c r="K36" s="14">
        <v>1.35111865946108E-2</v>
      </c>
      <c r="L36" s="14">
        <v>1.9727121478659002E-2</v>
      </c>
      <c r="M36" s="14"/>
      <c r="N36" s="14">
        <v>4.4588876482365598E-2</v>
      </c>
      <c r="O36" s="14">
        <v>2.8383595066962801E-2</v>
      </c>
      <c r="P36" s="14">
        <v>3.9800858551748301E-2</v>
      </c>
      <c r="Q36" s="14">
        <v>4.0501477087645198E-2</v>
      </c>
      <c r="R36" s="14"/>
      <c r="S36" s="14">
        <v>5.9320233099632601E-2</v>
      </c>
      <c r="T36" s="14">
        <v>3.6056370593711001E-2</v>
      </c>
      <c r="U36" s="14">
        <v>3.7664159723603499E-2</v>
      </c>
      <c r="V36" s="14">
        <v>2.2452984998061601E-2</v>
      </c>
      <c r="W36" s="14">
        <v>2.9177231828078701E-2</v>
      </c>
      <c r="X36" s="14">
        <v>5.0627194524161701E-2</v>
      </c>
      <c r="Y36" s="14">
        <v>5.7044939630819899E-2</v>
      </c>
      <c r="Z36" s="14">
        <v>2.30323449163598E-2</v>
      </c>
      <c r="AA36" s="14">
        <v>3.6727028682780903E-2</v>
      </c>
      <c r="AB36" s="14">
        <v>1.95282433571695E-2</v>
      </c>
      <c r="AC36" s="14">
        <v>2.77963076118895E-2</v>
      </c>
      <c r="AD36" s="14">
        <v>3.8146085312758801E-2</v>
      </c>
      <c r="AE36" s="14"/>
      <c r="AF36" s="14">
        <v>3.1423293558965101E-2</v>
      </c>
      <c r="AG36" s="14">
        <v>4.7899856880314701E-2</v>
      </c>
      <c r="AH36" s="14">
        <v>2.1938972147936699E-2</v>
      </c>
      <c r="AI36" s="14"/>
      <c r="AJ36" s="14">
        <v>4.5359242501241098E-2</v>
      </c>
      <c r="AK36" s="14">
        <v>4.9987083526983403E-2</v>
      </c>
      <c r="AL36" s="14">
        <v>2.3386448458387402E-2</v>
      </c>
      <c r="AM36" s="14">
        <v>0</v>
      </c>
      <c r="AN36" s="14">
        <v>7.7416174280324403E-3</v>
      </c>
      <c r="AO36" s="14"/>
      <c r="AP36" s="14">
        <v>7.9233750182550799E-2</v>
      </c>
      <c r="AQ36" s="14">
        <v>4.2457713822464098E-2</v>
      </c>
      <c r="AR36" s="14">
        <v>1.55281985221688E-2</v>
      </c>
      <c r="AS36" s="14">
        <v>2.1722322232927499E-2</v>
      </c>
      <c r="AT36" s="14">
        <v>6.7864615985114597E-3</v>
      </c>
      <c r="AU36" s="14"/>
      <c r="AV36" s="14">
        <v>2.9036857839283999E-2</v>
      </c>
      <c r="AW36" s="14">
        <v>2.8910554679966501E-2</v>
      </c>
      <c r="AX36" s="14">
        <v>5.2201698013344101E-2</v>
      </c>
      <c r="AY36" s="14">
        <v>3.8068343137053401E-2</v>
      </c>
      <c r="AZ36" s="14">
        <v>0.16729375727835499</v>
      </c>
      <c r="BA36" s="14"/>
      <c r="BB36" s="14">
        <v>6.9872100379971699E-2</v>
      </c>
      <c r="BC36" s="14">
        <v>2.6577512559567699E-2</v>
      </c>
      <c r="BD36" s="14">
        <v>3.2231123178192503E-2</v>
      </c>
      <c r="BE36" s="14">
        <v>2.603261079185E-2</v>
      </c>
      <c r="BF36" s="14">
        <v>2.69690733451553E-2</v>
      </c>
      <c r="BG36" s="14">
        <v>4.11156887183807E-2</v>
      </c>
      <c r="BH36" s="14"/>
      <c r="BI36" s="14">
        <v>0</v>
      </c>
      <c r="BJ36" s="14">
        <v>4.9141116495217997E-2</v>
      </c>
      <c r="BK36" s="14">
        <v>4.5641949582177502E-2</v>
      </c>
      <c r="BL36" s="14">
        <v>1.24318593889267E-2</v>
      </c>
      <c r="BM36" s="14">
        <v>4.51082709257217E-2</v>
      </c>
      <c r="BN36" s="14">
        <v>1.7467112974593101E-2</v>
      </c>
      <c r="BO36" s="14">
        <v>4.2514129775731997E-2</v>
      </c>
      <c r="BP36" s="14">
        <v>4.6088152754737897E-2</v>
      </c>
      <c r="BQ36" s="14">
        <v>2.2438276956018601E-2</v>
      </c>
      <c r="BR36" s="14">
        <v>2.7166633154358001E-2</v>
      </c>
      <c r="BS36" s="14">
        <v>3.66942100126538E-2</v>
      </c>
      <c r="BT36" s="14">
        <v>2.7763708251157201E-2</v>
      </c>
      <c r="BU36" s="14">
        <v>5.0362731749440198E-2</v>
      </c>
      <c r="BV36" s="14">
        <v>3.13072838207369E-2</v>
      </c>
      <c r="BW36" s="14">
        <v>0.11277530761243899</v>
      </c>
      <c r="BX36" s="14">
        <v>0.11053325175527599</v>
      </c>
      <c r="BY36" s="14"/>
      <c r="BZ36" s="14">
        <v>6.3097542994306893E-2</v>
      </c>
      <c r="CA36" s="14">
        <v>3.7230030491980703E-2</v>
      </c>
      <c r="CB36" s="14"/>
      <c r="CC36" s="14">
        <v>2.93619806913075E-2</v>
      </c>
      <c r="CD36" s="14">
        <v>7.8469438041008005E-2</v>
      </c>
      <c r="CE36" s="14"/>
      <c r="CF36" s="14">
        <v>4.4468814289664697E-2</v>
      </c>
      <c r="CG36" s="14">
        <v>2.2751552756191101E-2</v>
      </c>
      <c r="CH36" s="14">
        <v>0</v>
      </c>
      <c r="CI36" s="14"/>
      <c r="CJ36" s="14">
        <v>2.4195206981559601E-2</v>
      </c>
      <c r="CK36" s="14"/>
      <c r="CL36" s="14">
        <v>6.8937365247552201E-2</v>
      </c>
      <c r="CM36" s="14"/>
      <c r="CN36" s="14">
        <v>4.4754659282749798E-2</v>
      </c>
      <c r="CO36" s="14"/>
      <c r="CP36" s="14">
        <v>5.5141181286705997E-2</v>
      </c>
      <c r="CQ36" s="14"/>
      <c r="CR36" s="14">
        <v>5.5497591035916297E-2</v>
      </c>
      <c r="CS36" s="14"/>
      <c r="CT36" s="14">
        <v>4.3153590698475901E-2</v>
      </c>
    </row>
    <row r="37" spans="2:98" x14ac:dyDescent="0.5">
      <c r="B37" t="s">
        <v>137</v>
      </c>
      <c r="C37" s="14">
        <v>0.146011256917433</v>
      </c>
      <c r="D37" s="14">
        <v>0.15073653929640901</v>
      </c>
      <c r="E37" s="14">
        <v>0.141486205947847</v>
      </c>
      <c r="F37" s="14"/>
      <c r="G37" s="14">
        <v>0.21541573522969501</v>
      </c>
      <c r="H37" s="14">
        <v>0.201231537700609</v>
      </c>
      <c r="I37" s="14">
        <v>0.113273322684163</v>
      </c>
      <c r="J37" s="14">
        <v>0.100155277365911</v>
      </c>
      <c r="K37" s="14">
        <v>0.10708728515866101</v>
      </c>
      <c r="L37" s="14">
        <v>0.14454408617783099</v>
      </c>
      <c r="M37" s="14"/>
      <c r="N37" s="14">
        <v>0.193177749218991</v>
      </c>
      <c r="O37" s="14">
        <v>0.13620545923458899</v>
      </c>
      <c r="P37" s="14">
        <v>0.14653171340530499</v>
      </c>
      <c r="Q37" s="14">
        <v>0.10775130984629699</v>
      </c>
      <c r="R37" s="14"/>
      <c r="S37" s="14">
        <v>0.21727826759490201</v>
      </c>
      <c r="T37" s="14">
        <v>0.122665357998787</v>
      </c>
      <c r="U37" s="14">
        <v>0.154565918261892</v>
      </c>
      <c r="V37" s="14">
        <v>0.101502832069795</v>
      </c>
      <c r="W37" s="14">
        <v>0.14385912791840799</v>
      </c>
      <c r="X37" s="14">
        <v>0.121861853100889</v>
      </c>
      <c r="Y37" s="14">
        <v>0.13632991562098301</v>
      </c>
      <c r="Z37" s="14">
        <v>0.156479477598855</v>
      </c>
      <c r="AA37" s="14">
        <v>0.176546445511093</v>
      </c>
      <c r="AB37" s="14">
        <v>8.4414850827424004E-2</v>
      </c>
      <c r="AC37" s="14">
        <v>0.15828636670872201</v>
      </c>
      <c r="AD37" s="14">
        <v>0.16647887337793399</v>
      </c>
      <c r="AE37" s="14"/>
      <c r="AF37" s="14">
        <v>0.12842401196202599</v>
      </c>
      <c r="AG37" s="14">
        <v>0.153193930747591</v>
      </c>
      <c r="AH37" s="14">
        <v>0.17516336687821499</v>
      </c>
      <c r="AI37" s="14"/>
      <c r="AJ37" s="14">
        <v>0.17081769438505301</v>
      </c>
      <c r="AK37" s="14">
        <v>0.14101404927657099</v>
      </c>
      <c r="AL37" s="14">
        <v>0.14821507438326301</v>
      </c>
      <c r="AM37" s="14">
        <v>0.114738582168483</v>
      </c>
      <c r="AN37" s="14">
        <v>0.111340288534337</v>
      </c>
      <c r="AO37" s="14"/>
      <c r="AP37" s="14">
        <v>0.22586826452022701</v>
      </c>
      <c r="AQ37" s="14">
        <v>0.13098931627250099</v>
      </c>
      <c r="AR37" s="14">
        <v>0.15313760964753201</v>
      </c>
      <c r="AS37" s="14">
        <v>9.0729795585046E-2</v>
      </c>
      <c r="AT37" s="14">
        <v>0.10010201116588301</v>
      </c>
      <c r="AU37" s="14"/>
      <c r="AV37" s="14">
        <v>0.10373617519874501</v>
      </c>
      <c r="AW37" s="14">
        <v>0.117763282936632</v>
      </c>
      <c r="AX37" s="14">
        <v>0.173780644508225</v>
      </c>
      <c r="AY37" s="14">
        <v>0.23596304718821901</v>
      </c>
      <c r="AZ37" s="14">
        <v>0.35114785807238802</v>
      </c>
      <c r="BA37" s="14"/>
      <c r="BB37" s="14">
        <v>0.200748127787824</v>
      </c>
      <c r="BC37" s="14">
        <v>0.14676656398999199</v>
      </c>
      <c r="BD37" s="14">
        <v>0.13367524491243599</v>
      </c>
      <c r="BE37" s="14">
        <v>0.113974558656602</v>
      </c>
      <c r="BF37" s="14">
        <v>0.125072276922857</v>
      </c>
      <c r="BG37" s="14">
        <v>8.4799540576869906E-2</v>
      </c>
      <c r="BH37" s="14"/>
      <c r="BI37" s="14">
        <v>0.138259356855919</v>
      </c>
      <c r="BJ37" s="14">
        <v>0.13000856430343299</v>
      </c>
      <c r="BK37" s="14">
        <v>8.0979695345575906E-2</v>
      </c>
      <c r="BL37" s="14">
        <v>8.6768785531357404E-2</v>
      </c>
      <c r="BM37" s="14">
        <v>0.143193664867553</v>
      </c>
      <c r="BN37" s="14">
        <v>0.115757518294044</v>
      </c>
      <c r="BO37" s="14">
        <v>0.154560481111961</v>
      </c>
      <c r="BP37" s="14">
        <v>0.133457726335345</v>
      </c>
      <c r="BQ37" s="14">
        <v>0.20112129740545501</v>
      </c>
      <c r="BR37" s="14">
        <v>0.15970741663270999</v>
      </c>
      <c r="BS37" s="14">
        <v>0.150079400306176</v>
      </c>
      <c r="BT37" s="14">
        <v>0.186539370719595</v>
      </c>
      <c r="BU37" s="14">
        <v>0.17591140501981101</v>
      </c>
      <c r="BV37" s="14">
        <v>0.250680078635799</v>
      </c>
      <c r="BW37" s="14">
        <v>0.14162899705062801</v>
      </c>
      <c r="BX37" s="14">
        <v>0.26131171584981999</v>
      </c>
      <c r="BY37" s="14"/>
      <c r="BZ37" s="14">
        <v>0.185067840789125</v>
      </c>
      <c r="CA37" s="14">
        <v>0.121186845044359</v>
      </c>
      <c r="CB37" s="14"/>
      <c r="CC37" s="14">
        <v>0.122505256630953</v>
      </c>
      <c r="CD37" s="14">
        <v>0.25049153708573102</v>
      </c>
      <c r="CE37" s="14"/>
      <c r="CF37" s="14">
        <v>0.12515360850750001</v>
      </c>
      <c r="CG37" s="14">
        <v>8.1449991137184305E-2</v>
      </c>
      <c r="CH37" s="14">
        <v>0.14628186201980301</v>
      </c>
      <c r="CI37" s="14"/>
      <c r="CJ37" s="14">
        <v>0.110737830991956</v>
      </c>
      <c r="CK37" s="14"/>
      <c r="CL37" s="14">
        <v>0.23236141026812501</v>
      </c>
      <c r="CM37" s="14"/>
      <c r="CN37" s="14">
        <v>0.14249450324078899</v>
      </c>
      <c r="CO37" s="14"/>
      <c r="CP37" s="14">
        <v>0.170377626737414</v>
      </c>
      <c r="CQ37" s="14"/>
      <c r="CR37" s="14">
        <v>0.16182964292756499</v>
      </c>
      <c r="CS37" s="14"/>
      <c r="CT37" s="14">
        <v>0.15233427389540899</v>
      </c>
    </row>
    <row r="38" spans="2:98" x14ac:dyDescent="0.5">
      <c r="B38" t="s">
        <v>138</v>
      </c>
      <c r="C38" s="14">
        <v>0.29535404290198702</v>
      </c>
      <c r="D38" s="14">
        <v>0.28973895610900802</v>
      </c>
      <c r="E38" s="14">
        <v>0.30113208029888</v>
      </c>
      <c r="F38" s="14"/>
      <c r="G38" s="14">
        <v>0.24708890452760901</v>
      </c>
      <c r="H38" s="14">
        <v>0.30003699657237198</v>
      </c>
      <c r="I38" s="14">
        <v>0.29002734694655802</v>
      </c>
      <c r="J38" s="14">
        <v>0.29206982184840002</v>
      </c>
      <c r="K38" s="14">
        <v>0.28101854700251</v>
      </c>
      <c r="L38" s="14">
        <v>0.34040268539414997</v>
      </c>
      <c r="M38" s="14"/>
      <c r="N38" s="14">
        <v>0.26654226399060998</v>
      </c>
      <c r="O38" s="14">
        <v>0.28549457220137597</v>
      </c>
      <c r="P38" s="14">
        <v>0.34037771672878397</v>
      </c>
      <c r="Q38" s="14">
        <v>0.29869802734821799</v>
      </c>
      <c r="R38" s="14"/>
      <c r="S38" s="14">
        <v>0.31526850922816901</v>
      </c>
      <c r="T38" s="14">
        <v>0.32928696019946402</v>
      </c>
      <c r="U38" s="14">
        <v>0.25890609035560402</v>
      </c>
      <c r="V38" s="14">
        <v>0.34761147088872701</v>
      </c>
      <c r="W38" s="14">
        <v>0.32238576510490302</v>
      </c>
      <c r="X38" s="14">
        <v>0.31849752874927201</v>
      </c>
      <c r="Y38" s="14">
        <v>0.27605062280353998</v>
      </c>
      <c r="Z38" s="14">
        <v>0.31746243839518801</v>
      </c>
      <c r="AA38" s="14">
        <v>0.26564514267707801</v>
      </c>
      <c r="AB38" s="14">
        <v>0.25941377879955502</v>
      </c>
      <c r="AC38" s="14">
        <v>0.205321202789261</v>
      </c>
      <c r="AD38" s="14">
        <v>0.25273409342603598</v>
      </c>
      <c r="AE38" s="14"/>
      <c r="AF38" s="14">
        <v>0.35144105604366299</v>
      </c>
      <c r="AG38" s="14">
        <v>0.26737041236604397</v>
      </c>
      <c r="AH38" s="14">
        <v>0.27542774591950397</v>
      </c>
      <c r="AI38" s="14"/>
      <c r="AJ38" s="14">
        <v>0.35879546834264198</v>
      </c>
      <c r="AK38" s="14">
        <v>0.24255657241081599</v>
      </c>
      <c r="AL38" s="14">
        <v>0.20607274028806</v>
      </c>
      <c r="AM38" s="14">
        <v>0.33976771622899199</v>
      </c>
      <c r="AN38" s="14">
        <v>0.32740309975135201</v>
      </c>
      <c r="AO38" s="14"/>
      <c r="AP38" s="14">
        <v>0.38508759013159399</v>
      </c>
      <c r="AQ38" s="14">
        <v>0.24508049205683499</v>
      </c>
      <c r="AR38" s="14">
        <v>0.222541536443701</v>
      </c>
      <c r="AS38" s="14">
        <v>0.35522116826189898</v>
      </c>
      <c r="AT38" s="14">
        <v>0.30986432050264601</v>
      </c>
      <c r="AU38" s="14"/>
      <c r="AV38" s="14">
        <v>0.327675603472531</v>
      </c>
      <c r="AW38" s="14">
        <v>0.29089854018971301</v>
      </c>
      <c r="AX38" s="14">
        <v>0.27271645599621003</v>
      </c>
      <c r="AY38" s="14">
        <v>0.22480971708345199</v>
      </c>
      <c r="AZ38" s="14">
        <v>0.29293362414297303</v>
      </c>
      <c r="BA38" s="14"/>
      <c r="BB38" s="14">
        <v>0.28089794600935802</v>
      </c>
      <c r="BC38" s="14">
        <v>0.305168994841508</v>
      </c>
      <c r="BD38" s="14">
        <v>0.293718778781555</v>
      </c>
      <c r="BE38" s="14">
        <v>0.28253014245665597</v>
      </c>
      <c r="BF38" s="14">
        <v>0.27134573314582999</v>
      </c>
      <c r="BG38" s="14">
        <v>0.40403572017834199</v>
      </c>
      <c r="BH38" s="14"/>
      <c r="BI38" s="14">
        <v>0.186014175363064</v>
      </c>
      <c r="BJ38" s="14">
        <v>0.30113097110468301</v>
      </c>
      <c r="BK38" s="14">
        <v>0.34559914083496202</v>
      </c>
      <c r="BL38" s="14">
        <v>0.34439866583926798</v>
      </c>
      <c r="BM38" s="14">
        <v>0.260419772071668</v>
      </c>
      <c r="BN38" s="14">
        <v>0.31302297825661501</v>
      </c>
      <c r="BO38" s="14">
        <v>0.33890043294473798</v>
      </c>
      <c r="BP38" s="14">
        <v>0.28405860295395102</v>
      </c>
      <c r="BQ38" s="14">
        <v>0.25038898404982202</v>
      </c>
      <c r="BR38" s="14">
        <v>0.249149880526463</v>
      </c>
      <c r="BS38" s="14">
        <v>0.26303928252237402</v>
      </c>
      <c r="BT38" s="14">
        <v>0.26030038900138902</v>
      </c>
      <c r="BU38" s="14">
        <v>0.32547653494477002</v>
      </c>
      <c r="BV38" s="14">
        <v>0.318093554382193</v>
      </c>
      <c r="BW38" s="14">
        <v>0.387022034237053</v>
      </c>
      <c r="BX38" s="14">
        <v>0.28657468901835098</v>
      </c>
      <c r="BY38" s="14"/>
      <c r="BZ38" s="14">
        <v>0.31729872615549598</v>
      </c>
      <c r="CA38" s="14">
        <v>0.26234968966137201</v>
      </c>
      <c r="CB38" s="14"/>
      <c r="CC38" s="14">
        <v>0.298125152798496</v>
      </c>
      <c r="CD38" s="14">
        <v>0.28258779521293398</v>
      </c>
      <c r="CE38" s="14"/>
      <c r="CF38" s="14">
        <v>0.26463756999955801</v>
      </c>
      <c r="CG38" s="14">
        <v>0.38157004341825801</v>
      </c>
      <c r="CH38" s="14">
        <v>0.35395596023486198</v>
      </c>
      <c r="CI38" s="14"/>
      <c r="CJ38" s="14">
        <v>0.32857866878214198</v>
      </c>
      <c r="CK38" s="14"/>
      <c r="CL38" s="14">
        <v>0.351215632951066</v>
      </c>
      <c r="CM38" s="14"/>
      <c r="CN38" s="14">
        <v>0.26414588837251901</v>
      </c>
      <c r="CO38" s="14"/>
      <c r="CP38" s="14">
        <v>0.25039109766199602</v>
      </c>
      <c r="CQ38" s="14"/>
      <c r="CR38" s="14">
        <v>0.350265638629221</v>
      </c>
      <c r="CS38" s="14"/>
      <c r="CT38" s="14">
        <v>0.25561361105635799</v>
      </c>
    </row>
    <row r="39" spans="2:98" x14ac:dyDescent="0.5">
      <c r="B39" t="s">
        <v>139</v>
      </c>
      <c r="C39" s="14">
        <v>0.208117804721941</v>
      </c>
      <c r="D39" s="14">
        <v>0.211960590723409</v>
      </c>
      <c r="E39" s="14">
        <v>0.20494462356235099</v>
      </c>
      <c r="F39" s="14"/>
      <c r="G39" s="14">
        <v>0.19133274667685399</v>
      </c>
      <c r="H39" s="14">
        <v>0.18669687848775099</v>
      </c>
      <c r="I39" s="14">
        <v>0.235860627889106</v>
      </c>
      <c r="J39" s="14">
        <v>0.22722005174198801</v>
      </c>
      <c r="K39" s="14">
        <v>0.216133766223535</v>
      </c>
      <c r="L39" s="14">
        <v>0.19332598357618599</v>
      </c>
      <c r="M39" s="14"/>
      <c r="N39" s="14">
        <v>0.19403981873725601</v>
      </c>
      <c r="O39" s="14">
        <v>0.21713491133416199</v>
      </c>
      <c r="P39" s="14">
        <v>0.20087349483644801</v>
      </c>
      <c r="Q39" s="14">
        <v>0.22275075284344101</v>
      </c>
      <c r="R39" s="14"/>
      <c r="S39" s="14">
        <v>0.16300360658774099</v>
      </c>
      <c r="T39" s="14">
        <v>0.19800386536943201</v>
      </c>
      <c r="U39" s="14">
        <v>0.17336107969067599</v>
      </c>
      <c r="V39" s="14">
        <v>0.264688241026444</v>
      </c>
      <c r="W39" s="14">
        <v>0.21903623492985699</v>
      </c>
      <c r="X39" s="14">
        <v>0.19944112563036501</v>
      </c>
      <c r="Y39" s="14">
        <v>0.22081662094485</v>
      </c>
      <c r="Z39" s="14">
        <v>0.229846825937468</v>
      </c>
      <c r="AA39" s="14">
        <v>0.25540493584086899</v>
      </c>
      <c r="AB39" s="14">
        <v>0.223707317545317</v>
      </c>
      <c r="AC39" s="14">
        <v>0.20804348703841499</v>
      </c>
      <c r="AD39" s="14">
        <v>0.103165502965545</v>
      </c>
      <c r="AE39" s="14"/>
      <c r="AF39" s="14">
        <v>0.203149865335193</v>
      </c>
      <c r="AG39" s="14">
        <v>0.21200975736134001</v>
      </c>
      <c r="AH39" s="14">
        <v>0.217844245231265</v>
      </c>
      <c r="AI39" s="14"/>
      <c r="AJ39" s="14">
        <v>0.17820219946739699</v>
      </c>
      <c r="AK39" s="14">
        <v>0.25885881951251</v>
      </c>
      <c r="AL39" s="14">
        <v>0.23884006138934399</v>
      </c>
      <c r="AM39" s="14">
        <v>0.30683214738799902</v>
      </c>
      <c r="AN39" s="14">
        <v>0.17543970932738101</v>
      </c>
      <c r="AO39" s="14"/>
      <c r="AP39" s="14">
        <v>0.13068333527203399</v>
      </c>
      <c r="AQ39" s="14">
        <v>0.25574610061908998</v>
      </c>
      <c r="AR39" s="14">
        <v>0.20315837835607201</v>
      </c>
      <c r="AS39" s="14">
        <v>0.23617215086848201</v>
      </c>
      <c r="AT39" s="14">
        <v>0.15437603087965099</v>
      </c>
      <c r="AU39" s="14"/>
      <c r="AV39" s="14">
        <v>0.219920859434692</v>
      </c>
      <c r="AW39" s="14">
        <v>0.227448170976254</v>
      </c>
      <c r="AX39" s="14">
        <v>0.20844483502310901</v>
      </c>
      <c r="AY39" s="14">
        <v>0.144535974813461</v>
      </c>
      <c r="AZ39" s="14">
        <v>0.10849147207842399</v>
      </c>
      <c r="BA39" s="14"/>
      <c r="BB39" s="14">
        <v>0.176802753953408</v>
      </c>
      <c r="BC39" s="14">
        <v>0.21660353012678199</v>
      </c>
      <c r="BD39" s="14">
        <v>0.198327363918917</v>
      </c>
      <c r="BE39" s="14">
        <v>0.21578639444745201</v>
      </c>
      <c r="BF39" s="14">
        <v>0.23088273417645599</v>
      </c>
      <c r="BG39" s="14">
        <v>0.25847018638934299</v>
      </c>
      <c r="BH39" s="14"/>
      <c r="BI39" s="14">
        <v>0.25274987794029502</v>
      </c>
      <c r="BJ39" s="14">
        <v>0.19929909470886001</v>
      </c>
      <c r="BK39" s="14">
        <v>0.14472860043004801</v>
      </c>
      <c r="BL39" s="14">
        <v>0.180810520438106</v>
      </c>
      <c r="BM39" s="14">
        <v>0.24291441547875101</v>
      </c>
      <c r="BN39" s="14">
        <v>0.229077538447365</v>
      </c>
      <c r="BO39" s="14">
        <v>0.19917787650119001</v>
      </c>
      <c r="BP39" s="14">
        <v>0.23528357041570799</v>
      </c>
      <c r="BQ39" s="14">
        <v>0.24126928138208101</v>
      </c>
      <c r="BR39" s="14">
        <v>0.25037857416618597</v>
      </c>
      <c r="BS39" s="14">
        <v>0.26358065142892201</v>
      </c>
      <c r="BT39" s="14">
        <v>0.18921904442620099</v>
      </c>
      <c r="BU39" s="14">
        <v>0.140364063301474</v>
      </c>
      <c r="BV39" s="14">
        <v>0.101513832983712</v>
      </c>
      <c r="BW39" s="14">
        <v>0.227969687832836</v>
      </c>
      <c r="BX39" s="14">
        <v>0.14570519438482801</v>
      </c>
      <c r="BY39" s="14"/>
      <c r="BZ39" s="14">
        <v>0.21381111326618599</v>
      </c>
      <c r="CA39" s="14">
        <v>0.19489572784064699</v>
      </c>
      <c r="CB39" s="14"/>
      <c r="CC39" s="14">
        <v>0.215861502960741</v>
      </c>
      <c r="CD39" s="14">
        <v>0.170104438828417</v>
      </c>
      <c r="CE39" s="14"/>
      <c r="CF39" s="14">
        <v>0.290549960886545</v>
      </c>
      <c r="CG39" s="14">
        <v>0.18098387836628799</v>
      </c>
      <c r="CH39" s="14">
        <v>0.168605917443404</v>
      </c>
      <c r="CI39" s="14"/>
      <c r="CJ39" s="14">
        <v>0.22962268397860799</v>
      </c>
      <c r="CK39" s="14"/>
      <c r="CL39" s="14">
        <v>0.14419330166175501</v>
      </c>
      <c r="CM39" s="14"/>
      <c r="CN39" s="14">
        <v>0.23766760808214099</v>
      </c>
      <c r="CO39" s="14"/>
      <c r="CP39" s="14">
        <v>0.21220165873446301</v>
      </c>
      <c r="CQ39" s="14"/>
      <c r="CR39" s="14">
        <v>0.19977834926083199</v>
      </c>
      <c r="CS39" s="14"/>
      <c r="CT39" s="14">
        <v>0.22502245740601901</v>
      </c>
    </row>
    <row r="40" spans="2:98" x14ac:dyDescent="0.5">
      <c r="B40" t="s">
        <v>140</v>
      </c>
      <c r="C40" s="14">
        <v>0.12646141602795199</v>
      </c>
      <c r="D40" s="14">
        <v>0.13864205609389699</v>
      </c>
      <c r="E40" s="14">
        <v>0.113499116578513</v>
      </c>
      <c r="F40" s="14"/>
      <c r="G40" s="14">
        <v>0.102016752856479</v>
      </c>
      <c r="H40" s="14">
        <v>0.109665439808233</v>
      </c>
      <c r="I40" s="14">
        <v>0.13417014530618199</v>
      </c>
      <c r="J40" s="14">
        <v>0.16568806614840201</v>
      </c>
      <c r="K40" s="14">
        <v>0.158774739908008</v>
      </c>
      <c r="L40" s="14">
        <v>9.6758953786857102E-2</v>
      </c>
      <c r="M40" s="14"/>
      <c r="N40" s="14">
        <v>0.140178492741588</v>
      </c>
      <c r="O40" s="14">
        <v>0.110518851199384</v>
      </c>
      <c r="P40" s="14">
        <v>0.12541134692250899</v>
      </c>
      <c r="Q40" s="14">
        <v>0.128036356527335</v>
      </c>
      <c r="R40" s="14"/>
      <c r="S40" s="14">
        <v>0.105195090525118</v>
      </c>
      <c r="T40" s="14">
        <v>0.13840492340187799</v>
      </c>
      <c r="U40" s="14">
        <v>0.11465754667445199</v>
      </c>
      <c r="V40" s="14">
        <v>9.7063656291032696E-2</v>
      </c>
      <c r="W40" s="14">
        <v>0.11437848187479301</v>
      </c>
      <c r="X40" s="14">
        <v>0.16763159640205</v>
      </c>
      <c r="Y40" s="14">
        <v>0.16568613710721899</v>
      </c>
      <c r="Z40" s="14">
        <v>0.13161541516970601</v>
      </c>
      <c r="AA40" s="14">
        <v>0.116948080928687</v>
      </c>
      <c r="AB40" s="14">
        <v>9.9084814199353402E-2</v>
      </c>
      <c r="AC40" s="14">
        <v>0.105156824719286</v>
      </c>
      <c r="AD40" s="14">
        <v>0.24039283776633999</v>
      </c>
      <c r="AE40" s="14"/>
      <c r="AF40" s="14">
        <v>0.12918247052474499</v>
      </c>
      <c r="AG40" s="14">
        <v>0.13510502541942301</v>
      </c>
      <c r="AH40" s="14">
        <v>9.8377203608678798E-2</v>
      </c>
      <c r="AI40" s="14"/>
      <c r="AJ40" s="14">
        <v>8.1141055815004498E-2</v>
      </c>
      <c r="AK40" s="14">
        <v>0.17938761084166099</v>
      </c>
      <c r="AL40" s="14">
        <v>0.14521801781577201</v>
      </c>
      <c r="AM40" s="14">
        <v>6.1262675683015001E-2</v>
      </c>
      <c r="AN40" s="14">
        <v>9.2016868231244095E-2</v>
      </c>
      <c r="AO40" s="14"/>
      <c r="AP40" s="14">
        <v>4.2640174015263099E-2</v>
      </c>
      <c r="AQ40" s="14">
        <v>0.16516577986217601</v>
      </c>
      <c r="AR40" s="14">
        <v>0.17542097126075301</v>
      </c>
      <c r="AS40" s="14">
        <v>0.122770623577836</v>
      </c>
      <c r="AT40" s="14">
        <v>8.2851875158369601E-2</v>
      </c>
      <c r="AU40" s="14"/>
      <c r="AV40" s="14">
        <v>0.12619228967725901</v>
      </c>
      <c r="AW40" s="14">
        <v>0.102946228082045</v>
      </c>
      <c r="AX40" s="14">
        <v>0.14330865577018101</v>
      </c>
      <c r="AY40" s="14">
        <v>0.17543502240839401</v>
      </c>
      <c r="AZ40" s="14">
        <v>5.2501040170853101E-2</v>
      </c>
      <c r="BA40" s="14"/>
      <c r="BB40" s="14">
        <v>0.12210146463808499</v>
      </c>
      <c r="BC40" s="14">
        <v>0.115900350978848</v>
      </c>
      <c r="BD40" s="14">
        <v>0.137230194331391</v>
      </c>
      <c r="BE40" s="14">
        <v>0.13549614442642799</v>
      </c>
      <c r="BF40" s="14">
        <v>0.15727723280990299</v>
      </c>
      <c r="BG40" s="14">
        <v>8.1865942144051199E-2</v>
      </c>
      <c r="BH40" s="14"/>
      <c r="BI40" s="14">
        <v>0.18713039518795799</v>
      </c>
      <c r="BJ40" s="14">
        <v>8.6238696408826795E-2</v>
      </c>
      <c r="BK40" s="14">
        <v>0.10402386060554999</v>
      </c>
      <c r="BL40" s="14">
        <v>0.13571791827088001</v>
      </c>
      <c r="BM40" s="14">
        <v>0.12769407548615899</v>
      </c>
      <c r="BN40" s="14">
        <v>0.15610647673630401</v>
      </c>
      <c r="BO40" s="14">
        <v>0.12291366468399199</v>
      </c>
      <c r="BP40" s="14">
        <v>0.12760214017555199</v>
      </c>
      <c r="BQ40" s="14">
        <v>0.103496629361795</v>
      </c>
      <c r="BR40" s="14">
        <v>0.12891196837061</v>
      </c>
      <c r="BS40" s="14">
        <v>0.135348284323625</v>
      </c>
      <c r="BT40" s="14">
        <v>0.13397015319948799</v>
      </c>
      <c r="BU40" s="14">
        <v>0.174157979388461</v>
      </c>
      <c r="BV40" s="14">
        <v>0.26315062880648499</v>
      </c>
      <c r="BW40" s="14">
        <v>5.8181564403277E-2</v>
      </c>
      <c r="BX40" s="14">
        <v>6.7540148046158099E-2</v>
      </c>
      <c r="BY40" s="14"/>
      <c r="BZ40" s="14">
        <v>0.13955684751194</v>
      </c>
      <c r="CA40" s="14">
        <v>0.126281985338833</v>
      </c>
      <c r="CB40" s="14"/>
      <c r="CC40" s="14">
        <v>0.13578784025020599</v>
      </c>
      <c r="CD40" s="14">
        <v>8.8757994936972395E-2</v>
      </c>
      <c r="CE40" s="14"/>
      <c r="CF40" s="14">
        <v>0.12864609079265901</v>
      </c>
      <c r="CG40" s="14">
        <v>0.15988713708621699</v>
      </c>
      <c r="CH40" s="14">
        <v>3.9905462594871502E-2</v>
      </c>
      <c r="CI40" s="14"/>
      <c r="CJ40" s="14">
        <v>0.115189123636445</v>
      </c>
      <c r="CK40" s="14"/>
      <c r="CL40" s="14">
        <v>5.00006125089918E-2</v>
      </c>
      <c r="CM40" s="14"/>
      <c r="CN40" s="14">
        <v>0.146347905356081</v>
      </c>
      <c r="CO40" s="14"/>
      <c r="CP40" s="14">
        <v>0.12905497360687901</v>
      </c>
      <c r="CQ40" s="14"/>
      <c r="CR40" s="14">
        <v>0.114187268143928</v>
      </c>
      <c r="CS40" s="14"/>
      <c r="CT40" s="14">
        <v>0.14491455048528901</v>
      </c>
    </row>
    <row r="41" spans="2:98" x14ac:dyDescent="0.5">
      <c r="B41" t="s">
        <v>110</v>
      </c>
      <c r="C41" s="14">
        <v>0.18560718553254699</v>
      </c>
      <c r="D41" s="14">
        <v>0.16217135544334099</v>
      </c>
      <c r="E41" s="14">
        <v>0.20828598663605699</v>
      </c>
      <c r="F41" s="14"/>
      <c r="G41" s="14">
        <v>0.17622832105002201</v>
      </c>
      <c r="H41" s="14">
        <v>0.13498088251106299</v>
      </c>
      <c r="I41" s="14">
        <v>0.180878174050499</v>
      </c>
      <c r="J41" s="14">
        <v>0.19350734146315901</v>
      </c>
      <c r="K41" s="14">
        <v>0.22347447511267499</v>
      </c>
      <c r="L41" s="14">
        <v>0.205241169586316</v>
      </c>
      <c r="M41" s="14"/>
      <c r="N41" s="14">
        <v>0.161472798829189</v>
      </c>
      <c r="O41" s="14">
        <v>0.22226261096352601</v>
      </c>
      <c r="P41" s="14">
        <v>0.147004869555206</v>
      </c>
      <c r="Q41" s="14">
        <v>0.202262076347063</v>
      </c>
      <c r="R41" s="14"/>
      <c r="S41" s="14">
        <v>0.13993429296443699</v>
      </c>
      <c r="T41" s="14">
        <v>0.17558252243672801</v>
      </c>
      <c r="U41" s="14">
        <v>0.26084520529377198</v>
      </c>
      <c r="V41" s="14">
        <v>0.16668081472594001</v>
      </c>
      <c r="W41" s="14">
        <v>0.17116315834396001</v>
      </c>
      <c r="X41" s="14">
        <v>0.141940701593262</v>
      </c>
      <c r="Y41" s="14">
        <v>0.144071763892588</v>
      </c>
      <c r="Z41" s="14">
        <v>0.14156349798242401</v>
      </c>
      <c r="AA41" s="14">
        <v>0.14872836635949299</v>
      </c>
      <c r="AB41" s="14">
        <v>0.31385099527118099</v>
      </c>
      <c r="AC41" s="14">
        <v>0.29539581113242702</v>
      </c>
      <c r="AD41" s="14">
        <v>0.19908260715138501</v>
      </c>
      <c r="AE41" s="14"/>
      <c r="AF41" s="14">
        <v>0.156379302575408</v>
      </c>
      <c r="AG41" s="14">
        <v>0.184421017225287</v>
      </c>
      <c r="AH41" s="14">
        <v>0.21124846621440099</v>
      </c>
      <c r="AI41" s="14"/>
      <c r="AJ41" s="14">
        <v>0.16568433948866201</v>
      </c>
      <c r="AK41" s="14">
        <v>0.128195864431459</v>
      </c>
      <c r="AL41" s="14">
        <v>0.23826765766517399</v>
      </c>
      <c r="AM41" s="14">
        <v>0.17739887853151001</v>
      </c>
      <c r="AN41" s="14">
        <v>0.28605841672765397</v>
      </c>
      <c r="AO41" s="14"/>
      <c r="AP41" s="14">
        <v>0.13648688587833099</v>
      </c>
      <c r="AQ41" s="14">
        <v>0.16056059736693401</v>
      </c>
      <c r="AR41" s="14">
        <v>0.230213305769773</v>
      </c>
      <c r="AS41" s="14">
        <v>0.17338393947380901</v>
      </c>
      <c r="AT41" s="14">
        <v>0.34601930069493902</v>
      </c>
      <c r="AU41" s="14"/>
      <c r="AV41" s="14">
        <v>0.19343821437748901</v>
      </c>
      <c r="AW41" s="14">
        <v>0.23203322313538899</v>
      </c>
      <c r="AX41" s="14">
        <v>0.149547710688931</v>
      </c>
      <c r="AY41" s="14">
        <v>0.18118789536942001</v>
      </c>
      <c r="AZ41" s="14">
        <v>2.7632248257006602E-2</v>
      </c>
      <c r="BA41" s="14"/>
      <c r="BB41" s="14">
        <v>0.14957760723135299</v>
      </c>
      <c r="BC41" s="14">
        <v>0.188983047503303</v>
      </c>
      <c r="BD41" s="14">
        <v>0.20481729487750799</v>
      </c>
      <c r="BE41" s="14">
        <v>0.22618014922101201</v>
      </c>
      <c r="BF41" s="14">
        <v>0.188452949599799</v>
      </c>
      <c r="BG41" s="14">
        <v>0.12971292199301299</v>
      </c>
      <c r="BH41" s="14"/>
      <c r="BI41" s="14">
        <v>0.23584619465276299</v>
      </c>
      <c r="BJ41" s="14">
        <v>0.23418155697897999</v>
      </c>
      <c r="BK41" s="14">
        <v>0.27902675320168602</v>
      </c>
      <c r="BL41" s="14">
        <v>0.23987225053146199</v>
      </c>
      <c r="BM41" s="14">
        <v>0.180669801170148</v>
      </c>
      <c r="BN41" s="14">
        <v>0.16856837529107699</v>
      </c>
      <c r="BO41" s="14">
        <v>0.14193341498238701</v>
      </c>
      <c r="BP41" s="14">
        <v>0.173509807364706</v>
      </c>
      <c r="BQ41" s="14">
        <v>0.18128553084482801</v>
      </c>
      <c r="BR41" s="14">
        <v>0.18468552714967301</v>
      </c>
      <c r="BS41" s="14">
        <v>0.15125817140625</v>
      </c>
      <c r="BT41" s="14">
        <v>0.20220733440216901</v>
      </c>
      <c r="BU41" s="14">
        <v>0.13372728559604399</v>
      </c>
      <c r="BV41" s="14">
        <v>3.5254621371073901E-2</v>
      </c>
      <c r="BW41" s="14">
        <v>7.2422408863766705E-2</v>
      </c>
      <c r="BX41" s="14">
        <v>0.12833500094556699</v>
      </c>
      <c r="BY41" s="14"/>
      <c r="BZ41" s="14">
        <v>8.1167929282945903E-2</v>
      </c>
      <c r="CA41" s="14">
        <v>0.25805572162280899</v>
      </c>
      <c r="CB41" s="14"/>
      <c r="CC41" s="14">
        <v>0.19835826666829601</v>
      </c>
      <c r="CD41" s="14">
        <v>0.12958879589493799</v>
      </c>
      <c r="CE41" s="14"/>
      <c r="CF41" s="14">
        <v>0.14654395552407301</v>
      </c>
      <c r="CG41" s="14">
        <v>0.17335739723586099</v>
      </c>
      <c r="CH41" s="14">
        <v>0.29125079770706003</v>
      </c>
      <c r="CI41" s="14"/>
      <c r="CJ41" s="14">
        <v>0.19167648562928999</v>
      </c>
      <c r="CK41" s="14"/>
      <c r="CL41" s="14">
        <v>0.15329167736251001</v>
      </c>
      <c r="CM41" s="14"/>
      <c r="CN41" s="14">
        <v>0.16458943566571901</v>
      </c>
      <c r="CO41" s="14"/>
      <c r="CP41" s="14">
        <v>0.18283346197254199</v>
      </c>
      <c r="CQ41" s="14"/>
      <c r="CR41" s="14">
        <v>0.118441510002537</v>
      </c>
      <c r="CS41" s="14"/>
      <c r="CT41" s="14">
        <v>0.17896151645844899</v>
      </c>
    </row>
    <row r="42" spans="2:98" x14ac:dyDescent="0.5">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row>
    <row r="43" spans="2:98" x14ac:dyDescent="0.5">
      <c r="B43" s="6" t="s">
        <v>143</v>
      </c>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row>
    <row r="44" spans="2:98" x14ac:dyDescent="0.5">
      <c r="B44" s="20" t="s">
        <v>109</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row>
    <row r="45" spans="2:98" x14ac:dyDescent="0.5">
      <c r="B45" t="s">
        <v>136</v>
      </c>
      <c r="C45" s="14">
        <v>3.9223245852270203E-2</v>
      </c>
      <c r="D45" s="14">
        <v>5.06148340814064E-2</v>
      </c>
      <c r="E45" s="14">
        <v>2.8418863005728202E-2</v>
      </c>
      <c r="F45" s="14"/>
      <c r="G45" s="14">
        <v>9.9559569142595797E-2</v>
      </c>
      <c r="H45" s="14">
        <v>5.4711423652965198E-2</v>
      </c>
      <c r="I45" s="14">
        <v>3.6774368525449103E-2</v>
      </c>
      <c r="J45" s="14">
        <v>2.8353510528810098E-2</v>
      </c>
      <c r="K45" s="14">
        <v>9.9815157919655503E-3</v>
      </c>
      <c r="L45" s="14">
        <v>1.6673482667281699E-2</v>
      </c>
      <c r="M45" s="14"/>
      <c r="N45" s="14">
        <v>4.9329612438344703E-2</v>
      </c>
      <c r="O45" s="14">
        <v>2.5002339482327898E-2</v>
      </c>
      <c r="P45" s="14">
        <v>3.63400444861453E-2</v>
      </c>
      <c r="Q45" s="14">
        <v>4.6448236496024801E-2</v>
      </c>
      <c r="R45" s="14"/>
      <c r="S45" s="14">
        <v>7.4428517053403795E-2</v>
      </c>
      <c r="T45" s="14">
        <v>4.5414897453394401E-2</v>
      </c>
      <c r="U45" s="14">
        <v>2.23641109334284E-2</v>
      </c>
      <c r="V45" s="14">
        <v>3.1466389564083201E-2</v>
      </c>
      <c r="W45" s="14">
        <v>2.1965440188173101E-2</v>
      </c>
      <c r="X45" s="14">
        <v>2.3981559744472601E-2</v>
      </c>
      <c r="Y45" s="14">
        <v>3.6101503628561502E-2</v>
      </c>
      <c r="Z45" s="14">
        <v>1.7035281135925499E-2</v>
      </c>
      <c r="AA45" s="14">
        <v>5.1101562150972502E-2</v>
      </c>
      <c r="AB45" s="14">
        <v>1.4995623817130601E-2</v>
      </c>
      <c r="AC45" s="14">
        <v>3.9381222395626699E-2</v>
      </c>
      <c r="AD45" s="14">
        <v>6.9016431889423205E-2</v>
      </c>
      <c r="AE45" s="14"/>
      <c r="AF45" s="14">
        <v>2.5262584223054801E-2</v>
      </c>
      <c r="AG45" s="14">
        <v>4.8223047056931201E-2</v>
      </c>
      <c r="AH45" s="14">
        <v>3.2588789713255399E-2</v>
      </c>
      <c r="AI45" s="14"/>
      <c r="AJ45" s="14">
        <v>3.8481577559735899E-2</v>
      </c>
      <c r="AK45" s="14">
        <v>4.4974521030206098E-2</v>
      </c>
      <c r="AL45" s="14">
        <v>5.0543816361628503E-2</v>
      </c>
      <c r="AM45" s="14">
        <v>2.0868029969340798E-2</v>
      </c>
      <c r="AN45" s="14">
        <v>1.6308119478675599E-2</v>
      </c>
      <c r="AO45" s="14"/>
      <c r="AP45" s="14">
        <v>6.2671531081038998E-2</v>
      </c>
      <c r="AQ45" s="14">
        <v>4.1992065416032898E-2</v>
      </c>
      <c r="AR45" s="14">
        <v>2.8020866046270201E-2</v>
      </c>
      <c r="AS45" s="14">
        <v>1.6337425073563401E-2</v>
      </c>
      <c r="AT45" s="14">
        <v>0</v>
      </c>
      <c r="AU45" s="14"/>
      <c r="AV45" s="14">
        <v>2.1400406762009199E-2</v>
      </c>
      <c r="AW45" s="14">
        <v>4.2464959314820902E-2</v>
      </c>
      <c r="AX45" s="14">
        <v>4.3963042111839101E-2</v>
      </c>
      <c r="AY45" s="14">
        <v>4.4372877222588203E-2</v>
      </c>
      <c r="AZ45" s="14">
        <v>0.22225623489207699</v>
      </c>
      <c r="BA45" s="14"/>
      <c r="BB45" s="14">
        <v>7.0489907377887906E-2</v>
      </c>
      <c r="BC45" s="14">
        <v>4.0512029207397299E-2</v>
      </c>
      <c r="BD45" s="14">
        <v>2.8779629672930698E-2</v>
      </c>
      <c r="BE45" s="14">
        <v>1.6293433027875E-2</v>
      </c>
      <c r="BF45" s="14">
        <v>3.2116726276879899E-2</v>
      </c>
      <c r="BG45" s="14">
        <v>1.5845031044553301E-2</v>
      </c>
      <c r="BH45" s="14"/>
      <c r="BI45" s="14">
        <v>4.5965895287136502E-2</v>
      </c>
      <c r="BJ45" s="14">
        <v>2.76837544500429E-2</v>
      </c>
      <c r="BK45" s="14">
        <v>4.6021448491142099E-2</v>
      </c>
      <c r="BL45" s="14">
        <v>0</v>
      </c>
      <c r="BM45" s="14">
        <v>1.12971585841423E-2</v>
      </c>
      <c r="BN45" s="14">
        <v>3.5894009074076E-2</v>
      </c>
      <c r="BO45" s="14">
        <v>6.3868162906811202E-2</v>
      </c>
      <c r="BP45" s="14">
        <v>3.8230298615148303E-2</v>
      </c>
      <c r="BQ45" s="14">
        <v>4.2603129828231501E-2</v>
      </c>
      <c r="BR45" s="14">
        <v>3.29199717669297E-2</v>
      </c>
      <c r="BS45" s="14">
        <v>3.2938445112886197E-2</v>
      </c>
      <c r="BT45" s="14">
        <v>3.3636741035031101E-2</v>
      </c>
      <c r="BU45" s="14">
        <v>0.100369409550061</v>
      </c>
      <c r="BV45" s="14">
        <v>3.1517959280951503E-2</v>
      </c>
      <c r="BW45" s="14">
        <v>8.5468517110731501E-2</v>
      </c>
      <c r="BX45" s="14">
        <v>9.7882899996277306E-2</v>
      </c>
      <c r="BY45" s="14"/>
      <c r="BZ45" s="14">
        <v>6.0462539481208E-2</v>
      </c>
      <c r="CA45" s="14">
        <v>4.0650344659252803E-2</v>
      </c>
      <c r="CB45" s="14"/>
      <c r="CC45" s="14">
        <v>2.8580344497752801E-2</v>
      </c>
      <c r="CD45" s="14">
        <v>8.5982241691165098E-2</v>
      </c>
      <c r="CE45" s="14"/>
      <c r="CF45" s="14">
        <v>3.6894106719350998E-2</v>
      </c>
      <c r="CG45" s="14">
        <v>7.3906493795865003E-3</v>
      </c>
      <c r="CH45" s="14">
        <v>0</v>
      </c>
      <c r="CI45" s="14"/>
      <c r="CJ45" s="14">
        <v>1.7999722228975602E-2</v>
      </c>
      <c r="CK45" s="14"/>
      <c r="CL45" s="14">
        <v>6.3382822982458106E-2</v>
      </c>
      <c r="CM45" s="14"/>
      <c r="CN45" s="14">
        <v>4.1996134064802897E-2</v>
      </c>
      <c r="CO45" s="14"/>
      <c r="CP45" s="14">
        <v>5.3958224603286302E-2</v>
      </c>
      <c r="CQ45" s="14"/>
      <c r="CR45" s="14">
        <v>3.6991699352471298E-2</v>
      </c>
      <c r="CS45" s="14"/>
      <c r="CT45" s="14">
        <v>5.03993318505562E-2</v>
      </c>
    </row>
    <row r="46" spans="2:98" x14ac:dyDescent="0.5">
      <c r="B46" t="s">
        <v>137</v>
      </c>
      <c r="C46" s="14">
        <v>0.12525368614181301</v>
      </c>
      <c r="D46" s="14">
        <v>0.125636405265487</v>
      </c>
      <c r="E46" s="14">
        <v>0.12587020196502999</v>
      </c>
      <c r="F46" s="14"/>
      <c r="G46" s="14">
        <v>0.20834886820303999</v>
      </c>
      <c r="H46" s="14">
        <v>0.175573478850193</v>
      </c>
      <c r="I46" s="14">
        <v>0.118070669612677</v>
      </c>
      <c r="J46" s="14">
        <v>6.7908382980177304E-2</v>
      </c>
      <c r="K46" s="14">
        <v>8.0948247167124898E-2</v>
      </c>
      <c r="L46" s="14">
        <v>0.110713226196687</v>
      </c>
      <c r="M46" s="14"/>
      <c r="N46" s="14">
        <v>0.14862450190115201</v>
      </c>
      <c r="O46" s="14">
        <v>0.10675349331113999</v>
      </c>
      <c r="P46" s="14">
        <v>0.14669873350735299</v>
      </c>
      <c r="Q46" s="14">
        <v>0.10154272530804601</v>
      </c>
      <c r="R46" s="14"/>
      <c r="S46" s="14">
        <v>0.181949575333897</v>
      </c>
      <c r="T46" s="14">
        <v>0.107297842957465</v>
      </c>
      <c r="U46" s="14">
        <v>9.2732771024461799E-2</v>
      </c>
      <c r="V46" s="14">
        <v>8.1683103339096994E-2</v>
      </c>
      <c r="W46" s="14">
        <v>0.14748832054089001</v>
      </c>
      <c r="X46" s="14">
        <v>0.116157371198352</v>
      </c>
      <c r="Y46" s="14">
        <v>0.13430238617593601</v>
      </c>
      <c r="Z46" s="14">
        <v>0.110215939838668</v>
      </c>
      <c r="AA46" s="14">
        <v>0.169013196890657</v>
      </c>
      <c r="AB46" s="14">
        <v>9.5756405752020005E-2</v>
      </c>
      <c r="AC46" s="14">
        <v>0.10297261004948099</v>
      </c>
      <c r="AD46" s="14">
        <v>9.1824942006239196E-2</v>
      </c>
      <c r="AE46" s="14"/>
      <c r="AF46" s="14">
        <v>9.7647471184923895E-2</v>
      </c>
      <c r="AG46" s="14">
        <v>0.141261367537105</v>
      </c>
      <c r="AH46" s="14">
        <v>0.13890601794886701</v>
      </c>
      <c r="AI46" s="14"/>
      <c r="AJ46" s="14">
        <v>0.15176084722956401</v>
      </c>
      <c r="AK46" s="14">
        <v>0.14104580294639499</v>
      </c>
      <c r="AL46" s="14">
        <v>8.4209965089139402E-2</v>
      </c>
      <c r="AM46" s="14">
        <v>2.3729623384108701E-2</v>
      </c>
      <c r="AN46" s="14">
        <v>8.4303290822888802E-2</v>
      </c>
      <c r="AO46" s="14"/>
      <c r="AP46" s="14">
        <v>0.20022669280007799</v>
      </c>
      <c r="AQ46" s="14">
        <v>0.12540264520984701</v>
      </c>
      <c r="AR46" s="14">
        <v>0.12868361485983101</v>
      </c>
      <c r="AS46" s="14">
        <v>5.9029431053120501E-2</v>
      </c>
      <c r="AT46" s="14">
        <v>0.124187786543394</v>
      </c>
      <c r="AU46" s="14"/>
      <c r="AV46" s="14">
        <v>9.2979499415375699E-2</v>
      </c>
      <c r="AW46" s="14">
        <v>9.9191910871066893E-2</v>
      </c>
      <c r="AX46" s="14">
        <v>0.165283333908323</v>
      </c>
      <c r="AY46" s="14">
        <v>0.18784192737213301</v>
      </c>
      <c r="AZ46" s="14">
        <v>0.24178859389715199</v>
      </c>
      <c r="BA46" s="14"/>
      <c r="BB46" s="14">
        <v>0.187175343047289</v>
      </c>
      <c r="BC46" s="14">
        <v>0.11330414068935001</v>
      </c>
      <c r="BD46" s="14">
        <v>0.115235840959488</v>
      </c>
      <c r="BE46" s="14">
        <v>0.104084872410814</v>
      </c>
      <c r="BF46" s="14">
        <v>8.5293661442431098E-2</v>
      </c>
      <c r="BG46" s="14">
        <v>8.7888218370191007E-2</v>
      </c>
      <c r="BH46" s="14"/>
      <c r="BI46" s="14">
        <v>8.7490942367729294E-2</v>
      </c>
      <c r="BJ46" s="14">
        <v>0.124771858799852</v>
      </c>
      <c r="BK46" s="14">
        <v>0.126397095292022</v>
      </c>
      <c r="BL46" s="14">
        <v>9.7263246946364096E-2</v>
      </c>
      <c r="BM46" s="14">
        <v>0.14605681729708</v>
      </c>
      <c r="BN46" s="14">
        <v>0.10286081225339801</v>
      </c>
      <c r="BO46" s="14">
        <v>9.6559132308102799E-2</v>
      </c>
      <c r="BP46" s="14">
        <v>0.102246496448217</v>
      </c>
      <c r="BQ46" s="14">
        <v>0.17800838229868601</v>
      </c>
      <c r="BR46" s="14">
        <v>9.0692366790520201E-2</v>
      </c>
      <c r="BS46" s="14">
        <v>0.14206197658832001</v>
      </c>
      <c r="BT46" s="14">
        <v>0.11486333070405701</v>
      </c>
      <c r="BU46" s="14">
        <v>0.14216107612138601</v>
      </c>
      <c r="BV46" s="14">
        <v>0.112584561337071</v>
      </c>
      <c r="BW46" s="14">
        <v>0.17275888927824401</v>
      </c>
      <c r="BX46" s="14">
        <v>0.26135495627918198</v>
      </c>
      <c r="BY46" s="14"/>
      <c r="BZ46" s="14">
        <v>0.183301281510377</v>
      </c>
      <c r="CA46" s="14">
        <v>0.101906539849641</v>
      </c>
      <c r="CB46" s="14"/>
      <c r="CC46" s="14">
        <v>0.100581828430671</v>
      </c>
      <c r="CD46" s="14">
        <v>0.231814836016939</v>
      </c>
      <c r="CE46" s="14"/>
      <c r="CF46" s="14">
        <v>0.10463797444768801</v>
      </c>
      <c r="CG46" s="14">
        <v>7.8836040094599005E-2</v>
      </c>
      <c r="CH46" s="14">
        <v>0.174415225432449</v>
      </c>
      <c r="CI46" s="14"/>
      <c r="CJ46" s="14">
        <v>0.112637849984063</v>
      </c>
      <c r="CK46" s="14"/>
      <c r="CL46" s="14">
        <v>0.19589569734967399</v>
      </c>
      <c r="CM46" s="14"/>
      <c r="CN46" s="14">
        <v>0.134130596314812</v>
      </c>
      <c r="CO46" s="14"/>
      <c r="CP46" s="14">
        <v>0.13154090741071101</v>
      </c>
      <c r="CQ46" s="14"/>
      <c r="CR46" s="14">
        <v>0.133820874186897</v>
      </c>
      <c r="CS46" s="14"/>
      <c r="CT46" s="14">
        <v>0.13976575258558799</v>
      </c>
    </row>
    <row r="47" spans="2:98" x14ac:dyDescent="0.5">
      <c r="B47" t="s">
        <v>138</v>
      </c>
      <c r="C47" s="14">
        <v>0.312009317942405</v>
      </c>
      <c r="D47" s="14">
        <v>0.319262358215473</v>
      </c>
      <c r="E47" s="14">
        <v>0.30550173540450598</v>
      </c>
      <c r="F47" s="14"/>
      <c r="G47" s="14">
        <v>0.27701336584511499</v>
      </c>
      <c r="H47" s="14">
        <v>0.33292191831345302</v>
      </c>
      <c r="I47" s="14">
        <v>0.30025223449536098</v>
      </c>
      <c r="J47" s="14">
        <v>0.26414671770784098</v>
      </c>
      <c r="K47" s="14">
        <v>0.30452895756026399</v>
      </c>
      <c r="L47" s="14">
        <v>0.37173708793028498</v>
      </c>
      <c r="M47" s="14"/>
      <c r="N47" s="14">
        <v>0.30569172640341202</v>
      </c>
      <c r="O47" s="14">
        <v>0.296092859192299</v>
      </c>
      <c r="P47" s="14">
        <v>0.35611158969673901</v>
      </c>
      <c r="Q47" s="14">
        <v>0.29851490089860999</v>
      </c>
      <c r="R47" s="14"/>
      <c r="S47" s="14">
        <v>0.318044496739043</v>
      </c>
      <c r="T47" s="14">
        <v>0.33783279598407601</v>
      </c>
      <c r="U47" s="14">
        <v>0.269951465956558</v>
      </c>
      <c r="V47" s="14">
        <v>0.397258781385947</v>
      </c>
      <c r="W47" s="14">
        <v>0.33016389326997703</v>
      </c>
      <c r="X47" s="14">
        <v>0.32182954000429598</v>
      </c>
      <c r="Y47" s="14">
        <v>0.26343880730383701</v>
      </c>
      <c r="Z47" s="14">
        <v>0.33010541897608903</v>
      </c>
      <c r="AA47" s="14">
        <v>0.30950433602138799</v>
      </c>
      <c r="AB47" s="14">
        <v>0.27080010922970099</v>
      </c>
      <c r="AC47" s="14">
        <v>0.23547208027355401</v>
      </c>
      <c r="AD47" s="14">
        <v>0.323346696461911</v>
      </c>
      <c r="AE47" s="14"/>
      <c r="AF47" s="14">
        <v>0.37285911132877703</v>
      </c>
      <c r="AG47" s="14">
        <v>0.26861091290068101</v>
      </c>
      <c r="AH47" s="14">
        <v>0.31680836132233797</v>
      </c>
      <c r="AI47" s="14"/>
      <c r="AJ47" s="14">
        <v>0.39485903531355798</v>
      </c>
      <c r="AK47" s="14">
        <v>0.22794613629096</v>
      </c>
      <c r="AL47" s="14">
        <v>0.23519691826368899</v>
      </c>
      <c r="AM47" s="14">
        <v>0.46531265165438501</v>
      </c>
      <c r="AN47" s="14">
        <v>0.32965651630188603</v>
      </c>
      <c r="AO47" s="14"/>
      <c r="AP47" s="14">
        <v>0.41723250381975602</v>
      </c>
      <c r="AQ47" s="14">
        <v>0.244590206169705</v>
      </c>
      <c r="AR47" s="14">
        <v>0.25919654713287299</v>
      </c>
      <c r="AS47" s="14">
        <v>0.36736204195191502</v>
      </c>
      <c r="AT47" s="14">
        <v>0.30791137731222201</v>
      </c>
      <c r="AU47" s="14"/>
      <c r="AV47" s="14">
        <v>0.329176317636246</v>
      </c>
      <c r="AW47" s="14">
        <v>0.31605067420940303</v>
      </c>
      <c r="AX47" s="14">
        <v>0.27172864467211999</v>
      </c>
      <c r="AY47" s="14">
        <v>0.27035015954261699</v>
      </c>
      <c r="AZ47" s="14">
        <v>0.294726302895509</v>
      </c>
      <c r="BA47" s="14"/>
      <c r="BB47" s="14">
        <v>0.28920939190304501</v>
      </c>
      <c r="BC47" s="14">
        <v>0.31729668004087902</v>
      </c>
      <c r="BD47" s="14">
        <v>0.299619029379186</v>
      </c>
      <c r="BE47" s="14">
        <v>0.31523747678028702</v>
      </c>
      <c r="BF47" s="14">
        <v>0.31519111823722001</v>
      </c>
      <c r="BG47" s="14">
        <v>0.400019485248301</v>
      </c>
      <c r="BH47" s="14"/>
      <c r="BI47" s="14">
        <v>0.33826507963980001</v>
      </c>
      <c r="BJ47" s="14">
        <v>0.324912846193674</v>
      </c>
      <c r="BK47" s="14">
        <v>0.26443542565967199</v>
      </c>
      <c r="BL47" s="14">
        <v>0.319698586226975</v>
      </c>
      <c r="BM47" s="14">
        <v>0.296546434782124</v>
      </c>
      <c r="BN47" s="14">
        <v>0.31036320260392197</v>
      </c>
      <c r="BO47" s="14">
        <v>0.37883395709398598</v>
      </c>
      <c r="BP47" s="14">
        <v>0.28991446204147803</v>
      </c>
      <c r="BQ47" s="14">
        <v>0.28143985674349298</v>
      </c>
      <c r="BR47" s="14">
        <v>0.337438865938402</v>
      </c>
      <c r="BS47" s="14">
        <v>0.29508243993250299</v>
      </c>
      <c r="BT47" s="14">
        <v>0.31243472186210602</v>
      </c>
      <c r="BU47" s="14">
        <v>0.28920035326118698</v>
      </c>
      <c r="BV47" s="14">
        <v>0.350815345269822</v>
      </c>
      <c r="BW47" s="14">
        <v>0.40957836277351001</v>
      </c>
      <c r="BX47" s="14">
        <v>0.27120350593578302</v>
      </c>
      <c r="BY47" s="14"/>
      <c r="BZ47" s="14">
        <v>0.33112363689249802</v>
      </c>
      <c r="CA47" s="14">
        <v>0.281290518098327</v>
      </c>
      <c r="CB47" s="14"/>
      <c r="CC47" s="14">
        <v>0.31439946055616702</v>
      </c>
      <c r="CD47" s="14">
        <v>0.306041763084896</v>
      </c>
      <c r="CE47" s="14"/>
      <c r="CF47" s="14">
        <v>0.33374571245342699</v>
      </c>
      <c r="CG47" s="14">
        <v>0.39001691805711203</v>
      </c>
      <c r="CH47" s="14">
        <v>0.314007665058742</v>
      </c>
      <c r="CI47" s="14"/>
      <c r="CJ47" s="14">
        <v>0.36156090132416402</v>
      </c>
      <c r="CK47" s="14"/>
      <c r="CL47" s="14">
        <v>0.37767879136335297</v>
      </c>
      <c r="CM47" s="14"/>
      <c r="CN47" s="14">
        <v>0.26378051265612501</v>
      </c>
      <c r="CO47" s="14"/>
      <c r="CP47" s="14">
        <v>0.26854983188456399</v>
      </c>
      <c r="CQ47" s="14"/>
      <c r="CR47" s="14">
        <v>0.37475537859099201</v>
      </c>
      <c r="CS47" s="14"/>
      <c r="CT47" s="14">
        <v>0.254809827584833</v>
      </c>
    </row>
    <row r="48" spans="2:98" x14ac:dyDescent="0.5">
      <c r="B48" t="s">
        <v>139</v>
      </c>
      <c r="C48" s="14">
        <v>0.22958161999676099</v>
      </c>
      <c r="D48" s="14">
        <v>0.223284637300254</v>
      </c>
      <c r="E48" s="14">
        <v>0.235642870988896</v>
      </c>
      <c r="F48" s="14"/>
      <c r="G48" s="14">
        <v>0.17477868696535501</v>
      </c>
      <c r="H48" s="14">
        <v>0.18034581149707901</v>
      </c>
      <c r="I48" s="14">
        <v>0.22007021894298001</v>
      </c>
      <c r="J48" s="14">
        <v>0.30055901095010901</v>
      </c>
      <c r="K48" s="14">
        <v>0.26800326742778402</v>
      </c>
      <c r="L48" s="14">
        <v>0.23083833797166101</v>
      </c>
      <c r="M48" s="14"/>
      <c r="N48" s="14">
        <v>0.22332944590662501</v>
      </c>
      <c r="O48" s="14">
        <v>0.25891592355460402</v>
      </c>
      <c r="P48" s="14">
        <v>0.20805769059278301</v>
      </c>
      <c r="Q48" s="14">
        <v>0.22563112670250701</v>
      </c>
      <c r="R48" s="14"/>
      <c r="S48" s="14">
        <v>0.19970545576387899</v>
      </c>
      <c r="T48" s="14">
        <v>0.217130339956913</v>
      </c>
      <c r="U48" s="14">
        <v>0.29055353819292001</v>
      </c>
      <c r="V48" s="14">
        <v>0.225267853500807</v>
      </c>
      <c r="W48" s="14">
        <v>0.25572406663657099</v>
      </c>
      <c r="X48" s="14">
        <v>0.20431614347502999</v>
      </c>
      <c r="Y48" s="14">
        <v>0.27284174705770098</v>
      </c>
      <c r="Z48" s="14">
        <v>0.29603593646847498</v>
      </c>
      <c r="AA48" s="14">
        <v>0.202782608028475</v>
      </c>
      <c r="AB48" s="14">
        <v>0.24498325027223999</v>
      </c>
      <c r="AC48" s="14">
        <v>0.26576073251981402</v>
      </c>
      <c r="AD48" s="14">
        <v>7.4983186174722397E-2</v>
      </c>
      <c r="AE48" s="14"/>
      <c r="AF48" s="14">
        <v>0.23027824099411201</v>
      </c>
      <c r="AG48" s="14">
        <v>0.246049014595834</v>
      </c>
      <c r="AH48" s="14">
        <v>0.19930208628475901</v>
      </c>
      <c r="AI48" s="14"/>
      <c r="AJ48" s="14">
        <v>0.18569038329851001</v>
      </c>
      <c r="AK48" s="14">
        <v>0.28463527913067299</v>
      </c>
      <c r="AL48" s="14">
        <v>0.29224429354027198</v>
      </c>
      <c r="AM48" s="14">
        <v>0.273307629682292</v>
      </c>
      <c r="AN48" s="14">
        <v>0.18441373198702199</v>
      </c>
      <c r="AO48" s="14"/>
      <c r="AP48" s="14">
        <v>0.14293878460537801</v>
      </c>
      <c r="AQ48" s="14">
        <v>0.288888124599533</v>
      </c>
      <c r="AR48" s="14">
        <v>0.20030678171497401</v>
      </c>
      <c r="AS48" s="14">
        <v>0.23739711160874499</v>
      </c>
      <c r="AT48" s="14">
        <v>0.20625786221110601</v>
      </c>
      <c r="AU48" s="14"/>
      <c r="AV48" s="14">
        <v>0.27462271194001098</v>
      </c>
      <c r="AW48" s="14">
        <v>0.22936960757188199</v>
      </c>
      <c r="AX48" s="14">
        <v>0.240682211889825</v>
      </c>
      <c r="AY48" s="14">
        <v>0.14390419838440199</v>
      </c>
      <c r="AZ48" s="14">
        <v>0.136067284443051</v>
      </c>
      <c r="BA48" s="14"/>
      <c r="BB48" s="14">
        <v>0.204322387200739</v>
      </c>
      <c r="BC48" s="14">
        <v>0.224720192235664</v>
      </c>
      <c r="BD48" s="14">
        <v>0.23737034590464501</v>
      </c>
      <c r="BE48" s="14">
        <v>0.23768602588812901</v>
      </c>
      <c r="BF48" s="14">
        <v>0.26795950403867702</v>
      </c>
      <c r="BG48" s="14">
        <v>0.24504215509110899</v>
      </c>
      <c r="BH48" s="14"/>
      <c r="BI48" s="14">
        <v>0.30093579194006698</v>
      </c>
      <c r="BJ48" s="14">
        <v>0.212408752518013</v>
      </c>
      <c r="BK48" s="14">
        <v>0.18488092447035101</v>
      </c>
      <c r="BL48" s="14">
        <v>0.25063643476755498</v>
      </c>
      <c r="BM48" s="14">
        <v>0.24288934733138901</v>
      </c>
      <c r="BN48" s="14">
        <v>0.27880037820703402</v>
      </c>
      <c r="BO48" s="14">
        <v>0.215846835196806</v>
      </c>
      <c r="BP48" s="14">
        <v>0.25296109829639002</v>
      </c>
      <c r="BQ48" s="14">
        <v>0.242434302333807</v>
      </c>
      <c r="BR48" s="14">
        <v>0.208244805264057</v>
      </c>
      <c r="BS48" s="14">
        <v>0.26693134346569702</v>
      </c>
      <c r="BT48" s="14">
        <v>0.215422354066057</v>
      </c>
      <c r="BU48" s="14">
        <v>0.21441124669627701</v>
      </c>
      <c r="BV48" s="14">
        <v>0.237627656706978</v>
      </c>
      <c r="BW48" s="14">
        <v>0.14647984606787701</v>
      </c>
      <c r="BX48" s="14">
        <v>0.15867236386265701</v>
      </c>
      <c r="BY48" s="14"/>
      <c r="BZ48" s="14">
        <v>0.20072344555143001</v>
      </c>
      <c r="CA48" s="14">
        <v>0.21827897504923199</v>
      </c>
      <c r="CB48" s="14"/>
      <c r="CC48" s="14">
        <v>0.24436302622515599</v>
      </c>
      <c r="CD48" s="14">
        <v>0.15910924222817299</v>
      </c>
      <c r="CE48" s="14"/>
      <c r="CF48" s="14">
        <v>0.30598078700069598</v>
      </c>
      <c r="CG48" s="14">
        <v>0.172825555630747</v>
      </c>
      <c r="CH48" s="14">
        <v>0.24162339933968499</v>
      </c>
      <c r="CI48" s="14"/>
      <c r="CJ48" s="14">
        <v>0.227150567677461</v>
      </c>
      <c r="CK48" s="14"/>
      <c r="CL48" s="14">
        <v>0.17384324882254801</v>
      </c>
      <c r="CM48" s="14"/>
      <c r="CN48" s="14">
        <v>0.27816766944626098</v>
      </c>
      <c r="CO48" s="14"/>
      <c r="CP48" s="14">
        <v>0.25894716198471401</v>
      </c>
      <c r="CQ48" s="14"/>
      <c r="CR48" s="14">
        <v>0.20630047551932301</v>
      </c>
      <c r="CS48" s="14"/>
      <c r="CT48" s="14">
        <v>0.244592796341005</v>
      </c>
    </row>
    <row r="49" spans="2:98" x14ac:dyDescent="0.5">
      <c r="B49" t="s">
        <v>140</v>
      </c>
      <c r="C49" s="14">
        <v>0.12690295669923701</v>
      </c>
      <c r="D49" s="14">
        <v>0.13090978747222201</v>
      </c>
      <c r="E49" s="14">
        <v>0.121540807434096</v>
      </c>
      <c r="F49" s="14"/>
      <c r="G49" s="14">
        <v>9.4016137046695494E-2</v>
      </c>
      <c r="H49" s="14">
        <v>0.11806130115206</v>
      </c>
      <c r="I49" s="14">
        <v>0.178430201972269</v>
      </c>
      <c r="J49" s="14">
        <v>0.171719374275732</v>
      </c>
      <c r="K49" s="14">
        <v>0.11545674000737501</v>
      </c>
      <c r="L49" s="14">
        <v>8.5415823586916906E-2</v>
      </c>
      <c r="M49" s="14"/>
      <c r="N49" s="14">
        <v>0.14360801461640699</v>
      </c>
      <c r="O49" s="14">
        <v>0.108013892794063</v>
      </c>
      <c r="P49" s="14">
        <v>0.10762325849021299</v>
      </c>
      <c r="Q49" s="14">
        <v>0.146328420795274</v>
      </c>
      <c r="R49" s="14"/>
      <c r="S49" s="14">
        <v>0.10777642893186801</v>
      </c>
      <c r="T49" s="14">
        <v>0.14075826065876701</v>
      </c>
      <c r="U49" s="14">
        <v>8.9388416749828406E-2</v>
      </c>
      <c r="V49" s="14">
        <v>9.6628791051770899E-2</v>
      </c>
      <c r="W49" s="14">
        <v>0.12575327285434301</v>
      </c>
      <c r="X49" s="14">
        <v>0.20809419322508599</v>
      </c>
      <c r="Y49" s="14">
        <v>0.172308327086173</v>
      </c>
      <c r="Z49" s="14">
        <v>0.121153530992895</v>
      </c>
      <c r="AA49" s="14">
        <v>0.121339810059357</v>
      </c>
      <c r="AB49" s="14">
        <v>5.9816422662104497E-2</v>
      </c>
      <c r="AC49" s="14">
        <v>0.111019809582678</v>
      </c>
      <c r="AD49" s="14">
        <v>0.24174613631632</v>
      </c>
      <c r="AE49" s="14"/>
      <c r="AF49" s="14">
        <v>0.132268804905147</v>
      </c>
      <c r="AG49" s="14">
        <v>0.13482451373446599</v>
      </c>
      <c r="AH49" s="14">
        <v>9.8477451198991595E-2</v>
      </c>
      <c r="AI49" s="14"/>
      <c r="AJ49" s="14">
        <v>8.8660504115412403E-2</v>
      </c>
      <c r="AK49" s="14">
        <v>0.183097977671283</v>
      </c>
      <c r="AL49" s="14">
        <v>0.113400698620792</v>
      </c>
      <c r="AM49" s="14">
        <v>0.18432348772131399</v>
      </c>
      <c r="AN49" s="14">
        <v>0.105630782112325</v>
      </c>
      <c r="AO49" s="14"/>
      <c r="AP49" s="14">
        <v>4.5412873017058299E-2</v>
      </c>
      <c r="AQ49" s="14">
        <v>0.164736095052055</v>
      </c>
      <c r="AR49" s="14">
        <v>0.13214973514217701</v>
      </c>
      <c r="AS49" s="14">
        <v>0.15625127415994899</v>
      </c>
      <c r="AT49" s="14">
        <v>7.46298731381181E-2</v>
      </c>
      <c r="AU49" s="14"/>
      <c r="AV49" s="14">
        <v>0.113759906563627</v>
      </c>
      <c r="AW49" s="14">
        <v>9.8994559430074597E-2</v>
      </c>
      <c r="AX49" s="14">
        <v>0.150005483031598</v>
      </c>
      <c r="AY49" s="14">
        <v>0.18246419961497801</v>
      </c>
      <c r="AZ49" s="14">
        <v>7.7529335615203795E-2</v>
      </c>
      <c r="BA49" s="14"/>
      <c r="BB49" s="14">
        <v>0.124015626158891</v>
      </c>
      <c r="BC49" s="14">
        <v>0.13900887644865101</v>
      </c>
      <c r="BD49" s="14">
        <v>0.11870027193489099</v>
      </c>
      <c r="BE49" s="14">
        <v>0.13054476186647801</v>
      </c>
      <c r="BF49" s="14">
        <v>0.12125501304332401</v>
      </c>
      <c r="BG49" s="14">
        <v>9.7102411511068396E-2</v>
      </c>
      <c r="BH49" s="14"/>
      <c r="BI49" s="14">
        <v>0</v>
      </c>
      <c r="BJ49" s="14">
        <v>0.10496523385421901</v>
      </c>
      <c r="BK49" s="14">
        <v>0.12891035815218599</v>
      </c>
      <c r="BL49" s="14">
        <v>0.11532909129445</v>
      </c>
      <c r="BM49" s="14">
        <v>0.11108239442512099</v>
      </c>
      <c r="BN49" s="14">
        <v>0.13356777308410001</v>
      </c>
      <c r="BO49" s="14">
        <v>0.121262067347505</v>
      </c>
      <c r="BP49" s="14">
        <v>0.138073006671453</v>
      </c>
      <c r="BQ49" s="14">
        <v>9.6200722068997199E-2</v>
      </c>
      <c r="BR49" s="14">
        <v>0.16170721131469201</v>
      </c>
      <c r="BS49" s="14">
        <v>0.14430319481546799</v>
      </c>
      <c r="BT49" s="14">
        <v>0.112891594904747</v>
      </c>
      <c r="BU49" s="14">
        <v>0.187288958415017</v>
      </c>
      <c r="BV49" s="14">
        <v>0.21496275371819501</v>
      </c>
      <c r="BW49" s="14">
        <v>7.8889228000229794E-2</v>
      </c>
      <c r="BX49" s="14">
        <v>0.129885349423427</v>
      </c>
      <c r="BY49" s="14"/>
      <c r="BZ49" s="14">
        <v>0.15222858222887301</v>
      </c>
      <c r="CA49" s="14">
        <v>0.125555594371135</v>
      </c>
      <c r="CB49" s="14"/>
      <c r="CC49" s="14">
        <v>0.13326563027805999</v>
      </c>
      <c r="CD49" s="14">
        <v>0.102007401402398</v>
      </c>
      <c r="CE49" s="14"/>
      <c r="CF49" s="14">
        <v>0.13398306080799</v>
      </c>
      <c r="CG49" s="14">
        <v>0.16285813573858299</v>
      </c>
      <c r="CH49" s="14">
        <v>6.3169907577022594E-2</v>
      </c>
      <c r="CI49" s="14"/>
      <c r="CJ49" s="14">
        <v>0.12849180815675201</v>
      </c>
      <c r="CK49" s="14"/>
      <c r="CL49" s="14">
        <v>5.2347799939397401E-2</v>
      </c>
      <c r="CM49" s="14"/>
      <c r="CN49" s="14">
        <v>0.14146277519244399</v>
      </c>
      <c r="CO49" s="14"/>
      <c r="CP49" s="14">
        <v>0.124855218622152</v>
      </c>
      <c r="CQ49" s="14"/>
      <c r="CR49" s="14">
        <v>0.13607991514974899</v>
      </c>
      <c r="CS49" s="14"/>
      <c r="CT49" s="14">
        <v>0.15968205190934201</v>
      </c>
    </row>
    <row r="50" spans="2:98" x14ac:dyDescent="0.5">
      <c r="B50" t="s">
        <v>110</v>
      </c>
      <c r="C50" s="14">
        <v>0.167029173367513</v>
      </c>
      <c r="D50" s="14">
        <v>0.15029197766515801</v>
      </c>
      <c r="E50" s="14">
        <v>0.18302552120174301</v>
      </c>
      <c r="F50" s="14"/>
      <c r="G50" s="14">
        <v>0.146283372797199</v>
      </c>
      <c r="H50" s="14">
        <v>0.13838606653425001</v>
      </c>
      <c r="I50" s="14">
        <v>0.14640230645126401</v>
      </c>
      <c r="J50" s="14">
        <v>0.16731300355733</v>
      </c>
      <c r="K50" s="14">
        <v>0.221081272045486</v>
      </c>
      <c r="L50" s="14">
        <v>0.184622041647168</v>
      </c>
      <c r="M50" s="14"/>
      <c r="N50" s="14">
        <v>0.12941669873406</v>
      </c>
      <c r="O50" s="14">
        <v>0.205221491665566</v>
      </c>
      <c r="P50" s="14">
        <v>0.14516868322676699</v>
      </c>
      <c r="Q50" s="14">
        <v>0.18153458979953899</v>
      </c>
      <c r="R50" s="14"/>
      <c r="S50" s="14">
        <v>0.11809552617791</v>
      </c>
      <c r="T50" s="14">
        <v>0.15156586298938499</v>
      </c>
      <c r="U50" s="14">
        <v>0.23500969714280401</v>
      </c>
      <c r="V50" s="14">
        <v>0.16769508115829601</v>
      </c>
      <c r="W50" s="14">
        <v>0.118905006510046</v>
      </c>
      <c r="X50" s="14">
        <v>0.12562119235276301</v>
      </c>
      <c r="Y50" s="14">
        <v>0.121007228747792</v>
      </c>
      <c r="Z50" s="14">
        <v>0.12545389258794801</v>
      </c>
      <c r="AA50" s="14">
        <v>0.14625848684914999</v>
      </c>
      <c r="AB50" s="14">
        <v>0.31364818826680302</v>
      </c>
      <c r="AC50" s="14">
        <v>0.24539354517884701</v>
      </c>
      <c r="AD50" s="14">
        <v>0.19908260715138501</v>
      </c>
      <c r="AE50" s="14"/>
      <c r="AF50" s="14">
        <v>0.14168378736398399</v>
      </c>
      <c r="AG50" s="14">
        <v>0.16103114417498399</v>
      </c>
      <c r="AH50" s="14">
        <v>0.21391729353179001</v>
      </c>
      <c r="AI50" s="14"/>
      <c r="AJ50" s="14">
        <v>0.14054765248321999</v>
      </c>
      <c r="AK50" s="14">
        <v>0.118300282930483</v>
      </c>
      <c r="AL50" s="14">
        <v>0.22440430812447901</v>
      </c>
      <c r="AM50" s="14">
        <v>3.2458577588559398E-2</v>
      </c>
      <c r="AN50" s="14">
        <v>0.27968755929720301</v>
      </c>
      <c r="AO50" s="14"/>
      <c r="AP50" s="14">
        <v>0.13151761467668999</v>
      </c>
      <c r="AQ50" s="14">
        <v>0.134390863552828</v>
      </c>
      <c r="AR50" s="14">
        <v>0.25164245510387401</v>
      </c>
      <c r="AS50" s="14">
        <v>0.16362271615270799</v>
      </c>
      <c r="AT50" s="14">
        <v>0.28701310079516001</v>
      </c>
      <c r="AU50" s="14"/>
      <c r="AV50" s="14">
        <v>0.168061157682731</v>
      </c>
      <c r="AW50" s="14">
        <v>0.21392828860275201</v>
      </c>
      <c r="AX50" s="14">
        <v>0.12833728438629399</v>
      </c>
      <c r="AY50" s="14">
        <v>0.171066637863282</v>
      </c>
      <c r="AZ50" s="14">
        <v>2.7632248257006602E-2</v>
      </c>
      <c r="BA50" s="14"/>
      <c r="BB50" s="14">
        <v>0.124787344312148</v>
      </c>
      <c r="BC50" s="14">
        <v>0.16515808137805901</v>
      </c>
      <c r="BD50" s="14">
        <v>0.20029488214885899</v>
      </c>
      <c r="BE50" s="14">
        <v>0.196153430026416</v>
      </c>
      <c r="BF50" s="14">
        <v>0.17818397696146801</v>
      </c>
      <c r="BG50" s="14">
        <v>0.154102698734777</v>
      </c>
      <c r="BH50" s="14"/>
      <c r="BI50" s="14">
        <v>0.22734229076526699</v>
      </c>
      <c r="BJ50" s="14">
        <v>0.205257554184199</v>
      </c>
      <c r="BK50" s="14">
        <v>0.249354747934626</v>
      </c>
      <c r="BL50" s="14">
        <v>0.21707264076465599</v>
      </c>
      <c r="BM50" s="14">
        <v>0.19212784758014301</v>
      </c>
      <c r="BN50" s="14">
        <v>0.13851382477747001</v>
      </c>
      <c r="BO50" s="14">
        <v>0.123629845146788</v>
      </c>
      <c r="BP50" s="14">
        <v>0.17857463792731401</v>
      </c>
      <c r="BQ50" s="14">
        <v>0.15931360672678499</v>
      </c>
      <c r="BR50" s="14">
        <v>0.16899677892539899</v>
      </c>
      <c r="BS50" s="14">
        <v>0.118682600085126</v>
      </c>
      <c r="BT50" s="14">
        <v>0.21075125742800299</v>
      </c>
      <c r="BU50" s="14">
        <v>6.6568955956072207E-2</v>
      </c>
      <c r="BV50" s="14">
        <v>5.2491723686982898E-2</v>
      </c>
      <c r="BW50" s="14">
        <v>0.106825156769407</v>
      </c>
      <c r="BX50" s="14">
        <v>8.1000924502674002E-2</v>
      </c>
      <c r="BY50" s="14"/>
      <c r="BZ50" s="14">
        <v>7.2160514335614004E-2</v>
      </c>
      <c r="CA50" s="14">
        <v>0.23231802797241299</v>
      </c>
      <c r="CB50" s="14"/>
      <c r="CC50" s="14">
        <v>0.17880971001219301</v>
      </c>
      <c r="CD50" s="14">
        <v>0.11504451557643</v>
      </c>
      <c r="CE50" s="14"/>
      <c r="CF50" s="14">
        <v>8.47583585708475E-2</v>
      </c>
      <c r="CG50" s="14">
        <v>0.18807270109937299</v>
      </c>
      <c r="CH50" s="14">
        <v>0.206783802592102</v>
      </c>
      <c r="CI50" s="14"/>
      <c r="CJ50" s="14">
        <v>0.15215915062858501</v>
      </c>
      <c r="CK50" s="14"/>
      <c r="CL50" s="14">
        <v>0.13685163954256899</v>
      </c>
      <c r="CM50" s="14"/>
      <c r="CN50" s="14">
        <v>0.14046231232555501</v>
      </c>
      <c r="CO50" s="14"/>
      <c r="CP50" s="14">
        <v>0.162148655494573</v>
      </c>
      <c r="CQ50" s="14"/>
      <c r="CR50" s="14">
        <v>0.11205165720056701</v>
      </c>
      <c r="CS50" s="14"/>
      <c r="CT50" s="14">
        <v>0.15075023972867499</v>
      </c>
    </row>
    <row r="51" spans="2:98" x14ac:dyDescent="0.5">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row>
    <row r="52" spans="2:98" x14ac:dyDescent="0.5">
      <c r="B52" s="6" t="s">
        <v>144</v>
      </c>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row>
    <row r="53" spans="2:98" x14ac:dyDescent="0.5">
      <c r="B53" s="20" t="s">
        <v>109</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row>
    <row r="54" spans="2:98" x14ac:dyDescent="0.5">
      <c r="B54" t="s">
        <v>136</v>
      </c>
      <c r="C54" s="14">
        <v>3.9211841346816101E-2</v>
      </c>
      <c r="D54" s="14">
        <v>4.5205549422966597E-2</v>
      </c>
      <c r="E54" s="14">
        <v>3.3673892664697502E-2</v>
      </c>
      <c r="F54" s="14"/>
      <c r="G54" s="14">
        <v>8.1979002072316898E-2</v>
      </c>
      <c r="H54" s="14">
        <v>8.0630873578552795E-2</v>
      </c>
      <c r="I54" s="14">
        <v>2.0436238586604101E-2</v>
      </c>
      <c r="J54" s="14">
        <v>2.6633078824218399E-2</v>
      </c>
      <c r="K54" s="14">
        <v>1.3529971175746801E-2</v>
      </c>
      <c r="L54" s="14">
        <v>1.9568383327476901E-2</v>
      </c>
      <c r="M54" s="14"/>
      <c r="N54" s="14">
        <v>5.46423492993411E-2</v>
      </c>
      <c r="O54" s="14">
        <v>2.0206563644442E-2</v>
      </c>
      <c r="P54" s="14">
        <v>4.5081560865625203E-2</v>
      </c>
      <c r="Q54" s="14">
        <v>3.7969275774347E-2</v>
      </c>
      <c r="R54" s="14"/>
      <c r="S54" s="14">
        <v>8.8034009489232096E-2</v>
      </c>
      <c r="T54" s="14">
        <v>2.9796372806185301E-2</v>
      </c>
      <c r="U54" s="14">
        <v>1.4528148985790299E-2</v>
      </c>
      <c r="V54" s="14">
        <v>2.5322675912957001E-2</v>
      </c>
      <c r="W54" s="14">
        <v>4.20414479123958E-2</v>
      </c>
      <c r="X54" s="14">
        <v>3.6247285210992103E-2</v>
      </c>
      <c r="Y54" s="14">
        <v>2.9799514538484201E-2</v>
      </c>
      <c r="Z54" s="14">
        <v>3.74599530128574E-2</v>
      </c>
      <c r="AA54" s="14">
        <v>3.8696077803698103E-2</v>
      </c>
      <c r="AB54" s="14">
        <v>1.4385295738058799E-2</v>
      </c>
      <c r="AC54" s="14">
        <v>3.9381222395626699E-2</v>
      </c>
      <c r="AD54" s="14">
        <v>6.5221783547527695E-2</v>
      </c>
      <c r="AE54" s="14"/>
      <c r="AF54" s="14">
        <v>2.9043702379307298E-2</v>
      </c>
      <c r="AG54" s="14">
        <v>5.0719977148794303E-2</v>
      </c>
      <c r="AH54" s="14">
        <v>2.4662037282605302E-2</v>
      </c>
      <c r="AI54" s="14"/>
      <c r="AJ54" s="14">
        <v>4.8654808015506798E-2</v>
      </c>
      <c r="AK54" s="14">
        <v>4.3909798806803797E-2</v>
      </c>
      <c r="AL54" s="14">
        <v>2.9221363092973501E-2</v>
      </c>
      <c r="AM54" s="14">
        <v>2.0868029969340798E-2</v>
      </c>
      <c r="AN54" s="14">
        <v>1.09374154422298E-2</v>
      </c>
      <c r="AO54" s="14"/>
      <c r="AP54" s="14">
        <v>8.1418088284362297E-2</v>
      </c>
      <c r="AQ54" s="14">
        <v>3.9421923477633999E-2</v>
      </c>
      <c r="AR54" s="14">
        <v>2.6955834544769401E-2</v>
      </c>
      <c r="AS54" s="14">
        <v>1.43465156998843E-2</v>
      </c>
      <c r="AT54" s="14">
        <v>7.0263551026632804E-3</v>
      </c>
      <c r="AU54" s="14"/>
      <c r="AV54" s="14">
        <v>1.67465053155108E-2</v>
      </c>
      <c r="AW54" s="14">
        <v>3.5743140455875198E-2</v>
      </c>
      <c r="AX54" s="14">
        <v>6.16523831380867E-2</v>
      </c>
      <c r="AY54" s="14">
        <v>3.4079745319782098E-2</v>
      </c>
      <c r="AZ54" s="14">
        <v>0.166215606142463</v>
      </c>
      <c r="BA54" s="14"/>
      <c r="BB54" s="14">
        <v>7.0649973209245806E-2</v>
      </c>
      <c r="BC54" s="14">
        <v>3.5085827157119102E-2</v>
      </c>
      <c r="BD54" s="14">
        <v>3.3742139304069399E-2</v>
      </c>
      <c r="BE54" s="14">
        <v>2.27371019710523E-2</v>
      </c>
      <c r="BF54" s="14">
        <v>3.2013225298023099E-2</v>
      </c>
      <c r="BG54" s="14">
        <v>7.1112747473916103E-3</v>
      </c>
      <c r="BH54" s="14"/>
      <c r="BI54" s="14">
        <v>0</v>
      </c>
      <c r="BJ54" s="14">
        <v>3.79425342139081E-2</v>
      </c>
      <c r="BK54" s="14">
        <v>2.93288336331071E-2</v>
      </c>
      <c r="BL54" s="14">
        <v>1.1703504061186899E-2</v>
      </c>
      <c r="BM54" s="14">
        <v>1.5666751959474801E-2</v>
      </c>
      <c r="BN54" s="14">
        <v>1.7955464979733701E-2</v>
      </c>
      <c r="BO54" s="14">
        <v>5.3258704121087602E-2</v>
      </c>
      <c r="BP54" s="14">
        <v>4.1129571235338398E-2</v>
      </c>
      <c r="BQ54" s="14">
        <v>4.75832463391829E-2</v>
      </c>
      <c r="BR54" s="14">
        <v>3.5641086981424402E-2</v>
      </c>
      <c r="BS54" s="14">
        <v>5.2972749564232501E-2</v>
      </c>
      <c r="BT54" s="14">
        <v>5.7044665717589801E-2</v>
      </c>
      <c r="BU54" s="14">
        <v>6.3594152625476505E-2</v>
      </c>
      <c r="BV54" s="14">
        <v>0</v>
      </c>
      <c r="BW54" s="14">
        <v>6.6835820515579597E-2</v>
      </c>
      <c r="BX54" s="14">
        <v>0.13159675953345701</v>
      </c>
      <c r="BY54" s="14"/>
      <c r="BZ54" s="14">
        <v>6.4363598820518703E-2</v>
      </c>
      <c r="CA54" s="14">
        <v>3.5104309423049498E-2</v>
      </c>
      <c r="CB54" s="14"/>
      <c r="CC54" s="14">
        <v>2.6875354914789502E-2</v>
      </c>
      <c r="CD54" s="14">
        <v>9.3284310465989895E-2</v>
      </c>
      <c r="CE54" s="14"/>
      <c r="CF54" s="14">
        <v>3.4738370173274503E-2</v>
      </c>
      <c r="CG54" s="14">
        <v>7.3906493795865003E-3</v>
      </c>
      <c r="CH54" s="14">
        <v>1.7906607261365601E-2</v>
      </c>
      <c r="CI54" s="14"/>
      <c r="CJ54" s="14">
        <v>2.0347862922606499E-2</v>
      </c>
      <c r="CK54" s="14"/>
      <c r="CL54" s="14">
        <v>7.3756244871690302E-2</v>
      </c>
      <c r="CM54" s="14"/>
      <c r="CN54" s="14">
        <v>4.4583784684005999E-2</v>
      </c>
      <c r="CO54" s="14"/>
      <c r="CP54" s="14">
        <v>6.3762358505232694E-2</v>
      </c>
      <c r="CQ54" s="14"/>
      <c r="CR54" s="14">
        <v>5.0568844847364097E-2</v>
      </c>
      <c r="CS54" s="14"/>
      <c r="CT54" s="14">
        <v>5.3882473164828401E-2</v>
      </c>
    </row>
    <row r="55" spans="2:98" x14ac:dyDescent="0.5">
      <c r="B55" t="s">
        <v>137</v>
      </c>
      <c r="C55" s="14">
        <v>0.11358468617334901</v>
      </c>
      <c r="D55" s="14">
        <v>0.12768180306152699</v>
      </c>
      <c r="E55" s="14">
        <v>9.9521850805407999E-2</v>
      </c>
      <c r="F55" s="14"/>
      <c r="G55" s="14">
        <v>0.21276994580354799</v>
      </c>
      <c r="H55" s="14">
        <v>0.17758504430807501</v>
      </c>
      <c r="I55" s="14">
        <v>0.10133795622950501</v>
      </c>
      <c r="J55" s="14">
        <v>6.2692798469139596E-2</v>
      </c>
      <c r="K55" s="14">
        <v>4.6974306040276997E-2</v>
      </c>
      <c r="L55" s="14">
        <v>9.09800895442191E-2</v>
      </c>
      <c r="M55" s="14"/>
      <c r="N55" s="14">
        <v>0.14544386071878601</v>
      </c>
      <c r="O55" s="14">
        <v>0.106681432023377</v>
      </c>
      <c r="P55" s="14">
        <v>0.1205658246941</v>
      </c>
      <c r="Q55" s="14">
        <v>8.1117147529350495E-2</v>
      </c>
      <c r="R55" s="14"/>
      <c r="S55" s="14">
        <v>0.188294730303837</v>
      </c>
      <c r="T55" s="14">
        <v>0.104921225258971</v>
      </c>
      <c r="U55" s="14">
        <v>9.9866523237798405E-2</v>
      </c>
      <c r="V55" s="14">
        <v>8.3200613773415893E-2</v>
      </c>
      <c r="W55" s="14">
        <v>8.9264421464661903E-2</v>
      </c>
      <c r="X55" s="14">
        <v>0.127233803325707</v>
      </c>
      <c r="Y55" s="14">
        <v>0.100920060276205</v>
      </c>
      <c r="Z55" s="14">
        <v>0.11641785221234099</v>
      </c>
      <c r="AA55" s="14">
        <v>0.14158028219857399</v>
      </c>
      <c r="AB55" s="14">
        <v>4.4167345546776197E-2</v>
      </c>
      <c r="AC55" s="14">
        <v>0.10148671523865301</v>
      </c>
      <c r="AD55" s="14">
        <v>0.10140172591145</v>
      </c>
      <c r="AE55" s="14"/>
      <c r="AF55" s="14">
        <v>0.100551532587492</v>
      </c>
      <c r="AG55" s="14">
        <v>0.108650318822115</v>
      </c>
      <c r="AH55" s="14">
        <v>0.13671925000486801</v>
      </c>
      <c r="AI55" s="14"/>
      <c r="AJ55" s="14">
        <v>0.13971669922831301</v>
      </c>
      <c r="AK55" s="14">
        <v>0.122368538340172</v>
      </c>
      <c r="AL55" s="14">
        <v>8.4562889735181904E-2</v>
      </c>
      <c r="AM55" s="14">
        <v>5.3032298143821002E-2</v>
      </c>
      <c r="AN55" s="14">
        <v>6.2449098525039097E-2</v>
      </c>
      <c r="AO55" s="14"/>
      <c r="AP55" s="14">
        <v>0.188413568677162</v>
      </c>
      <c r="AQ55" s="14">
        <v>0.112003206388224</v>
      </c>
      <c r="AR55" s="14">
        <v>9.9924223934534206E-2</v>
      </c>
      <c r="AS55" s="14">
        <v>6.2243953525200603E-2</v>
      </c>
      <c r="AT55" s="14">
        <v>7.5254255180128099E-2</v>
      </c>
      <c r="AU55" s="14"/>
      <c r="AV55" s="14">
        <v>8.3842569962972097E-2</v>
      </c>
      <c r="AW55" s="14">
        <v>8.9000314994615498E-2</v>
      </c>
      <c r="AX55" s="14">
        <v>0.13904931522146199</v>
      </c>
      <c r="AY55" s="14">
        <v>0.18407744660727399</v>
      </c>
      <c r="AZ55" s="14">
        <v>0.229857896610909</v>
      </c>
      <c r="BA55" s="14"/>
      <c r="BB55" s="14">
        <v>0.19062908537140899</v>
      </c>
      <c r="BC55" s="14">
        <v>9.9150894511807697E-2</v>
      </c>
      <c r="BD55" s="14">
        <v>0.108445289471089</v>
      </c>
      <c r="BE55" s="14">
        <v>7.9114143870640294E-2</v>
      </c>
      <c r="BF55" s="14">
        <v>4.5834735258618003E-2</v>
      </c>
      <c r="BG55" s="14">
        <v>0.10879619530969099</v>
      </c>
      <c r="BH55" s="14"/>
      <c r="BI55" s="14">
        <v>8.7490942367729294E-2</v>
      </c>
      <c r="BJ55" s="14">
        <v>8.3269508331193801E-2</v>
      </c>
      <c r="BK55" s="14">
        <v>0.150370292804994</v>
      </c>
      <c r="BL55" s="14">
        <v>5.53997002495153E-2</v>
      </c>
      <c r="BM55" s="14">
        <v>9.9995736387841899E-2</v>
      </c>
      <c r="BN55" s="14">
        <v>9.1422619002371794E-2</v>
      </c>
      <c r="BO55" s="14">
        <v>8.3745858518718796E-2</v>
      </c>
      <c r="BP55" s="14">
        <v>8.7283688093988204E-2</v>
      </c>
      <c r="BQ55" s="14">
        <v>0.183873305283765</v>
      </c>
      <c r="BR55" s="14">
        <v>9.23191013766963E-2</v>
      </c>
      <c r="BS55" s="14">
        <v>0.12306903591983601</v>
      </c>
      <c r="BT55" s="14">
        <v>7.8946833579613407E-2</v>
      </c>
      <c r="BU55" s="14">
        <v>0.16486751609026301</v>
      </c>
      <c r="BV55" s="14">
        <v>0.143742125335761</v>
      </c>
      <c r="BW55" s="14">
        <v>0.14633765436191801</v>
      </c>
      <c r="BX55" s="14">
        <v>0.281476581591525</v>
      </c>
      <c r="BY55" s="14"/>
      <c r="BZ55" s="14">
        <v>0.167967979182681</v>
      </c>
      <c r="CA55" s="14">
        <v>9.7322882662924104E-2</v>
      </c>
      <c r="CB55" s="14"/>
      <c r="CC55" s="14">
        <v>8.7031190321046198E-2</v>
      </c>
      <c r="CD55" s="14">
        <v>0.23056587077656601</v>
      </c>
      <c r="CE55" s="14"/>
      <c r="CF55" s="14">
        <v>0.11508994669672599</v>
      </c>
      <c r="CG55" s="14">
        <v>6.5683630646942395E-2</v>
      </c>
      <c r="CH55" s="14">
        <v>7.4894050787069399E-2</v>
      </c>
      <c r="CI55" s="14"/>
      <c r="CJ55" s="14">
        <v>9.4684425570854602E-2</v>
      </c>
      <c r="CK55" s="14"/>
      <c r="CL55" s="14">
        <v>0.17839517925640599</v>
      </c>
      <c r="CM55" s="14"/>
      <c r="CN55" s="14">
        <v>0.12166953410358</v>
      </c>
      <c r="CO55" s="14"/>
      <c r="CP55" s="14">
        <v>0.122099519473732</v>
      </c>
      <c r="CQ55" s="14"/>
      <c r="CR55" s="14">
        <v>0.12777022768436</v>
      </c>
      <c r="CS55" s="14"/>
      <c r="CT55" s="14">
        <v>0.12729632134470301</v>
      </c>
    </row>
    <row r="56" spans="2:98" x14ac:dyDescent="0.5">
      <c r="B56" t="s">
        <v>138</v>
      </c>
      <c r="C56" s="14">
        <v>0.26604675320959298</v>
      </c>
      <c r="D56" s="14">
        <v>0.28766406637198699</v>
      </c>
      <c r="E56" s="14">
        <v>0.24622992331631</v>
      </c>
      <c r="F56" s="14"/>
      <c r="G56" s="14">
        <v>0.21416290319383399</v>
      </c>
      <c r="H56" s="14">
        <v>0.25981767121096</v>
      </c>
      <c r="I56" s="14">
        <v>0.28626297764035702</v>
      </c>
      <c r="J56" s="14">
        <v>0.24624318961723901</v>
      </c>
      <c r="K56" s="14">
        <v>0.280963792156457</v>
      </c>
      <c r="L56" s="14">
        <v>0.29536938678126701</v>
      </c>
      <c r="M56" s="14"/>
      <c r="N56" s="14">
        <v>0.25645906976472899</v>
      </c>
      <c r="O56" s="14">
        <v>0.24782137070864199</v>
      </c>
      <c r="P56" s="14">
        <v>0.29758753216504902</v>
      </c>
      <c r="Q56" s="14">
        <v>0.27033759678657299</v>
      </c>
      <c r="R56" s="14"/>
      <c r="S56" s="14">
        <v>0.26172184374463497</v>
      </c>
      <c r="T56" s="14">
        <v>0.28475317921107202</v>
      </c>
      <c r="U56" s="14">
        <v>0.24316556415843901</v>
      </c>
      <c r="V56" s="14">
        <v>0.319298121483855</v>
      </c>
      <c r="W56" s="14">
        <v>0.34703049230923599</v>
      </c>
      <c r="X56" s="14">
        <v>0.31520525904189101</v>
      </c>
      <c r="Y56" s="14">
        <v>0.20455070007569601</v>
      </c>
      <c r="Z56" s="14">
        <v>0.24275192542714899</v>
      </c>
      <c r="AA56" s="14">
        <v>0.247947245783388</v>
      </c>
      <c r="AB56" s="14">
        <v>0.25559834285549299</v>
      </c>
      <c r="AC56" s="14">
        <v>0.160535733781099</v>
      </c>
      <c r="AD56" s="14">
        <v>0.23908173382752801</v>
      </c>
      <c r="AE56" s="14"/>
      <c r="AF56" s="14">
        <v>0.30475826186301702</v>
      </c>
      <c r="AG56" s="14">
        <v>0.25404174390136403</v>
      </c>
      <c r="AH56" s="14">
        <v>0.27422672512249502</v>
      </c>
      <c r="AI56" s="14"/>
      <c r="AJ56" s="14">
        <v>0.33090418511661901</v>
      </c>
      <c r="AK56" s="14">
        <v>0.221403994188168</v>
      </c>
      <c r="AL56" s="14">
        <v>0.18556270392454899</v>
      </c>
      <c r="AM56" s="14">
        <v>0.282109324621377</v>
      </c>
      <c r="AN56" s="14">
        <v>0.27031333406290697</v>
      </c>
      <c r="AO56" s="14"/>
      <c r="AP56" s="14">
        <v>0.345864542089664</v>
      </c>
      <c r="AQ56" s="14">
        <v>0.23051328043793301</v>
      </c>
      <c r="AR56" s="14">
        <v>0.18907585894012</v>
      </c>
      <c r="AS56" s="14">
        <v>0.28430109106821499</v>
      </c>
      <c r="AT56" s="14">
        <v>0.26220785416241299</v>
      </c>
      <c r="AU56" s="14"/>
      <c r="AV56" s="14">
        <v>0.29003576432551997</v>
      </c>
      <c r="AW56" s="14">
        <v>0.26010206470990499</v>
      </c>
      <c r="AX56" s="14">
        <v>0.236990625199093</v>
      </c>
      <c r="AY56" s="14">
        <v>0.21713460421939099</v>
      </c>
      <c r="AZ56" s="14">
        <v>0.25850329147467699</v>
      </c>
      <c r="BA56" s="14"/>
      <c r="BB56" s="14">
        <v>0.26596491142443102</v>
      </c>
      <c r="BC56" s="14">
        <v>0.26392271538239498</v>
      </c>
      <c r="BD56" s="14">
        <v>0.25342169922353602</v>
      </c>
      <c r="BE56" s="14">
        <v>0.24342089138652301</v>
      </c>
      <c r="BF56" s="14">
        <v>0.28141392051071301</v>
      </c>
      <c r="BG56" s="14">
        <v>0.36046226259811398</v>
      </c>
      <c r="BH56" s="14"/>
      <c r="BI56" s="14">
        <v>0.247769161501732</v>
      </c>
      <c r="BJ56" s="14">
        <v>0.283787836984011</v>
      </c>
      <c r="BK56" s="14">
        <v>0.232040046133766</v>
      </c>
      <c r="BL56" s="14">
        <v>0.30692063897707</v>
      </c>
      <c r="BM56" s="14">
        <v>0.26154910582302099</v>
      </c>
      <c r="BN56" s="14">
        <v>0.27424545773835501</v>
      </c>
      <c r="BO56" s="14">
        <v>0.30160854270517601</v>
      </c>
      <c r="BP56" s="14">
        <v>0.264854223821891</v>
      </c>
      <c r="BQ56" s="14">
        <v>0.20185187010115299</v>
      </c>
      <c r="BR56" s="14">
        <v>0.25015436200593</v>
      </c>
      <c r="BS56" s="14">
        <v>0.25879360656631201</v>
      </c>
      <c r="BT56" s="14">
        <v>0.25712025471162903</v>
      </c>
      <c r="BU56" s="14">
        <v>0.27370805179223601</v>
      </c>
      <c r="BV56" s="14">
        <v>0.36636075369161097</v>
      </c>
      <c r="BW56" s="14">
        <v>0.39445746872215098</v>
      </c>
      <c r="BX56" s="14">
        <v>0.200180406450296</v>
      </c>
      <c r="BY56" s="14"/>
      <c r="BZ56" s="14">
        <v>0.274994872129742</v>
      </c>
      <c r="CA56" s="14">
        <v>0.24676416143268801</v>
      </c>
      <c r="CB56" s="14"/>
      <c r="CC56" s="14">
        <v>0.27066596705845802</v>
      </c>
      <c r="CD56" s="14">
        <v>0.249518026813453</v>
      </c>
      <c r="CE56" s="14"/>
      <c r="CF56" s="14">
        <v>0.30585198708725803</v>
      </c>
      <c r="CG56" s="14">
        <v>0.30212534102677802</v>
      </c>
      <c r="CH56" s="14">
        <v>0.27319760158353501</v>
      </c>
      <c r="CI56" s="14"/>
      <c r="CJ56" s="14">
        <v>0.296939606000935</v>
      </c>
      <c r="CK56" s="14"/>
      <c r="CL56" s="14">
        <v>0.31764555731863098</v>
      </c>
      <c r="CM56" s="14"/>
      <c r="CN56" s="14">
        <v>0.22771541748565</v>
      </c>
      <c r="CO56" s="14"/>
      <c r="CP56" s="14">
        <v>0.23185812700706601</v>
      </c>
      <c r="CQ56" s="14"/>
      <c r="CR56" s="14">
        <v>0.29526485769127297</v>
      </c>
      <c r="CS56" s="14"/>
      <c r="CT56" s="14">
        <v>0.20385533707859299</v>
      </c>
    </row>
    <row r="57" spans="2:98" x14ac:dyDescent="0.5">
      <c r="B57" t="s">
        <v>139</v>
      </c>
      <c r="C57" s="14">
        <v>0.26343029680625601</v>
      </c>
      <c r="D57" s="14">
        <v>0.24454911576406799</v>
      </c>
      <c r="E57" s="14">
        <v>0.28014288178553098</v>
      </c>
      <c r="F57" s="14"/>
      <c r="G57" s="14">
        <v>0.212396193104637</v>
      </c>
      <c r="H57" s="14">
        <v>0.20305558219879</v>
      </c>
      <c r="I57" s="14">
        <v>0.25977349485105</v>
      </c>
      <c r="J57" s="14">
        <v>0.305090690664022</v>
      </c>
      <c r="K57" s="14">
        <v>0.291587736672346</v>
      </c>
      <c r="L57" s="14">
        <v>0.297120635157819</v>
      </c>
      <c r="M57" s="14"/>
      <c r="N57" s="14">
        <v>0.25129684099667499</v>
      </c>
      <c r="O57" s="14">
        <v>0.269961711599284</v>
      </c>
      <c r="P57" s="14">
        <v>0.27092371888984401</v>
      </c>
      <c r="Q57" s="14">
        <v>0.26497061742260097</v>
      </c>
      <c r="R57" s="14"/>
      <c r="S57" s="14">
        <v>0.22918467418367899</v>
      </c>
      <c r="T57" s="14">
        <v>0.255361599268005</v>
      </c>
      <c r="U57" s="14">
        <v>0.32774782842107197</v>
      </c>
      <c r="V57" s="14">
        <v>0.30107990238885401</v>
      </c>
      <c r="W57" s="14">
        <v>0.26367369904818899</v>
      </c>
      <c r="X57" s="14">
        <v>0.14433309592805299</v>
      </c>
      <c r="Y57" s="14">
        <v>0.355085561725419</v>
      </c>
      <c r="Z57" s="14">
        <v>0.29468319699850198</v>
      </c>
      <c r="AA57" s="14">
        <v>0.27683563031283298</v>
      </c>
      <c r="AB57" s="14">
        <v>0.26995743965402302</v>
      </c>
      <c r="AC57" s="14">
        <v>0.25952222310182899</v>
      </c>
      <c r="AD57" s="14">
        <v>0.18189501003053801</v>
      </c>
      <c r="AE57" s="14"/>
      <c r="AF57" s="14">
        <v>0.26983659932370402</v>
      </c>
      <c r="AG57" s="14">
        <v>0.25708643940860099</v>
      </c>
      <c r="AH57" s="14">
        <v>0.24862774670364901</v>
      </c>
      <c r="AI57" s="14"/>
      <c r="AJ57" s="14">
        <v>0.23184357701417099</v>
      </c>
      <c r="AK57" s="14">
        <v>0.29418659967421101</v>
      </c>
      <c r="AL57" s="14">
        <v>0.31333655741663702</v>
      </c>
      <c r="AM57" s="14">
        <v>0.33446651521570497</v>
      </c>
      <c r="AN57" s="14">
        <v>0.28908317263092898</v>
      </c>
      <c r="AO57" s="14"/>
      <c r="AP57" s="14">
        <v>0.18385682019525099</v>
      </c>
      <c r="AQ57" s="14">
        <v>0.29508625736849597</v>
      </c>
      <c r="AR57" s="14">
        <v>0.30549645919138402</v>
      </c>
      <c r="AS57" s="14">
        <v>0.28564166857567003</v>
      </c>
      <c r="AT57" s="14">
        <v>0.23341972147395201</v>
      </c>
      <c r="AU57" s="14"/>
      <c r="AV57" s="14">
        <v>0.28396738695276103</v>
      </c>
      <c r="AW57" s="14">
        <v>0.26080213547028103</v>
      </c>
      <c r="AX57" s="14">
        <v>0.27663980799943699</v>
      </c>
      <c r="AY57" s="14">
        <v>0.219897206961602</v>
      </c>
      <c r="AZ57" s="14">
        <v>0.137139818078515</v>
      </c>
      <c r="BA57" s="14"/>
      <c r="BB57" s="14">
        <v>0.215929397457053</v>
      </c>
      <c r="BC57" s="14">
        <v>0.26825169125121301</v>
      </c>
      <c r="BD57" s="14">
        <v>0.258423665292006</v>
      </c>
      <c r="BE57" s="14">
        <v>0.30793794914691602</v>
      </c>
      <c r="BF57" s="14">
        <v>0.28743419786650398</v>
      </c>
      <c r="BG57" s="14">
        <v>0.25892601134223298</v>
      </c>
      <c r="BH57" s="14"/>
      <c r="BI57" s="14">
        <v>0.28744640273146599</v>
      </c>
      <c r="BJ57" s="14">
        <v>0.281100625792506</v>
      </c>
      <c r="BK57" s="14">
        <v>0.25997519222506599</v>
      </c>
      <c r="BL57" s="14">
        <v>0.21562517274191001</v>
      </c>
      <c r="BM57" s="14">
        <v>0.30143627524733002</v>
      </c>
      <c r="BN57" s="14">
        <v>0.328720954903364</v>
      </c>
      <c r="BO57" s="14">
        <v>0.25517982668238398</v>
      </c>
      <c r="BP57" s="14">
        <v>0.28630741108746699</v>
      </c>
      <c r="BQ57" s="14">
        <v>0.26723780012727699</v>
      </c>
      <c r="BR57" s="14">
        <v>0.249272320431212</v>
      </c>
      <c r="BS57" s="14">
        <v>0.274732175758928</v>
      </c>
      <c r="BT57" s="14">
        <v>0.28061789913764301</v>
      </c>
      <c r="BU57" s="14">
        <v>0.15518731824687099</v>
      </c>
      <c r="BV57" s="14">
        <v>0.22911361636771499</v>
      </c>
      <c r="BW57" s="14">
        <v>0.17713704196753299</v>
      </c>
      <c r="BX57" s="14">
        <v>0.19318913095305701</v>
      </c>
      <c r="BY57" s="14"/>
      <c r="BZ57" s="14">
        <v>0.24419594824639501</v>
      </c>
      <c r="CA57" s="14">
        <v>0.24677925774446599</v>
      </c>
      <c r="CB57" s="14"/>
      <c r="CC57" s="14">
        <v>0.276028440646086</v>
      </c>
      <c r="CD57" s="14">
        <v>0.20551511650196799</v>
      </c>
      <c r="CE57" s="14"/>
      <c r="CF57" s="14">
        <v>0.308813727922787</v>
      </c>
      <c r="CG57" s="14">
        <v>0.288916190609533</v>
      </c>
      <c r="CH57" s="14">
        <v>0.30297238185942299</v>
      </c>
      <c r="CI57" s="14"/>
      <c r="CJ57" s="14">
        <v>0.30025313030835599</v>
      </c>
      <c r="CK57" s="14"/>
      <c r="CL57" s="14">
        <v>0.21669037147504899</v>
      </c>
      <c r="CM57" s="14"/>
      <c r="CN57" s="14">
        <v>0.29541511784225999</v>
      </c>
      <c r="CO57" s="14"/>
      <c r="CP57" s="14">
        <v>0.291174293628643</v>
      </c>
      <c r="CQ57" s="14"/>
      <c r="CR57" s="14">
        <v>0.24173983163480101</v>
      </c>
      <c r="CS57" s="14"/>
      <c r="CT57" s="14">
        <v>0.29585294269595303</v>
      </c>
    </row>
    <row r="58" spans="2:98" x14ac:dyDescent="0.5">
      <c r="B58" t="s">
        <v>140</v>
      </c>
      <c r="C58" s="14">
        <v>0.15744327182321999</v>
      </c>
      <c r="D58" s="14">
        <v>0.15484848742117099</v>
      </c>
      <c r="E58" s="14">
        <v>0.159969924957652</v>
      </c>
      <c r="F58" s="14"/>
      <c r="G58" s="14">
        <v>0.15120274667404299</v>
      </c>
      <c r="H58" s="14">
        <v>0.13761812699156301</v>
      </c>
      <c r="I58" s="14">
        <v>0.17548450115043801</v>
      </c>
      <c r="J58" s="14">
        <v>0.20994952893097599</v>
      </c>
      <c r="K58" s="14">
        <v>0.16262392449914101</v>
      </c>
      <c r="L58" s="14">
        <v>0.11703887575591899</v>
      </c>
      <c r="M58" s="14"/>
      <c r="N58" s="14">
        <v>0.16379956064394799</v>
      </c>
      <c r="O58" s="14">
        <v>0.151927143312859</v>
      </c>
      <c r="P58" s="14">
        <v>0.136323081240974</v>
      </c>
      <c r="Q58" s="14">
        <v>0.174391731673706</v>
      </c>
      <c r="R58" s="14"/>
      <c r="S58" s="14">
        <v>0.115609952400656</v>
      </c>
      <c r="T58" s="14">
        <v>0.16780354068447201</v>
      </c>
      <c r="U58" s="14">
        <v>0.118523240122877</v>
      </c>
      <c r="V58" s="14">
        <v>0.12218146809421999</v>
      </c>
      <c r="W58" s="14">
        <v>0.15292254773746999</v>
      </c>
      <c r="X58" s="14">
        <v>0.27341372925227703</v>
      </c>
      <c r="Y58" s="14">
        <v>0.19018766671388099</v>
      </c>
      <c r="Z58" s="14">
        <v>0.14584463724827501</v>
      </c>
      <c r="AA58" s="14">
        <v>0.16910556457666601</v>
      </c>
      <c r="AB58" s="14">
        <v>0.112591215152631</v>
      </c>
      <c r="AC58" s="14">
        <v>0.16621873732269199</v>
      </c>
      <c r="AD58" s="14">
        <v>0.185771554539261</v>
      </c>
      <c r="AE58" s="14"/>
      <c r="AF58" s="14">
        <v>0.165660049493042</v>
      </c>
      <c r="AG58" s="14">
        <v>0.15945540700110999</v>
      </c>
      <c r="AH58" s="14">
        <v>0.123136953912202</v>
      </c>
      <c r="AI58" s="14"/>
      <c r="AJ58" s="14">
        <v>0.115750513126077</v>
      </c>
      <c r="AK58" s="14">
        <v>0.20709079856440099</v>
      </c>
      <c r="AL58" s="14">
        <v>0.159593162285978</v>
      </c>
      <c r="AM58" s="14">
        <v>0.214030154505087</v>
      </c>
      <c r="AN58" s="14">
        <v>0.10009567966722401</v>
      </c>
      <c r="AO58" s="14"/>
      <c r="AP58" s="14">
        <v>6.8860643348581302E-2</v>
      </c>
      <c r="AQ58" s="14">
        <v>0.191024076070204</v>
      </c>
      <c r="AR58" s="14">
        <v>0.15651887580898399</v>
      </c>
      <c r="AS58" s="14">
        <v>0.21343496532495199</v>
      </c>
      <c r="AT58" s="14">
        <v>0.12746415574469699</v>
      </c>
      <c r="AU58" s="14"/>
      <c r="AV58" s="14">
        <v>0.17406433016287601</v>
      </c>
      <c r="AW58" s="14">
        <v>0.15106836844708299</v>
      </c>
      <c r="AX58" s="14">
        <v>0.153655105793811</v>
      </c>
      <c r="AY58" s="14">
        <v>0.15996504487678601</v>
      </c>
      <c r="AZ58" s="14">
        <v>0.12257750516797999</v>
      </c>
      <c r="BA58" s="14"/>
      <c r="BB58" s="14">
        <v>0.145271600042997</v>
      </c>
      <c r="BC58" s="14">
        <v>0.162206810689799</v>
      </c>
      <c r="BD58" s="14">
        <v>0.16728871784391799</v>
      </c>
      <c r="BE58" s="14">
        <v>0.15561736346838501</v>
      </c>
      <c r="BF58" s="14">
        <v>0.18220935056745</v>
      </c>
      <c r="BG58" s="14">
        <v>0.121970629590443</v>
      </c>
      <c r="BH58" s="14"/>
      <c r="BI58" s="14">
        <v>0.15521252707070901</v>
      </c>
      <c r="BJ58" s="14">
        <v>0.12690397839471901</v>
      </c>
      <c r="BK58" s="14">
        <v>0.13371473236971099</v>
      </c>
      <c r="BL58" s="14">
        <v>0.19336088739937601</v>
      </c>
      <c r="BM58" s="14">
        <v>0.132433779938499</v>
      </c>
      <c r="BN58" s="14">
        <v>0.16137578547756201</v>
      </c>
      <c r="BO58" s="14">
        <v>0.196707214531466</v>
      </c>
      <c r="BP58" s="14">
        <v>0.14774145366675201</v>
      </c>
      <c r="BQ58" s="14">
        <v>0.12778457722140399</v>
      </c>
      <c r="BR58" s="14">
        <v>0.20421769995094499</v>
      </c>
      <c r="BS58" s="14">
        <v>0.17895394809109</v>
      </c>
      <c r="BT58" s="14">
        <v>0.130981498672436</v>
      </c>
      <c r="BU58" s="14">
        <v>0.220835650553416</v>
      </c>
      <c r="BV58" s="14">
        <v>0.228035770510115</v>
      </c>
      <c r="BW58" s="14">
        <v>0.108406857663412</v>
      </c>
      <c r="BX58" s="14">
        <v>0.104347669030369</v>
      </c>
      <c r="BY58" s="14"/>
      <c r="BZ58" s="14">
        <v>0.173322800406878</v>
      </c>
      <c r="CA58" s="14">
        <v>0.15545997591026101</v>
      </c>
      <c r="CB58" s="14"/>
      <c r="CC58" s="14">
        <v>0.16725955653608801</v>
      </c>
      <c r="CD58" s="14">
        <v>0.113282766363454</v>
      </c>
      <c r="CE58" s="14"/>
      <c r="CF58" s="14">
        <v>0.16358476086959001</v>
      </c>
      <c r="CG58" s="14">
        <v>0.18906921325482601</v>
      </c>
      <c r="CH58" s="14">
        <v>8.1320179136920898E-2</v>
      </c>
      <c r="CI58" s="14"/>
      <c r="CJ58" s="14">
        <v>0.14975409614305399</v>
      </c>
      <c r="CK58" s="14"/>
      <c r="CL58" s="14">
        <v>7.1194011689996395E-2</v>
      </c>
      <c r="CM58" s="14"/>
      <c r="CN58" s="14">
        <v>0.17321306675291501</v>
      </c>
      <c r="CO58" s="14"/>
      <c r="CP58" s="14">
        <v>0.14816303536209999</v>
      </c>
      <c r="CQ58" s="14"/>
      <c r="CR58" s="14">
        <v>0.17230253861165401</v>
      </c>
      <c r="CS58" s="14"/>
      <c r="CT58" s="14">
        <v>0.174449626651041</v>
      </c>
    </row>
    <row r="59" spans="2:98" x14ac:dyDescent="0.5">
      <c r="B59" t="s">
        <v>110</v>
      </c>
      <c r="C59" s="14">
        <v>0.16028315064076501</v>
      </c>
      <c r="D59" s="14">
        <v>0.14005097795828</v>
      </c>
      <c r="E59" s="14">
        <v>0.18046152647040101</v>
      </c>
      <c r="F59" s="14"/>
      <c r="G59" s="14">
        <v>0.12748920915162201</v>
      </c>
      <c r="H59" s="14">
        <v>0.14129270171205899</v>
      </c>
      <c r="I59" s="14">
        <v>0.15670483154204601</v>
      </c>
      <c r="J59" s="14">
        <v>0.149390713494405</v>
      </c>
      <c r="K59" s="14">
        <v>0.20432026945603299</v>
      </c>
      <c r="L59" s="14">
        <v>0.17992262943329901</v>
      </c>
      <c r="M59" s="14"/>
      <c r="N59" s="14">
        <v>0.128358318576521</v>
      </c>
      <c r="O59" s="14">
        <v>0.203401778711395</v>
      </c>
      <c r="P59" s="14">
        <v>0.129518282144409</v>
      </c>
      <c r="Q59" s="14">
        <v>0.171213630813422</v>
      </c>
      <c r="R59" s="14"/>
      <c r="S59" s="14">
        <v>0.117154789877961</v>
      </c>
      <c r="T59" s="14">
        <v>0.15736408277129399</v>
      </c>
      <c r="U59" s="14">
        <v>0.19616869507402299</v>
      </c>
      <c r="V59" s="14">
        <v>0.14891721834669699</v>
      </c>
      <c r="W59" s="14">
        <v>0.105067391528048</v>
      </c>
      <c r="X59" s="14">
        <v>0.10356682724108</v>
      </c>
      <c r="Y59" s="14">
        <v>0.11945649667031601</v>
      </c>
      <c r="Z59" s="14">
        <v>0.16284243510087501</v>
      </c>
      <c r="AA59" s="14">
        <v>0.125835199324841</v>
      </c>
      <c r="AB59" s="14">
        <v>0.303300361053018</v>
      </c>
      <c r="AC59" s="14">
        <v>0.27285536816010098</v>
      </c>
      <c r="AD59" s="14">
        <v>0.22662819214369501</v>
      </c>
      <c r="AE59" s="14"/>
      <c r="AF59" s="14">
        <v>0.13014985435343801</v>
      </c>
      <c r="AG59" s="14">
        <v>0.17004611371801501</v>
      </c>
      <c r="AH59" s="14">
        <v>0.19262728697418</v>
      </c>
      <c r="AI59" s="14"/>
      <c r="AJ59" s="14">
        <v>0.133130217499312</v>
      </c>
      <c r="AK59" s="14">
        <v>0.11104027042624399</v>
      </c>
      <c r="AL59" s="14">
        <v>0.227723323544681</v>
      </c>
      <c r="AM59" s="14">
        <v>9.5493677544668795E-2</v>
      </c>
      <c r="AN59" s="14">
        <v>0.26712129967167197</v>
      </c>
      <c r="AO59" s="14"/>
      <c r="AP59" s="14">
        <v>0.13158633740497899</v>
      </c>
      <c r="AQ59" s="14">
        <v>0.131951256257509</v>
      </c>
      <c r="AR59" s="14">
        <v>0.22202874758020799</v>
      </c>
      <c r="AS59" s="14">
        <v>0.14003180580607799</v>
      </c>
      <c r="AT59" s="14">
        <v>0.29462765833614701</v>
      </c>
      <c r="AU59" s="14"/>
      <c r="AV59" s="14">
        <v>0.15134344328036101</v>
      </c>
      <c r="AW59" s="14">
        <v>0.20328397592224101</v>
      </c>
      <c r="AX59" s="14">
        <v>0.13201276264811099</v>
      </c>
      <c r="AY59" s="14">
        <v>0.18484595201516499</v>
      </c>
      <c r="AZ59" s="14">
        <v>8.5705882525456495E-2</v>
      </c>
      <c r="BA59" s="14"/>
      <c r="BB59" s="14">
        <v>0.111555032494864</v>
      </c>
      <c r="BC59" s="14">
        <v>0.17138206100766601</v>
      </c>
      <c r="BD59" s="14">
        <v>0.17867848886537999</v>
      </c>
      <c r="BE59" s="14">
        <v>0.19117255015648499</v>
      </c>
      <c r="BF59" s="14">
        <v>0.17109457049869201</v>
      </c>
      <c r="BG59" s="14">
        <v>0.142733626412128</v>
      </c>
      <c r="BH59" s="14"/>
      <c r="BI59" s="14">
        <v>0.22208096632836299</v>
      </c>
      <c r="BJ59" s="14">
        <v>0.18699551628366201</v>
      </c>
      <c r="BK59" s="14">
        <v>0.19457090283335601</v>
      </c>
      <c r="BL59" s="14">
        <v>0.21699009657094301</v>
      </c>
      <c r="BM59" s="14">
        <v>0.188918350643834</v>
      </c>
      <c r="BN59" s="14">
        <v>0.126279717898613</v>
      </c>
      <c r="BO59" s="14">
        <v>0.109499853441167</v>
      </c>
      <c r="BP59" s="14">
        <v>0.17268365209456299</v>
      </c>
      <c r="BQ59" s="14">
        <v>0.17166920092721799</v>
      </c>
      <c r="BR59" s="14">
        <v>0.168395429253792</v>
      </c>
      <c r="BS59" s="14">
        <v>0.111478484099602</v>
      </c>
      <c r="BT59" s="14">
        <v>0.19528884818108899</v>
      </c>
      <c r="BU59" s="14">
        <v>0.121807310691736</v>
      </c>
      <c r="BV59" s="14">
        <v>3.27477340947974E-2</v>
      </c>
      <c r="BW59" s="14">
        <v>0.106825156769407</v>
      </c>
      <c r="BX59" s="14">
        <v>8.9209452441295897E-2</v>
      </c>
      <c r="BY59" s="14"/>
      <c r="BZ59" s="14">
        <v>7.5154801213785594E-2</v>
      </c>
      <c r="CA59" s="14">
        <v>0.21856941282661099</v>
      </c>
      <c r="CB59" s="14"/>
      <c r="CC59" s="14">
        <v>0.172139490523531</v>
      </c>
      <c r="CD59" s="14">
        <v>0.107833909078569</v>
      </c>
      <c r="CE59" s="14"/>
      <c r="CF59" s="14">
        <v>7.1921207250364105E-2</v>
      </c>
      <c r="CG59" s="14">
        <v>0.14681497508233399</v>
      </c>
      <c r="CH59" s="14">
        <v>0.24970917937168699</v>
      </c>
      <c r="CI59" s="14"/>
      <c r="CJ59" s="14">
        <v>0.138020879054194</v>
      </c>
      <c r="CK59" s="14"/>
      <c r="CL59" s="14">
        <v>0.142318635388227</v>
      </c>
      <c r="CM59" s="14"/>
      <c r="CN59" s="14">
        <v>0.137403079131589</v>
      </c>
      <c r="CO59" s="14"/>
      <c r="CP59" s="14">
        <v>0.142942666023226</v>
      </c>
      <c r="CQ59" s="14"/>
      <c r="CR59" s="14">
        <v>0.11235369953054899</v>
      </c>
      <c r="CS59" s="14"/>
      <c r="CT59" s="14">
        <v>0.14466329906488201</v>
      </c>
    </row>
    <row r="60" spans="2:98" x14ac:dyDescent="0.5">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row>
    <row r="61" spans="2:98" x14ac:dyDescent="0.5">
      <c r="B61" s="6" t="s">
        <v>145</v>
      </c>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row>
    <row r="62" spans="2:98" x14ac:dyDescent="0.5">
      <c r="B62" s="20" t="s">
        <v>109</v>
      </c>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row>
    <row r="63" spans="2:98" x14ac:dyDescent="0.5">
      <c r="B63" t="s">
        <v>136</v>
      </c>
      <c r="C63" s="14">
        <v>3.3583535085010302E-2</v>
      </c>
      <c r="D63" s="14">
        <v>4.0892365152052003E-2</v>
      </c>
      <c r="E63" s="14">
        <v>2.5511519803261801E-2</v>
      </c>
      <c r="F63" s="14"/>
      <c r="G63" s="14">
        <v>8.8161198047323697E-2</v>
      </c>
      <c r="H63" s="14">
        <v>6.0452511961092303E-2</v>
      </c>
      <c r="I63" s="14">
        <v>3.0203988723556102E-2</v>
      </c>
      <c r="J63" s="14">
        <v>1.6058802171896699E-2</v>
      </c>
      <c r="K63" s="14">
        <v>1.77600292830816E-2</v>
      </c>
      <c r="L63" s="14">
        <v>2.7610448416465001E-3</v>
      </c>
      <c r="M63" s="14"/>
      <c r="N63" s="14">
        <v>3.6465127904138403E-2</v>
      </c>
      <c r="O63" s="14">
        <v>2.4661931569184802E-2</v>
      </c>
      <c r="P63" s="14">
        <v>2.32199488386386E-2</v>
      </c>
      <c r="Q63" s="14">
        <v>4.9559352302349598E-2</v>
      </c>
      <c r="R63" s="14"/>
      <c r="S63" s="14">
        <v>6.9435351582134902E-2</v>
      </c>
      <c r="T63" s="14">
        <v>1.89655623011287E-2</v>
      </c>
      <c r="U63" s="14">
        <v>1.5954153427694399E-2</v>
      </c>
      <c r="V63" s="14">
        <v>7.8810685970447103E-3</v>
      </c>
      <c r="W63" s="14">
        <v>4.2242338788807399E-2</v>
      </c>
      <c r="X63" s="14">
        <v>4.1043039844174699E-2</v>
      </c>
      <c r="Y63" s="14">
        <v>3.93348321388233E-2</v>
      </c>
      <c r="Z63" s="14">
        <v>1.60164466223475E-2</v>
      </c>
      <c r="AA63" s="14">
        <v>3.9235608975773002E-2</v>
      </c>
      <c r="AB63" s="14">
        <v>2.03549499734763E-2</v>
      </c>
      <c r="AC63" s="14">
        <v>3.99059369215101E-2</v>
      </c>
      <c r="AD63" s="14">
        <v>2.7075698234768901E-2</v>
      </c>
      <c r="AE63" s="14"/>
      <c r="AF63" s="14">
        <v>2.15519927853756E-2</v>
      </c>
      <c r="AG63" s="14">
        <v>4.5524945483107301E-2</v>
      </c>
      <c r="AH63" s="14">
        <v>2.74510673996032E-2</v>
      </c>
      <c r="AI63" s="14"/>
      <c r="AJ63" s="14">
        <v>2.6204825539390301E-2</v>
      </c>
      <c r="AK63" s="14">
        <v>5.4166645826301402E-2</v>
      </c>
      <c r="AL63" s="14">
        <v>3.1775661304583799E-2</v>
      </c>
      <c r="AM63" s="14">
        <v>0</v>
      </c>
      <c r="AN63" s="14">
        <v>1.09374154422298E-2</v>
      </c>
      <c r="AO63" s="14"/>
      <c r="AP63" s="14">
        <v>3.8120951054066897E-2</v>
      </c>
      <c r="AQ63" s="14">
        <v>4.1846234671685502E-2</v>
      </c>
      <c r="AR63" s="14">
        <v>3.3169321323649303E-2</v>
      </c>
      <c r="AS63" s="14">
        <v>6.2681374018483602E-3</v>
      </c>
      <c r="AT63" s="14">
        <v>1.8310323906195101E-2</v>
      </c>
      <c r="AU63" s="14"/>
      <c r="AV63" s="14">
        <v>2.3225165119193598E-2</v>
      </c>
      <c r="AW63" s="14">
        <v>1.75413604675968E-2</v>
      </c>
      <c r="AX63" s="14">
        <v>4.6378363848435002E-2</v>
      </c>
      <c r="AY63" s="14">
        <v>4.63920984462265E-2</v>
      </c>
      <c r="AZ63" s="14">
        <v>0.15891845035747401</v>
      </c>
      <c r="BA63" s="14"/>
      <c r="BB63" s="14">
        <v>7.8639354045608206E-2</v>
      </c>
      <c r="BC63" s="14">
        <v>3.00628082898933E-2</v>
      </c>
      <c r="BD63" s="14">
        <v>2.3433928812967901E-2</v>
      </c>
      <c r="BE63" s="14">
        <v>6.3686227509034002E-3</v>
      </c>
      <c r="BF63" s="14">
        <v>1.6339513049985401E-2</v>
      </c>
      <c r="BG63" s="14">
        <v>7.1112747473916103E-3</v>
      </c>
      <c r="BH63" s="14"/>
      <c r="BI63" s="14">
        <v>0</v>
      </c>
      <c r="BJ63" s="14">
        <v>4.8128155711138501E-2</v>
      </c>
      <c r="BK63" s="14">
        <v>5.3350722281075201E-2</v>
      </c>
      <c r="BL63" s="14">
        <v>1.84899016328724E-2</v>
      </c>
      <c r="BM63" s="14">
        <v>2.0495948383860801E-2</v>
      </c>
      <c r="BN63" s="14">
        <v>1.6915617551215501E-2</v>
      </c>
      <c r="BO63" s="14">
        <v>4.8789737207580799E-2</v>
      </c>
      <c r="BP63" s="14">
        <v>3.2875391041992399E-2</v>
      </c>
      <c r="BQ63" s="14">
        <v>4.57003812720366E-2</v>
      </c>
      <c r="BR63" s="14">
        <v>2.7648475020428401E-2</v>
      </c>
      <c r="BS63" s="14">
        <v>3.6840563545131898E-2</v>
      </c>
      <c r="BT63" s="14">
        <v>8.9870803113896603E-3</v>
      </c>
      <c r="BU63" s="14">
        <v>3.26977026997117E-2</v>
      </c>
      <c r="BV63" s="14">
        <v>0</v>
      </c>
      <c r="BW63" s="14">
        <v>6.6835820515579597E-2</v>
      </c>
      <c r="BX63" s="14">
        <v>8.9799088252481299E-2</v>
      </c>
      <c r="BY63" s="14"/>
      <c r="BZ63" s="14">
        <v>5.4195981633995E-2</v>
      </c>
      <c r="CA63" s="14">
        <v>3.8790030500016101E-2</v>
      </c>
      <c r="CB63" s="14"/>
      <c r="CC63" s="14">
        <v>1.87367697711451E-2</v>
      </c>
      <c r="CD63" s="14">
        <v>9.8382088993632599E-2</v>
      </c>
      <c r="CE63" s="14"/>
      <c r="CF63" s="14">
        <v>2.2331995344849701E-2</v>
      </c>
      <c r="CG63" s="14">
        <v>0</v>
      </c>
      <c r="CH63" s="14">
        <v>3.0661604247025701E-2</v>
      </c>
      <c r="CI63" s="14"/>
      <c r="CJ63" s="14">
        <v>1.7004417900929301E-2</v>
      </c>
      <c r="CK63" s="14"/>
      <c r="CL63" s="14">
        <v>5.2633170404845803E-2</v>
      </c>
      <c r="CM63" s="14"/>
      <c r="CN63" s="14">
        <v>4.4229997073469002E-2</v>
      </c>
      <c r="CO63" s="14"/>
      <c r="CP63" s="14">
        <v>5.2299176221526897E-2</v>
      </c>
      <c r="CQ63" s="14"/>
      <c r="CR63" s="14">
        <v>4.2237340915267402E-2</v>
      </c>
      <c r="CS63" s="14"/>
      <c r="CT63" s="14">
        <v>4.36637748054476E-2</v>
      </c>
    </row>
    <row r="64" spans="2:98" x14ac:dyDescent="0.5">
      <c r="B64" t="s">
        <v>137</v>
      </c>
      <c r="C64" s="14">
        <v>0.116141809968211</v>
      </c>
      <c r="D64" s="14">
        <v>0.13494741706237401</v>
      </c>
      <c r="E64" s="14">
        <v>9.8711739288944403E-2</v>
      </c>
      <c r="F64" s="14"/>
      <c r="G64" s="14">
        <v>0.207039007959015</v>
      </c>
      <c r="H64" s="14">
        <v>0.17031678613606699</v>
      </c>
      <c r="I64" s="14">
        <v>0.101671452472737</v>
      </c>
      <c r="J64" s="14">
        <v>7.0686341780219097E-2</v>
      </c>
      <c r="K64" s="14">
        <v>6.5120230694262995E-2</v>
      </c>
      <c r="L64" s="14">
        <v>9.4049352800348304E-2</v>
      </c>
      <c r="M64" s="14"/>
      <c r="N64" s="14">
        <v>0.156877781298431</v>
      </c>
      <c r="O64" s="14">
        <v>9.6243853060866497E-2</v>
      </c>
      <c r="P64" s="14">
        <v>0.14512784978864399</v>
      </c>
      <c r="Q64" s="14">
        <v>6.7982952740711006E-2</v>
      </c>
      <c r="R64" s="14"/>
      <c r="S64" s="14">
        <v>0.17413419717847101</v>
      </c>
      <c r="T64" s="14">
        <v>0.10283701097817401</v>
      </c>
      <c r="U64" s="14">
        <v>8.6187773974547299E-2</v>
      </c>
      <c r="V64" s="14">
        <v>9.28443346205476E-2</v>
      </c>
      <c r="W64" s="14">
        <v>8.7141269577328095E-2</v>
      </c>
      <c r="X64" s="14">
        <v>0.105216299229711</v>
      </c>
      <c r="Y64" s="14">
        <v>0.115741022813916</v>
      </c>
      <c r="Z64" s="14">
        <v>0.12155694825180501</v>
      </c>
      <c r="AA64" s="14">
        <v>0.130260527900698</v>
      </c>
      <c r="AB64" s="14">
        <v>7.7471200943478202E-2</v>
      </c>
      <c r="AC64" s="14">
        <v>0.10200889272155</v>
      </c>
      <c r="AD64" s="14">
        <v>0.23550333633090401</v>
      </c>
      <c r="AE64" s="14"/>
      <c r="AF64" s="14">
        <v>8.6858372583082794E-2</v>
      </c>
      <c r="AG64" s="14">
        <v>0.12064282893417901</v>
      </c>
      <c r="AH64" s="14">
        <v>0.13310960421769799</v>
      </c>
      <c r="AI64" s="14"/>
      <c r="AJ64" s="14">
        <v>0.15205967863959099</v>
      </c>
      <c r="AK64" s="14">
        <v>9.5161557822420806E-2</v>
      </c>
      <c r="AL64" s="14">
        <v>7.3138854224609903E-2</v>
      </c>
      <c r="AM64" s="14">
        <v>7.8315661230908898E-2</v>
      </c>
      <c r="AN64" s="14">
        <v>0.10559238937238299</v>
      </c>
      <c r="AO64" s="14"/>
      <c r="AP64" s="14">
        <v>0.20916449517669</v>
      </c>
      <c r="AQ64" s="14">
        <v>0.10685735162831</v>
      </c>
      <c r="AR64" s="14">
        <v>8.0863923853783798E-2</v>
      </c>
      <c r="AS64" s="14">
        <v>7.6684764690486198E-2</v>
      </c>
      <c r="AT64" s="14">
        <v>7.2236680279243307E-2</v>
      </c>
      <c r="AU64" s="14"/>
      <c r="AV64" s="14">
        <v>6.7828508113616306E-2</v>
      </c>
      <c r="AW64" s="14">
        <v>0.103738117459917</v>
      </c>
      <c r="AX64" s="14">
        <v>0.14743849224399</v>
      </c>
      <c r="AY64" s="14">
        <v>0.16329900793090699</v>
      </c>
      <c r="AZ64" s="14">
        <v>0.22362987860648401</v>
      </c>
      <c r="BA64" s="14"/>
      <c r="BB64" s="14">
        <v>0.17409669457267801</v>
      </c>
      <c r="BC64" s="14">
        <v>0.11472693316638601</v>
      </c>
      <c r="BD64" s="14">
        <v>0.100757171848832</v>
      </c>
      <c r="BE64" s="14">
        <v>9.5645098556567096E-2</v>
      </c>
      <c r="BF64" s="14">
        <v>5.8619118666991002E-2</v>
      </c>
      <c r="BG64" s="14">
        <v>8.7288264877849395E-2</v>
      </c>
      <c r="BH64" s="14"/>
      <c r="BI64" s="14">
        <v>0.29850113462074901</v>
      </c>
      <c r="BJ64" s="14">
        <v>8.0928678627846098E-2</v>
      </c>
      <c r="BK64" s="14">
        <v>4.2132264879284502E-2</v>
      </c>
      <c r="BL64" s="14">
        <v>5.7783402583580099E-2</v>
      </c>
      <c r="BM64" s="14">
        <v>0.105793777234002</v>
      </c>
      <c r="BN64" s="14">
        <v>9.06623358180218E-2</v>
      </c>
      <c r="BO64" s="14">
        <v>8.1302372290426903E-2</v>
      </c>
      <c r="BP64" s="14">
        <v>0.13087443931606499</v>
      </c>
      <c r="BQ64" s="14">
        <v>0.18381577981724101</v>
      </c>
      <c r="BR64" s="14">
        <v>0.109588072342908</v>
      </c>
      <c r="BS64" s="14">
        <v>0.11538976740863199</v>
      </c>
      <c r="BT64" s="14">
        <v>0.12608465360799401</v>
      </c>
      <c r="BU64" s="14">
        <v>0.192923453076599</v>
      </c>
      <c r="BV64" s="14">
        <v>0.143556919979967</v>
      </c>
      <c r="BW64" s="14">
        <v>6.5451411283880004E-2</v>
      </c>
      <c r="BX64" s="14">
        <v>0.31434369001975798</v>
      </c>
      <c r="BY64" s="14"/>
      <c r="BZ64" s="14">
        <v>0.16315160885507701</v>
      </c>
      <c r="CA64" s="14">
        <v>9.8271802996024102E-2</v>
      </c>
      <c r="CB64" s="14"/>
      <c r="CC64" s="14">
        <v>9.74296401604553E-2</v>
      </c>
      <c r="CD64" s="14">
        <v>0.19678083884679301</v>
      </c>
      <c r="CE64" s="14"/>
      <c r="CF64" s="14">
        <v>0.14227070395455099</v>
      </c>
      <c r="CG64" s="14">
        <v>7.2680105501560593E-2</v>
      </c>
      <c r="CH64" s="14">
        <v>9.6880259094705296E-2</v>
      </c>
      <c r="CI64" s="14"/>
      <c r="CJ64" s="14">
        <v>0.102419765138701</v>
      </c>
      <c r="CK64" s="14"/>
      <c r="CL64" s="14">
        <v>0.20771980182174499</v>
      </c>
      <c r="CM64" s="14"/>
      <c r="CN64" s="14">
        <v>0.115279539064611</v>
      </c>
      <c r="CO64" s="14"/>
      <c r="CP64" s="14">
        <v>0.14505053833893899</v>
      </c>
      <c r="CQ64" s="14"/>
      <c r="CR64" s="14">
        <v>0.13458157419516401</v>
      </c>
      <c r="CS64" s="14"/>
      <c r="CT64" s="14">
        <v>0.11649016338217801</v>
      </c>
    </row>
    <row r="65" spans="2:98" x14ac:dyDescent="0.5">
      <c r="B65" t="s">
        <v>138</v>
      </c>
      <c r="C65" s="14">
        <v>0.333770951313207</v>
      </c>
      <c r="D65" s="14">
        <v>0.33618075780594903</v>
      </c>
      <c r="E65" s="14">
        <v>0.33216073329454698</v>
      </c>
      <c r="F65" s="14"/>
      <c r="G65" s="14">
        <v>0.25530173866115602</v>
      </c>
      <c r="H65" s="14">
        <v>0.325174678683953</v>
      </c>
      <c r="I65" s="14">
        <v>0.33050654478404101</v>
      </c>
      <c r="J65" s="14">
        <v>0.32769484331251603</v>
      </c>
      <c r="K65" s="14">
        <v>0.31690550992087102</v>
      </c>
      <c r="L65" s="14">
        <v>0.41211168146626298</v>
      </c>
      <c r="M65" s="14"/>
      <c r="N65" s="14">
        <v>0.294181703283455</v>
      </c>
      <c r="O65" s="14">
        <v>0.31285710176920301</v>
      </c>
      <c r="P65" s="14">
        <v>0.39619288657220098</v>
      </c>
      <c r="Q65" s="14">
        <v>0.34606282093128199</v>
      </c>
      <c r="R65" s="14"/>
      <c r="S65" s="14">
        <v>0.33174651851933001</v>
      </c>
      <c r="T65" s="14">
        <v>0.37302516479277598</v>
      </c>
      <c r="U65" s="14">
        <v>0.278533080428992</v>
      </c>
      <c r="V65" s="14">
        <v>0.38900184793951598</v>
      </c>
      <c r="W65" s="14">
        <v>0.38905713985253298</v>
      </c>
      <c r="X65" s="14">
        <v>0.32212231427954102</v>
      </c>
      <c r="Y65" s="14">
        <v>0.26911212635613102</v>
      </c>
      <c r="Z65" s="14">
        <v>0.37455077758268401</v>
      </c>
      <c r="AA65" s="14">
        <v>0.34435744908911298</v>
      </c>
      <c r="AB65" s="14">
        <v>0.32818728871688002</v>
      </c>
      <c r="AC65" s="14">
        <v>0.30898676919085299</v>
      </c>
      <c r="AD65" s="14">
        <v>0.19809500585252601</v>
      </c>
      <c r="AE65" s="14"/>
      <c r="AF65" s="14">
        <v>0.400478424789945</v>
      </c>
      <c r="AG65" s="14">
        <v>0.290220991091235</v>
      </c>
      <c r="AH65" s="14">
        <v>0.33416148395211898</v>
      </c>
      <c r="AI65" s="14"/>
      <c r="AJ65" s="14">
        <v>0.405840878466106</v>
      </c>
      <c r="AK65" s="14">
        <v>0.28225310721952901</v>
      </c>
      <c r="AL65" s="14">
        <v>0.30061417687904801</v>
      </c>
      <c r="AM65" s="14">
        <v>0.40229359768308998</v>
      </c>
      <c r="AN65" s="14">
        <v>0.32304399581821802</v>
      </c>
      <c r="AO65" s="14"/>
      <c r="AP65" s="14">
        <v>0.42651719405569599</v>
      </c>
      <c r="AQ65" s="14">
        <v>0.29346751737684501</v>
      </c>
      <c r="AR65" s="14">
        <v>0.37922823099854702</v>
      </c>
      <c r="AS65" s="14">
        <v>0.36733662639266501</v>
      </c>
      <c r="AT65" s="14">
        <v>0.30046539553201002</v>
      </c>
      <c r="AU65" s="14"/>
      <c r="AV65" s="14">
        <v>0.40673495731354897</v>
      </c>
      <c r="AW65" s="14">
        <v>0.32129977082029698</v>
      </c>
      <c r="AX65" s="14">
        <v>0.272259691208324</v>
      </c>
      <c r="AY65" s="14">
        <v>0.28867298760496501</v>
      </c>
      <c r="AZ65" s="14">
        <v>0.269018827966922</v>
      </c>
      <c r="BA65" s="14"/>
      <c r="BB65" s="14">
        <v>0.31626743908678601</v>
      </c>
      <c r="BC65" s="14">
        <v>0.33586111428377902</v>
      </c>
      <c r="BD65" s="14">
        <v>0.32511551042798298</v>
      </c>
      <c r="BE65" s="14">
        <v>0.32566187687083797</v>
      </c>
      <c r="BF65" s="14">
        <v>0.33802880378095601</v>
      </c>
      <c r="BG65" s="14">
        <v>0.443119332991044</v>
      </c>
      <c r="BH65" s="14"/>
      <c r="BI65" s="14">
        <v>0.286239390949515</v>
      </c>
      <c r="BJ65" s="14">
        <v>0.32646739897172999</v>
      </c>
      <c r="BK65" s="14">
        <v>0.34013057264108199</v>
      </c>
      <c r="BL65" s="14">
        <v>0.398502272677905</v>
      </c>
      <c r="BM65" s="14">
        <v>0.36377879612285002</v>
      </c>
      <c r="BN65" s="14">
        <v>0.34256248543911599</v>
      </c>
      <c r="BO65" s="14">
        <v>0.38360435289419098</v>
      </c>
      <c r="BP65" s="14">
        <v>0.35893571861935702</v>
      </c>
      <c r="BQ65" s="14">
        <v>0.27914506120851901</v>
      </c>
      <c r="BR65" s="14">
        <v>0.25410980680610401</v>
      </c>
      <c r="BS65" s="14">
        <v>0.286080295294313</v>
      </c>
      <c r="BT65" s="14">
        <v>0.304437390724899</v>
      </c>
      <c r="BU65" s="14">
        <v>0.284264674398439</v>
      </c>
      <c r="BV65" s="14">
        <v>0.39929828875201601</v>
      </c>
      <c r="BW65" s="14">
        <v>0.53703598313387002</v>
      </c>
      <c r="BX65" s="14">
        <v>0.309645814670365</v>
      </c>
      <c r="BY65" s="14"/>
      <c r="BZ65" s="14">
        <v>0.34233664699096</v>
      </c>
      <c r="CA65" s="14">
        <v>0.28871766844520702</v>
      </c>
      <c r="CB65" s="14"/>
      <c r="CC65" s="14">
        <v>0.34017637326525302</v>
      </c>
      <c r="CD65" s="14">
        <v>0.30416690081369102</v>
      </c>
      <c r="CE65" s="14"/>
      <c r="CF65" s="14">
        <v>0.39463755069815099</v>
      </c>
      <c r="CG65" s="14">
        <v>0.37903392174440997</v>
      </c>
      <c r="CH65" s="14">
        <v>0.30873059446526602</v>
      </c>
      <c r="CI65" s="14"/>
      <c r="CJ65" s="14">
        <v>0.37298179152531602</v>
      </c>
      <c r="CK65" s="14"/>
      <c r="CL65" s="14">
        <v>0.38535764696219199</v>
      </c>
      <c r="CM65" s="14"/>
      <c r="CN65" s="14">
        <v>0.29056168180678399</v>
      </c>
      <c r="CO65" s="14"/>
      <c r="CP65" s="14">
        <v>0.28815510243512499</v>
      </c>
      <c r="CQ65" s="14"/>
      <c r="CR65" s="14">
        <v>0.374465371407807</v>
      </c>
      <c r="CS65" s="14"/>
      <c r="CT65" s="14">
        <v>0.27294871977587998</v>
      </c>
    </row>
    <row r="66" spans="2:98" x14ac:dyDescent="0.5">
      <c r="B66" t="s">
        <v>139</v>
      </c>
      <c r="C66" s="14">
        <v>0.20585070368097699</v>
      </c>
      <c r="D66" s="14">
        <v>0.20628157152544399</v>
      </c>
      <c r="E66" s="14">
        <v>0.20433204721744</v>
      </c>
      <c r="F66" s="14"/>
      <c r="G66" s="14">
        <v>0.168385008187066</v>
      </c>
      <c r="H66" s="14">
        <v>0.164335141539517</v>
      </c>
      <c r="I66" s="14">
        <v>0.20466765361605099</v>
      </c>
      <c r="J66" s="14">
        <v>0.240518623292335</v>
      </c>
      <c r="K66" s="14">
        <v>0.23129916352532301</v>
      </c>
      <c r="L66" s="14">
        <v>0.22055803070229901</v>
      </c>
      <c r="M66" s="14"/>
      <c r="N66" s="14">
        <v>0.20869272507314701</v>
      </c>
      <c r="O66" s="14">
        <v>0.238339027176245</v>
      </c>
      <c r="P66" s="14">
        <v>0.20102710066753199</v>
      </c>
      <c r="Q66" s="14">
        <v>0.17214499982888201</v>
      </c>
      <c r="R66" s="14"/>
      <c r="S66" s="14">
        <v>0.16934894272948101</v>
      </c>
      <c r="T66" s="14">
        <v>0.195703785173165</v>
      </c>
      <c r="U66" s="14">
        <v>0.25147148079015602</v>
      </c>
      <c r="V66" s="14">
        <v>0.27491737158850998</v>
      </c>
      <c r="W66" s="14">
        <v>0.226963858267372</v>
      </c>
      <c r="X66" s="14">
        <v>0.200131450575535</v>
      </c>
      <c r="Y66" s="14">
        <v>0.234293607728843</v>
      </c>
      <c r="Z66" s="14">
        <v>0.193883091007645</v>
      </c>
      <c r="AA66" s="14">
        <v>0.214376172830825</v>
      </c>
      <c r="AB66" s="14">
        <v>0.14830651877402501</v>
      </c>
      <c r="AC66" s="14">
        <v>0.216004777362381</v>
      </c>
      <c r="AD66" s="14">
        <v>0.123145102471791</v>
      </c>
      <c r="AE66" s="14"/>
      <c r="AF66" s="14">
        <v>0.21419327248140199</v>
      </c>
      <c r="AG66" s="14">
        <v>0.21765692674683301</v>
      </c>
      <c r="AH66" s="14">
        <v>0.19136199591982</v>
      </c>
      <c r="AI66" s="14"/>
      <c r="AJ66" s="14">
        <v>0.16917046886800299</v>
      </c>
      <c r="AK66" s="14">
        <v>0.26123350308279503</v>
      </c>
      <c r="AL66" s="14">
        <v>0.227734392754607</v>
      </c>
      <c r="AM66" s="14">
        <v>0.31747058913292597</v>
      </c>
      <c r="AN66" s="14">
        <v>0.17521825928638499</v>
      </c>
      <c r="AO66" s="14"/>
      <c r="AP66" s="14">
        <v>0.135133131910911</v>
      </c>
      <c r="AQ66" s="14">
        <v>0.24895489609194399</v>
      </c>
      <c r="AR66" s="14">
        <v>0.146132607670277</v>
      </c>
      <c r="AS66" s="14">
        <v>0.24772401307096301</v>
      </c>
      <c r="AT66" s="14">
        <v>0.151674325947879</v>
      </c>
      <c r="AU66" s="14"/>
      <c r="AV66" s="14">
        <v>0.19463834926595699</v>
      </c>
      <c r="AW66" s="14">
        <v>0.219204460677314</v>
      </c>
      <c r="AX66" s="14">
        <v>0.24505964734219199</v>
      </c>
      <c r="AY66" s="14">
        <v>0.147900834394214</v>
      </c>
      <c r="AZ66" s="14">
        <v>7.9259373663561797E-2</v>
      </c>
      <c r="BA66" s="14"/>
      <c r="BB66" s="14">
        <v>0.18123360529869001</v>
      </c>
      <c r="BC66" s="14">
        <v>0.18884048967590999</v>
      </c>
      <c r="BD66" s="14">
        <v>0.23792796283506801</v>
      </c>
      <c r="BE66" s="14">
        <v>0.23961708732270101</v>
      </c>
      <c r="BF66" s="14">
        <v>0.20662035225443001</v>
      </c>
      <c r="BG66" s="14">
        <v>0.19778163215237901</v>
      </c>
      <c r="BH66" s="14"/>
      <c r="BI66" s="14">
        <v>4.4340513288439597E-2</v>
      </c>
      <c r="BJ66" s="14">
        <v>0.18567377613036701</v>
      </c>
      <c r="BK66" s="14">
        <v>0.217100122779216</v>
      </c>
      <c r="BL66" s="14">
        <v>0.20938803479772999</v>
      </c>
      <c r="BM66" s="14">
        <v>0.218353108845081</v>
      </c>
      <c r="BN66" s="14">
        <v>0.234174083690806</v>
      </c>
      <c r="BO66" s="14">
        <v>0.163804761327457</v>
      </c>
      <c r="BP66" s="14">
        <v>0.173560703610807</v>
      </c>
      <c r="BQ66" s="14">
        <v>0.20637089137438799</v>
      </c>
      <c r="BR66" s="14">
        <v>0.267274029768307</v>
      </c>
      <c r="BS66" s="14">
        <v>0.26662468356695201</v>
      </c>
      <c r="BT66" s="14">
        <v>0.19847359841967299</v>
      </c>
      <c r="BU66" s="14">
        <v>0.15174893732591499</v>
      </c>
      <c r="BV66" s="14">
        <v>0.25301202760177399</v>
      </c>
      <c r="BW66" s="14">
        <v>0.17437996990350901</v>
      </c>
      <c r="BX66" s="14">
        <v>0.12531557975668201</v>
      </c>
      <c r="BY66" s="14"/>
      <c r="BZ66" s="14">
        <v>0.19987521540313999</v>
      </c>
      <c r="CA66" s="14">
        <v>0.18981352139927399</v>
      </c>
      <c r="CB66" s="14"/>
      <c r="CC66" s="14">
        <v>0.215714004805973</v>
      </c>
      <c r="CD66" s="14">
        <v>0.165534245058861</v>
      </c>
      <c r="CE66" s="14"/>
      <c r="CF66" s="14">
        <v>0.190199664926861</v>
      </c>
      <c r="CG66" s="14">
        <v>0.239605266224448</v>
      </c>
      <c r="CH66" s="14">
        <v>0.173638013751756</v>
      </c>
      <c r="CI66" s="14"/>
      <c r="CJ66" s="14">
        <v>0.20105399544604699</v>
      </c>
      <c r="CK66" s="14"/>
      <c r="CL66" s="14">
        <v>0.15152391418212199</v>
      </c>
      <c r="CM66" s="14"/>
      <c r="CN66" s="14">
        <v>0.24338161536580499</v>
      </c>
      <c r="CO66" s="14"/>
      <c r="CP66" s="14">
        <v>0.215550703008204</v>
      </c>
      <c r="CQ66" s="14"/>
      <c r="CR66" s="14">
        <v>0.20993521077920299</v>
      </c>
      <c r="CS66" s="14"/>
      <c r="CT66" s="14">
        <v>0.24238164894352399</v>
      </c>
    </row>
    <row r="67" spans="2:98" x14ac:dyDescent="0.5">
      <c r="B67" t="s">
        <v>140</v>
      </c>
      <c r="C67" s="14">
        <v>0.118469966350645</v>
      </c>
      <c r="D67" s="14">
        <v>0.13052425955108499</v>
      </c>
      <c r="E67" s="14">
        <v>0.10639600394616</v>
      </c>
      <c r="F67" s="14"/>
      <c r="G67" s="14">
        <v>0.10846450653268799</v>
      </c>
      <c r="H67" s="14">
        <v>0.118457851584058</v>
      </c>
      <c r="I67" s="14">
        <v>0.131156551701088</v>
      </c>
      <c r="J67" s="14">
        <v>0.17164529877270601</v>
      </c>
      <c r="K67" s="14">
        <v>0.13391201532140901</v>
      </c>
      <c r="L67" s="14">
        <v>6.13699124442868E-2</v>
      </c>
      <c r="M67" s="14"/>
      <c r="N67" s="14">
        <v>0.137330077945609</v>
      </c>
      <c r="O67" s="14">
        <v>9.6827038229817905E-2</v>
      </c>
      <c r="P67" s="14">
        <v>8.9496181894064705E-2</v>
      </c>
      <c r="Q67" s="14">
        <v>0.14656291974471999</v>
      </c>
      <c r="R67" s="14"/>
      <c r="S67" s="14">
        <v>0.123447893138165</v>
      </c>
      <c r="T67" s="14">
        <v>0.11643920569697</v>
      </c>
      <c r="U67" s="14">
        <v>0.10086496685370799</v>
      </c>
      <c r="V67" s="14">
        <v>7.1389527539334002E-2</v>
      </c>
      <c r="W67" s="14">
        <v>0.116369090592559</v>
      </c>
      <c r="X67" s="14">
        <v>0.18564543334580699</v>
      </c>
      <c r="Y67" s="14">
        <v>0.13648600872976099</v>
      </c>
      <c r="Z67" s="14">
        <v>0.11941445918448999</v>
      </c>
      <c r="AA67" s="14">
        <v>0.11375754902252901</v>
      </c>
      <c r="AB67" s="14">
        <v>9.19621153759482E-2</v>
      </c>
      <c r="AC67" s="14">
        <v>7.9065142829070206E-2</v>
      </c>
      <c r="AD67" s="14">
        <v>0.20952189511404501</v>
      </c>
      <c r="AE67" s="14"/>
      <c r="AF67" s="14">
        <v>0.10657014292401799</v>
      </c>
      <c r="AG67" s="14">
        <v>0.13427598652766501</v>
      </c>
      <c r="AH67" s="14">
        <v>0.109381927946731</v>
      </c>
      <c r="AI67" s="14"/>
      <c r="AJ67" s="14">
        <v>8.6915979487933906E-2</v>
      </c>
      <c r="AK67" s="14">
        <v>0.15931063913579699</v>
      </c>
      <c r="AL67" s="14">
        <v>0.136822292710506</v>
      </c>
      <c r="AM67" s="14">
        <v>2.8012409209046098E-2</v>
      </c>
      <c r="AN67" s="14">
        <v>8.2955965804484194E-2</v>
      </c>
      <c r="AO67" s="14"/>
      <c r="AP67" s="14">
        <v>4.5057678300185998E-2</v>
      </c>
      <c r="AQ67" s="14">
        <v>0.14782606918391</v>
      </c>
      <c r="AR67" s="14">
        <v>0.14197265394449099</v>
      </c>
      <c r="AS67" s="14">
        <v>0.12324183160926699</v>
      </c>
      <c r="AT67" s="14">
        <v>6.2553176263993704E-2</v>
      </c>
      <c r="AU67" s="14"/>
      <c r="AV67" s="14">
        <v>0.120429799950592</v>
      </c>
      <c r="AW67" s="14">
        <v>0.10589723640537201</v>
      </c>
      <c r="AX67" s="14">
        <v>0.124169117022532</v>
      </c>
      <c r="AY67" s="14">
        <v>0.16654560249629499</v>
      </c>
      <c r="AZ67" s="14">
        <v>0.123650038803444</v>
      </c>
      <c r="BA67" s="14"/>
      <c r="BB67" s="14">
        <v>0.120402458976618</v>
      </c>
      <c r="BC67" s="14">
        <v>0.11772017406685201</v>
      </c>
      <c r="BD67" s="14">
        <v>0.102516355593208</v>
      </c>
      <c r="BE67" s="14">
        <v>0.108453256669581</v>
      </c>
      <c r="BF67" s="14">
        <v>0.16275350117429599</v>
      </c>
      <c r="BG67" s="14">
        <v>0.106743325387561</v>
      </c>
      <c r="BH67" s="14"/>
      <c r="BI67" s="14">
        <v>9.4221222832577806E-2</v>
      </c>
      <c r="BJ67" s="14">
        <v>9.0582849654233799E-2</v>
      </c>
      <c r="BK67" s="14">
        <v>0.119800099883517</v>
      </c>
      <c r="BL67" s="14">
        <v>0.12059235898796899</v>
      </c>
      <c r="BM67" s="14">
        <v>8.4533523465839103E-2</v>
      </c>
      <c r="BN67" s="14">
        <v>0.132527430568189</v>
      </c>
      <c r="BO67" s="14">
        <v>0.16770142972430799</v>
      </c>
      <c r="BP67" s="14">
        <v>0.105785931569002</v>
      </c>
      <c r="BQ67" s="14">
        <v>8.09954119599849E-2</v>
      </c>
      <c r="BR67" s="14">
        <v>0.13093360504610399</v>
      </c>
      <c r="BS67" s="14">
        <v>0.152277045317913</v>
      </c>
      <c r="BT67" s="14">
        <v>0.128141315899618</v>
      </c>
      <c r="BU67" s="14">
        <v>0.17999436583992601</v>
      </c>
      <c r="BV67" s="14">
        <v>0.157109836953088</v>
      </c>
      <c r="BW67" s="14">
        <v>7.8889228000229794E-2</v>
      </c>
      <c r="BX67" s="14">
        <v>6.3308341405394694E-2</v>
      </c>
      <c r="BY67" s="14"/>
      <c r="BZ67" s="14">
        <v>0.134624445180859</v>
      </c>
      <c r="CA67" s="14">
        <v>0.13301645677821999</v>
      </c>
      <c r="CB67" s="14"/>
      <c r="CC67" s="14">
        <v>0.11891157607240201</v>
      </c>
      <c r="CD67" s="14">
        <v>0.11400095780505699</v>
      </c>
      <c r="CE67" s="14"/>
      <c r="CF67" s="14">
        <v>0.12779497960391401</v>
      </c>
      <c r="CG67" s="14">
        <v>0.15920124214450301</v>
      </c>
      <c r="CH67" s="14">
        <v>5.0927019819811903E-2</v>
      </c>
      <c r="CI67" s="14"/>
      <c r="CJ67" s="14">
        <v>0.124104291672384</v>
      </c>
      <c r="CK67" s="14"/>
      <c r="CL67" s="14">
        <v>4.4189254817647301E-2</v>
      </c>
      <c r="CM67" s="14"/>
      <c r="CN67" s="14">
        <v>0.137134012265519</v>
      </c>
      <c r="CO67" s="14"/>
      <c r="CP67" s="14">
        <v>0.123232517138868</v>
      </c>
      <c r="CQ67" s="14"/>
      <c r="CR67" s="14">
        <v>0.10982879365835301</v>
      </c>
      <c r="CS67" s="14"/>
      <c r="CT67" s="14">
        <v>0.134988331045162</v>
      </c>
    </row>
    <row r="68" spans="2:98" x14ac:dyDescent="0.5">
      <c r="B68" t="s">
        <v>110</v>
      </c>
      <c r="C68" s="14">
        <v>0.19218303360194999</v>
      </c>
      <c r="D68" s="14">
        <v>0.15117362890309499</v>
      </c>
      <c r="E68" s="14">
        <v>0.23288795644964699</v>
      </c>
      <c r="F68" s="14"/>
      <c r="G68" s="14">
        <v>0.17264854061275101</v>
      </c>
      <c r="H68" s="14">
        <v>0.16126303009531301</v>
      </c>
      <c r="I68" s="14">
        <v>0.201793808702527</v>
      </c>
      <c r="J68" s="14">
        <v>0.17339609067032699</v>
      </c>
      <c r="K68" s="14">
        <v>0.235003051255053</v>
      </c>
      <c r="L68" s="14">
        <v>0.20914997774515701</v>
      </c>
      <c r="M68" s="14"/>
      <c r="N68" s="14">
        <v>0.16645258449521999</v>
      </c>
      <c r="O68" s="14">
        <v>0.23107104819468199</v>
      </c>
      <c r="P68" s="14">
        <v>0.14493603223891899</v>
      </c>
      <c r="Q68" s="14">
        <v>0.21768695445205499</v>
      </c>
      <c r="R68" s="14"/>
      <c r="S68" s="14">
        <v>0.13188709685241901</v>
      </c>
      <c r="T68" s="14">
        <v>0.193029271057787</v>
      </c>
      <c r="U68" s="14">
        <v>0.26698854452490101</v>
      </c>
      <c r="V68" s="14">
        <v>0.16396584971504799</v>
      </c>
      <c r="W68" s="14">
        <v>0.13822630292140001</v>
      </c>
      <c r="X68" s="14">
        <v>0.14584146272522999</v>
      </c>
      <c r="Y68" s="14">
        <v>0.205032402232527</v>
      </c>
      <c r="Z68" s="14">
        <v>0.17457827735102799</v>
      </c>
      <c r="AA68" s="14">
        <v>0.15801269218106201</v>
      </c>
      <c r="AB68" s="14">
        <v>0.33371792621619201</v>
      </c>
      <c r="AC68" s="14">
        <v>0.25402848097463498</v>
      </c>
      <c r="AD68" s="14">
        <v>0.20665896199596601</v>
      </c>
      <c r="AE68" s="14"/>
      <c r="AF68" s="14">
        <v>0.17034779443617701</v>
      </c>
      <c r="AG68" s="14">
        <v>0.191678321216981</v>
      </c>
      <c r="AH68" s="14">
        <v>0.204533920564028</v>
      </c>
      <c r="AI68" s="14"/>
      <c r="AJ68" s="14">
        <v>0.15980816899897601</v>
      </c>
      <c r="AK68" s="14">
        <v>0.14787454691315599</v>
      </c>
      <c r="AL68" s="14">
        <v>0.22991462212664701</v>
      </c>
      <c r="AM68" s="14">
        <v>0.17390774274403001</v>
      </c>
      <c r="AN68" s="14">
        <v>0.30225197427630002</v>
      </c>
      <c r="AO68" s="14"/>
      <c r="AP68" s="14">
        <v>0.14600654950245001</v>
      </c>
      <c r="AQ68" s="14">
        <v>0.161047931047306</v>
      </c>
      <c r="AR68" s="14">
        <v>0.218633262209252</v>
      </c>
      <c r="AS68" s="14">
        <v>0.17874462683476999</v>
      </c>
      <c r="AT68" s="14">
        <v>0.39476009807067902</v>
      </c>
      <c r="AU68" s="14"/>
      <c r="AV68" s="14">
        <v>0.18714322023709201</v>
      </c>
      <c r="AW68" s="14">
        <v>0.23231905416950299</v>
      </c>
      <c r="AX68" s="14">
        <v>0.164694688334527</v>
      </c>
      <c r="AY68" s="14">
        <v>0.18718946912739301</v>
      </c>
      <c r="AZ68" s="14">
        <v>0.14552343060211401</v>
      </c>
      <c r="BA68" s="14"/>
      <c r="BB68" s="14">
        <v>0.12936044801961999</v>
      </c>
      <c r="BC68" s="14">
        <v>0.212788480517179</v>
      </c>
      <c r="BD68" s="14">
        <v>0.210249070481941</v>
      </c>
      <c r="BE68" s="14">
        <v>0.22425405782940899</v>
      </c>
      <c r="BF68" s="14">
        <v>0.21763871107334201</v>
      </c>
      <c r="BG68" s="14">
        <v>0.157956169843775</v>
      </c>
      <c r="BH68" s="14"/>
      <c r="BI68" s="14">
        <v>0.27669773830871902</v>
      </c>
      <c r="BJ68" s="14">
        <v>0.26821914090468402</v>
      </c>
      <c r="BK68" s="14">
        <v>0.22748621753582601</v>
      </c>
      <c r="BL68" s="14">
        <v>0.195244029319944</v>
      </c>
      <c r="BM68" s="14">
        <v>0.207044845948367</v>
      </c>
      <c r="BN68" s="14">
        <v>0.183158046932652</v>
      </c>
      <c r="BO68" s="14">
        <v>0.154797346556036</v>
      </c>
      <c r="BP68" s="14">
        <v>0.19796781584277701</v>
      </c>
      <c r="BQ68" s="14">
        <v>0.20397247436783</v>
      </c>
      <c r="BR68" s="14">
        <v>0.21044601101614899</v>
      </c>
      <c r="BS68" s="14">
        <v>0.142787644867059</v>
      </c>
      <c r="BT68" s="14">
        <v>0.23387596103642599</v>
      </c>
      <c r="BU68" s="14">
        <v>0.15837086665941</v>
      </c>
      <c r="BV68" s="14">
        <v>4.7022926713154403E-2</v>
      </c>
      <c r="BW68" s="14">
        <v>7.7407587162931502E-2</v>
      </c>
      <c r="BX68" s="14">
        <v>9.7587485895319598E-2</v>
      </c>
      <c r="BY68" s="14"/>
      <c r="BZ68" s="14">
        <v>0.10581610193596901</v>
      </c>
      <c r="CA68" s="14">
        <v>0.25139051988125799</v>
      </c>
      <c r="CB68" s="14"/>
      <c r="CC68" s="14">
        <v>0.209031635924771</v>
      </c>
      <c r="CD68" s="14">
        <v>0.12113496848196501</v>
      </c>
      <c r="CE68" s="14"/>
      <c r="CF68" s="14">
        <v>0.122765105471674</v>
      </c>
      <c r="CG68" s="14">
        <v>0.149479464385079</v>
      </c>
      <c r="CH68" s="14">
        <v>0.33916250862143499</v>
      </c>
      <c r="CI68" s="14"/>
      <c r="CJ68" s="14">
        <v>0.18243573831662199</v>
      </c>
      <c r="CK68" s="14"/>
      <c r="CL68" s="14">
        <v>0.15857621181144799</v>
      </c>
      <c r="CM68" s="14"/>
      <c r="CN68" s="14">
        <v>0.169413154423811</v>
      </c>
      <c r="CO68" s="14"/>
      <c r="CP68" s="14">
        <v>0.17571196285733601</v>
      </c>
      <c r="CQ68" s="14"/>
      <c r="CR68" s="14">
        <v>0.128951709044205</v>
      </c>
      <c r="CS68" s="14"/>
      <c r="CT68" s="14">
        <v>0.18952736204780701</v>
      </c>
    </row>
    <row r="69" spans="2:98" x14ac:dyDescent="0.5">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row>
    <row r="70" spans="2:98" x14ac:dyDescent="0.5">
      <c r="B70" s="6" t="s">
        <v>146</v>
      </c>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row>
    <row r="71" spans="2:98" x14ac:dyDescent="0.5">
      <c r="B71" s="20" t="s">
        <v>109</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row>
    <row r="72" spans="2:98" x14ac:dyDescent="0.5">
      <c r="B72" t="s">
        <v>136</v>
      </c>
      <c r="C72" s="14">
        <v>4.3067745488979903E-2</v>
      </c>
      <c r="D72" s="14">
        <v>5.4473241340987799E-2</v>
      </c>
      <c r="E72" s="14">
        <v>3.1073712474082499E-2</v>
      </c>
      <c r="F72" s="14"/>
      <c r="G72" s="14">
        <v>0.119771294760152</v>
      </c>
      <c r="H72" s="14">
        <v>8.8132353632315599E-2</v>
      </c>
      <c r="I72" s="14">
        <v>3.5804430041504701E-2</v>
      </c>
      <c r="J72" s="14">
        <v>1.37265470640002E-2</v>
      </c>
      <c r="K72" s="14">
        <v>1.01060212936919E-2</v>
      </c>
      <c r="L72" s="14">
        <v>6.8491305788306303E-3</v>
      </c>
      <c r="M72" s="14"/>
      <c r="N72" s="14">
        <v>5.6745588888125503E-2</v>
      </c>
      <c r="O72" s="14">
        <v>1.8859646803839301E-2</v>
      </c>
      <c r="P72" s="14">
        <v>4.6234809742379299E-2</v>
      </c>
      <c r="Q72" s="14">
        <v>5.1594851814607101E-2</v>
      </c>
      <c r="R72" s="14"/>
      <c r="S72" s="14">
        <v>8.2140694840582396E-2</v>
      </c>
      <c r="T72" s="14">
        <v>3.9438928204241303E-2</v>
      </c>
      <c r="U72" s="14">
        <v>2.26601702409173E-2</v>
      </c>
      <c r="V72" s="14">
        <v>2.12957788929902E-2</v>
      </c>
      <c r="W72" s="14">
        <v>4.7453463505770302E-2</v>
      </c>
      <c r="X72" s="14">
        <v>5.1710603962472498E-2</v>
      </c>
      <c r="Y72" s="14">
        <v>2.5025909108212299E-2</v>
      </c>
      <c r="Z72" s="14">
        <v>0</v>
      </c>
      <c r="AA72" s="14">
        <v>3.9592858353984899E-2</v>
      </c>
      <c r="AB72" s="14">
        <v>3.12290204862163E-2</v>
      </c>
      <c r="AC72" s="14">
        <v>5.99140776861476E-2</v>
      </c>
      <c r="AD72" s="14">
        <v>8.5254431692143098E-2</v>
      </c>
      <c r="AE72" s="14"/>
      <c r="AF72" s="14">
        <v>2.0601772582479999E-2</v>
      </c>
      <c r="AG72" s="14">
        <v>6.0369939205315998E-2</v>
      </c>
      <c r="AH72" s="14">
        <v>2.5333487143348501E-2</v>
      </c>
      <c r="AI72" s="14"/>
      <c r="AJ72" s="14">
        <v>4.5636242234083899E-2</v>
      </c>
      <c r="AK72" s="14">
        <v>5.9248423479349097E-2</v>
      </c>
      <c r="AL72" s="14">
        <v>1.15420308388432E-2</v>
      </c>
      <c r="AM72" s="14">
        <v>0</v>
      </c>
      <c r="AN72" s="14">
        <v>1.47136722711771E-2</v>
      </c>
      <c r="AO72" s="14"/>
      <c r="AP72" s="14">
        <v>7.5328672713773095E-2</v>
      </c>
      <c r="AQ72" s="14">
        <v>4.8231358205194398E-2</v>
      </c>
      <c r="AR72" s="14">
        <v>2.4033579376306801E-2</v>
      </c>
      <c r="AS72" s="14">
        <v>2.0882164198767601E-2</v>
      </c>
      <c r="AT72" s="14">
        <v>0</v>
      </c>
      <c r="AU72" s="14"/>
      <c r="AV72" s="14">
        <v>2.5332730723136802E-2</v>
      </c>
      <c r="AW72" s="14">
        <v>3.1579921237830801E-2</v>
      </c>
      <c r="AX72" s="14">
        <v>5.88486688282545E-2</v>
      </c>
      <c r="AY72" s="14">
        <v>7.4612351007766101E-2</v>
      </c>
      <c r="AZ72" s="14">
        <v>0.19295956216475099</v>
      </c>
      <c r="BA72" s="14"/>
      <c r="BB72" s="14">
        <v>9.5157749814070297E-2</v>
      </c>
      <c r="BC72" s="14">
        <v>3.51033350629174E-2</v>
      </c>
      <c r="BD72" s="14">
        <v>3.6311027268095701E-2</v>
      </c>
      <c r="BE72" s="14">
        <v>2.0436244634745099E-2</v>
      </c>
      <c r="BF72" s="14">
        <v>8.4065171529151394E-3</v>
      </c>
      <c r="BG72" s="14">
        <v>1.5845031044553301E-2</v>
      </c>
      <c r="BH72" s="14"/>
      <c r="BI72" s="14">
        <v>4.8725907788834399E-2</v>
      </c>
      <c r="BJ72" s="14">
        <v>7.1217282994999007E-2</v>
      </c>
      <c r="BK72" s="14">
        <v>3.70259167394551E-2</v>
      </c>
      <c r="BL72" s="14">
        <v>6.7863975716855301E-3</v>
      </c>
      <c r="BM72" s="14">
        <v>2.95292289781585E-2</v>
      </c>
      <c r="BN72" s="14">
        <v>1.5690179215134999E-2</v>
      </c>
      <c r="BO72" s="14">
        <v>5.6129475587705799E-2</v>
      </c>
      <c r="BP72" s="14">
        <v>4.40701179043997E-2</v>
      </c>
      <c r="BQ72" s="14">
        <v>7.2158161212049696E-2</v>
      </c>
      <c r="BR72" s="14">
        <v>1.86652732625661E-2</v>
      </c>
      <c r="BS72" s="14">
        <v>3.8988354548058303E-2</v>
      </c>
      <c r="BT72" s="14">
        <v>3.0236568925274002E-2</v>
      </c>
      <c r="BU72" s="14">
        <v>1.6031295763552101E-2</v>
      </c>
      <c r="BV72" s="14">
        <v>6.73464872307874E-2</v>
      </c>
      <c r="BW72" s="14">
        <v>9.2960406730945494E-2</v>
      </c>
      <c r="BX72" s="14">
        <v>0.18351754723102701</v>
      </c>
      <c r="BY72" s="14"/>
      <c r="BZ72" s="14">
        <v>7.4607943070143706E-2</v>
      </c>
      <c r="CA72" s="14">
        <v>4.4307126868286702E-2</v>
      </c>
      <c r="CB72" s="14"/>
      <c r="CC72" s="14">
        <v>3.0017771368221299E-2</v>
      </c>
      <c r="CD72" s="14">
        <v>0.100299831359408</v>
      </c>
      <c r="CE72" s="14"/>
      <c r="CF72" s="14">
        <v>6.1233155033515098E-2</v>
      </c>
      <c r="CG72" s="14">
        <v>0</v>
      </c>
      <c r="CH72" s="14">
        <v>0</v>
      </c>
      <c r="CI72" s="14"/>
      <c r="CJ72" s="14">
        <v>2.7853077332712799E-2</v>
      </c>
      <c r="CK72" s="14"/>
      <c r="CL72" s="14">
        <v>7.3907285012922694E-2</v>
      </c>
      <c r="CM72" s="14"/>
      <c r="CN72" s="14">
        <v>5.0430598902463097E-2</v>
      </c>
      <c r="CO72" s="14"/>
      <c r="CP72" s="14">
        <v>5.4344033084463103E-2</v>
      </c>
      <c r="CQ72" s="14"/>
      <c r="CR72" s="14">
        <v>4.6534944944798699E-2</v>
      </c>
      <c r="CS72" s="14"/>
      <c r="CT72" s="14">
        <v>6.0361490141591298E-2</v>
      </c>
    </row>
    <row r="73" spans="2:98" x14ac:dyDescent="0.5">
      <c r="B73" t="s">
        <v>137</v>
      </c>
      <c r="C73" s="14">
        <v>0.104631517416991</v>
      </c>
      <c r="D73" s="14">
        <v>0.11079493091951299</v>
      </c>
      <c r="E73" s="14">
        <v>9.9445026523940702E-2</v>
      </c>
      <c r="F73" s="14"/>
      <c r="G73" s="14">
        <v>0.17716564935682599</v>
      </c>
      <c r="H73" s="14">
        <v>0.16040629308909199</v>
      </c>
      <c r="I73" s="14">
        <v>0.102503729515824</v>
      </c>
      <c r="J73" s="14">
        <v>7.4704089097482398E-2</v>
      </c>
      <c r="K73" s="14">
        <v>5.9822224201146003E-2</v>
      </c>
      <c r="L73" s="14">
        <v>6.6691061741899593E-2</v>
      </c>
      <c r="M73" s="14"/>
      <c r="N73" s="14">
        <v>0.136025517481283</v>
      </c>
      <c r="O73" s="14">
        <v>9.3759513671890504E-2</v>
      </c>
      <c r="P73" s="14">
        <v>0.11689620297645401</v>
      </c>
      <c r="Q73" s="14">
        <v>7.1973219521559995E-2</v>
      </c>
      <c r="R73" s="14"/>
      <c r="S73" s="14">
        <v>0.19355823797734201</v>
      </c>
      <c r="T73" s="14">
        <v>7.8549105610112094E-2</v>
      </c>
      <c r="U73" s="14">
        <v>3.9067468425299297E-2</v>
      </c>
      <c r="V73" s="14">
        <v>0.11608376933206099</v>
      </c>
      <c r="W73" s="14">
        <v>8.5796691351478604E-2</v>
      </c>
      <c r="X73" s="14">
        <v>9.2290435120873496E-2</v>
      </c>
      <c r="Y73" s="14">
        <v>0.102820654460425</v>
      </c>
      <c r="Z73" s="14">
        <v>0.116119773755269</v>
      </c>
      <c r="AA73" s="14">
        <v>0.12723565371081699</v>
      </c>
      <c r="AB73" s="14">
        <v>5.7614333271931301E-2</v>
      </c>
      <c r="AC73" s="14">
        <v>0.110166012252191</v>
      </c>
      <c r="AD73" s="14">
        <v>6.1783882488488602E-2</v>
      </c>
      <c r="AE73" s="14"/>
      <c r="AF73" s="14">
        <v>8.5689637822277204E-2</v>
      </c>
      <c r="AG73" s="14">
        <v>0.107217256619901</v>
      </c>
      <c r="AH73" s="14">
        <v>0.12306681756713</v>
      </c>
      <c r="AI73" s="14"/>
      <c r="AJ73" s="14">
        <v>0.122112043626592</v>
      </c>
      <c r="AK73" s="14">
        <v>0.113762635147187</v>
      </c>
      <c r="AL73" s="14">
        <v>9.7284779422879997E-2</v>
      </c>
      <c r="AM73" s="14">
        <v>5.4586037846800203E-2</v>
      </c>
      <c r="AN73" s="14">
        <v>7.1087854811412193E-2</v>
      </c>
      <c r="AO73" s="14"/>
      <c r="AP73" s="14">
        <v>0.17893120653556999</v>
      </c>
      <c r="AQ73" s="14">
        <v>0.110532555390554</v>
      </c>
      <c r="AR73" s="14">
        <v>9.4353300482107896E-2</v>
      </c>
      <c r="AS73" s="14">
        <v>4.1126593520168599E-2</v>
      </c>
      <c r="AT73" s="14">
        <v>5.1886932051610997E-2</v>
      </c>
      <c r="AU73" s="14"/>
      <c r="AV73" s="14">
        <v>6.5004655661139998E-2</v>
      </c>
      <c r="AW73" s="14">
        <v>8.9308569421617703E-2</v>
      </c>
      <c r="AX73" s="14">
        <v>0.14185931883414801</v>
      </c>
      <c r="AY73" s="14">
        <v>0.15587361786627699</v>
      </c>
      <c r="AZ73" s="14">
        <v>0.25180752040404097</v>
      </c>
      <c r="BA73" s="14"/>
      <c r="BB73" s="14">
        <v>0.17222229661459401</v>
      </c>
      <c r="BC73" s="14">
        <v>9.7530023637230803E-2</v>
      </c>
      <c r="BD73" s="14">
        <v>7.7557654602384701E-2</v>
      </c>
      <c r="BE73" s="14">
        <v>6.9940079613628095E-2</v>
      </c>
      <c r="BF73" s="14">
        <v>8.1305301629336496E-2</v>
      </c>
      <c r="BG73" s="14">
        <v>7.7843728167778403E-2</v>
      </c>
      <c r="BH73" s="14"/>
      <c r="BI73" s="14">
        <v>8.7490942367729294E-2</v>
      </c>
      <c r="BJ73" s="14">
        <v>4.4187816671906202E-2</v>
      </c>
      <c r="BK73" s="14">
        <v>0.12012820274701499</v>
      </c>
      <c r="BL73" s="14">
        <v>6.8660050366280603E-2</v>
      </c>
      <c r="BM73" s="14">
        <v>8.67309179673173E-2</v>
      </c>
      <c r="BN73" s="14">
        <v>7.4258268502622807E-2</v>
      </c>
      <c r="BO73" s="14">
        <v>8.4080204858402494E-2</v>
      </c>
      <c r="BP73" s="14">
        <v>8.9045163438030595E-2</v>
      </c>
      <c r="BQ73" s="14">
        <v>0.13729217718651701</v>
      </c>
      <c r="BR73" s="14">
        <v>0.10087328847574099</v>
      </c>
      <c r="BS73" s="14">
        <v>0.16246831804485501</v>
      </c>
      <c r="BT73" s="14">
        <v>9.1098370482602595E-2</v>
      </c>
      <c r="BU73" s="14">
        <v>0.16382915186164901</v>
      </c>
      <c r="BV73" s="14">
        <v>7.4528440362755605E-2</v>
      </c>
      <c r="BW73" s="14">
        <v>7.8486672712687097E-2</v>
      </c>
      <c r="BX73" s="14">
        <v>0.26626756565767401</v>
      </c>
      <c r="BY73" s="14"/>
      <c r="BZ73" s="14">
        <v>0.162242598405232</v>
      </c>
      <c r="CA73" s="14">
        <v>8.0625621795499897E-2</v>
      </c>
      <c r="CB73" s="14"/>
      <c r="CC73" s="14">
        <v>7.3516881971879305E-2</v>
      </c>
      <c r="CD73" s="14">
        <v>0.241127742846662</v>
      </c>
      <c r="CE73" s="14"/>
      <c r="CF73" s="14">
        <v>0.120070658458289</v>
      </c>
      <c r="CG73" s="14">
        <v>2.9202383068441501E-2</v>
      </c>
      <c r="CH73" s="14">
        <v>7.6375892863882994E-2</v>
      </c>
      <c r="CI73" s="14"/>
      <c r="CJ73" s="14">
        <v>8.04601448419726E-2</v>
      </c>
      <c r="CK73" s="14"/>
      <c r="CL73" s="14">
        <v>0.16072296232050601</v>
      </c>
      <c r="CM73" s="14"/>
      <c r="CN73" s="14">
        <v>0.12268197120966801</v>
      </c>
      <c r="CO73" s="14"/>
      <c r="CP73" s="14">
        <v>0.14029165325912499</v>
      </c>
      <c r="CQ73" s="14"/>
      <c r="CR73" s="14">
        <v>0.13020784322030299</v>
      </c>
      <c r="CS73" s="14"/>
      <c r="CT73" s="14">
        <v>0.117583043803085</v>
      </c>
    </row>
    <row r="74" spans="2:98" x14ac:dyDescent="0.5">
      <c r="B74" t="s">
        <v>138</v>
      </c>
      <c r="C74" s="14">
        <v>0.30871857636302502</v>
      </c>
      <c r="D74" s="14">
        <v>0.31651219502782701</v>
      </c>
      <c r="E74" s="14">
        <v>0.30189807109836603</v>
      </c>
      <c r="F74" s="14"/>
      <c r="G74" s="14">
        <v>0.20704541977899699</v>
      </c>
      <c r="H74" s="14">
        <v>0.30696163130681497</v>
      </c>
      <c r="I74" s="14">
        <v>0.31625202070547098</v>
      </c>
      <c r="J74" s="14">
        <v>0.32414675025616702</v>
      </c>
      <c r="K74" s="14">
        <v>0.30718148801251499</v>
      </c>
      <c r="L74" s="14">
        <v>0.360479479851534</v>
      </c>
      <c r="M74" s="14"/>
      <c r="N74" s="14">
        <v>0.29238802153142701</v>
      </c>
      <c r="O74" s="14">
        <v>0.29806981977717301</v>
      </c>
      <c r="P74" s="14">
        <v>0.34292746584363298</v>
      </c>
      <c r="Q74" s="14">
        <v>0.30918957558938298</v>
      </c>
      <c r="R74" s="14"/>
      <c r="S74" s="14">
        <v>0.28575390536782502</v>
      </c>
      <c r="T74" s="14">
        <v>0.31093135031793201</v>
      </c>
      <c r="U74" s="14">
        <v>0.25969845714364198</v>
      </c>
      <c r="V74" s="14">
        <v>0.33439527230565402</v>
      </c>
      <c r="W74" s="14">
        <v>0.35162132723837197</v>
      </c>
      <c r="X74" s="14">
        <v>0.30483104909769698</v>
      </c>
      <c r="Y74" s="14">
        <v>0.28528241139128502</v>
      </c>
      <c r="Z74" s="14">
        <v>0.40068076425801302</v>
      </c>
      <c r="AA74" s="14">
        <v>0.337097971694932</v>
      </c>
      <c r="AB74" s="14">
        <v>0.31824111036496</v>
      </c>
      <c r="AC74" s="14">
        <v>0.21392466564557999</v>
      </c>
      <c r="AD74" s="14">
        <v>0.33863866822155803</v>
      </c>
      <c r="AE74" s="14"/>
      <c r="AF74" s="14">
        <v>0.34399307284203101</v>
      </c>
      <c r="AG74" s="14">
        <v>0.29307307099088498</v>
      </c>
      <c r="AH74" s="14">
        <v>0.32163901593827399</v>
      </c>
      <c r="AI74" s="14"/>
      <c r="AJ74" s="14">
        <v>0.35267793493129401</v>
      </c>
      <c r="AK74" s="14">
        <v>0.26567122902370499</v>
      </c>
      <c r="AL74" s="14">
        <v>0.24428809506173699</v>
      </c>
      <c r="AM74" s="14">
        <v>0.30232637895970499</v>
      </c>
      <c r="AN74" s="14">
        <v>0.34417540395288598</v>
      </c>
      <c r="AO74" s="14"/>
      <c r="AP74" s="14">
        <v>0.35807339070876898</v>
      </c>
      <c r="AQ74" s="14">
        <v>0.27420852022886899</v>
      </c>
      <c r="AR74" s="14">
        <v>0.36053044751949798</v>
      </c>
      <c r="AS74" s="14">
        <v>0.303574859903668</v>
      </c>
      <c r="AT74" s="14">
        <v>0.29509578190137897</v>
      </c>
      <c r="AU74" s="14"/>
      <c r="AV74" s="14">
        <v>0.35025906680015401</v>
      </c>
      <c r="AW74" s="14">
        <v>0.30685447848849601</v>
      </c>
      <c r="AX74" s="14">
        <v>0.27126933807065501</v>
      </c>
      <c r="AY74" s="14">
        <v>0.26212589349458698</v>
      </c>
      <c r="AZ74" s="14">
        <v>0.223570352502418</v>
      </c>
      <c r="BA74" s="14"/>
      <c r="BB74" s="14">
        <v>0.28155883030038698</v>
      </c>
      <c r="BC74" s="14">
        <v>0.32335968266110399</v>
      </c>
      <c r="BD74" s="14">
        <v>0.28805817621289798</v>
      </c>
      <c r="BE74" s="14">
        <v>0.30015400752949101</v>
      </c>
      <c r="BF74" s="14">
        <v>0.32132995557729099</v>
      </c>
      <c r="BG74" s="14">
        <v>0.41377588777968199</v>
      </c>
      <c r="BH74" s="14"/>
      <c r="BI74" s="14">
        <v>0.238292724507769</v>
      </c>
      <c r="BJ74" s="14">
        <v>0.29569580635390702</v>
      </c>
      <c r="BK74" s="14">
        <v>0.24012739580328499</v>
      </c>
      <c r="BL74" s="14">
        <v>0.34112260727590599</v>
      </c>
      <c r="BM74" s="14">
        <v>0.32851817723241999</v>
      </c>
      <c r="BN74" s="14">
        <v>0.358407021459693</v>
      </c>
      <c r="BO74" s="14">
        <v>0.30607474691584502</v>
      </c>
      <c r="BP74" s="14">
        <v>0.33978618073251698</v>
      </c>
      <c r="BQ74" s="14">
        <v>0.29530569594324102</v>
      </c>
      <c r="BR74" s="14">
        <v>0.298011057149417</v>
      </c>
      <c r="BS74" s="14">
        <v>0.258581254273689</v>
      </c>
      <c r="BT74" s="14">
        <v>0.27682139820861801</v>
      </c>
      <c r="BU74" s="14">
        <v>0.287887036314524</v>
      </c>
      <c r="BV74" s="14">
        <v>0.36213623159973501</v>
      </c>
      <c r="BW74" s="14">
        <v>0.47191607215842901</v>
      </c>
      <c r="BX74" s="14">
        <v>0.248724663590708</v>
      </c>
      <c r="BY74" s="14"/>
      <c r="BZ74" s="14">
        <v>0.32250075088388502</v>
      </c>
      <c r="CA74" s="14">
        <v>0.272534843236171</v>
      </c>
      <c r="CB74" s="14"/>
      <c r="CC74" s="14">
        <v>0.32469041557391898</v>
      </c>
      <c r="CD74" s="14">
        <v>0.24352115138102301</v>
      </c>
      <c r="CE74" s="14"/>
      <c r="CF74" s="14">
        <v>0.34004311494210099</v>
      </c>
      <c r="CG74" s="14">
        <v>0.32960436014183703</v>
      </c>
      <c r="CH74" s="14">
        <v>0.28953918647693999</v>
      </c>
      <c r="CI74" s="14"/>
      <c r="CJ74" s="14">
        <v>0.335997280658269</v>
      </c>
      <c r="CK74" s="14"/>
      <c r="CL74" s="14">
        <v>0.34924583957417499</v>
      </c>
      <c r="CM74" s="14"/>
      <c r="CN74" s="14">
        <v>0.26711446541032202</v>
      </c>
      <c r="CO74" s="14"/>
      <c r="CP74" s="14">
        <v>0.263230770595756</v>
      </c>
      <c r="CQ74" s="14"/>
      <c r="CR74" s="14">
        <v>0.30604994075317099</v>
      </c>
      <c r="CS74" s="14"/>
      <c r="CT74" s="14">
        <v>0.25052110753199902</v>
      </c>
    </row>
    <row r="75" spans="2:98" x14ac:dyDescent="0.5">
      <c r="B75" t="s">
        <v>139</v>
      </c>
      <c r="C75" s="14">
        <v>0.23256023674212201</v>
      </c>
      <c r="D75" s="14">
        <v>0.22790178765332</v>
      </c>
      <c r="E75" s="14">
        <v>0.23515221947993001</v>
      </c>
      <c r="F75" s="14"/>
      <c r="G75" s="14">
        <v>0.211399017630651</v>
      </c>
      <c r="H75" s="14">
        <v>0.18718349420516101</v>
      </c>
      <c r="I75" s="14">
        <v>0.203850536964647</v>
      </c>
      <c r="J75" s="14">
        <v>0.24286065972704701</v>
      </c>
      <c r="K75" s="14">
        <v>0.29514450619226201</v>
      </c>
      <c r="L75" s="14">
        <v>0.25683308936656102</v>
      </c>
      <c r="M75" s="14"/>
      <c r="N75" s="14">
        <v>0.24127187831350499</v>
      </c>
      <c r="O75" s="14">
        <v>0.25810186983031802</v>
      </c>
      <c r="P75" s="14">
        <v>0.220641708330853</v>
      </c>
      <c r="Q75" s="14">
        <v>0.211676791903885</v>
      </c>
      <c r="R75" s="14"/>
      <c r="S75" s="14">
        <v>0.202328600925583</v>
      </c>
      <c r="T75" s="14">
        <v>0.24557159790583399</v>
      </c>
      <c r="U75" s="14">
        <v>0.26646642441658203</v>
      </c>
      <c r="V75" s="14">
        <v>0.244063148011638</v>
      </c>
      <c r="W75" s="14">
        <v>0.222118179256028</v>
      </c>
      <c r="X75" s="14">
        <v>0.238350536844632</v>
      </c>
      <c r="Y75" s="14">
        <v>0.30666177463605698</v>
      </c>
      <c r="Z75" s="14">
        <v>0.213094462367096</v>
      </c>
      <c r="AA75" s="14">
        <v>0.19397256595080001</v>
      </c>
      <c r="AB75" s="14">
        <v>0.22010493520375901</v>
      </c>
      <c r="AC75" s="14">
        <v>0.27470901151139498</v>
      </c>
      <c r="AD75" s="14">
        <v>0.135298905125116</v>
      </c>
      <c r="AE75" s="14"/>
      <c r="AF75" s="14">
        <v>0.244653140508613</v>
      </c>
      <c r="AG75" s="14">
        <v>0.232341594105789</v>
      </c>
      <c r="AH75" s="14">
        <v>0.21494953765130001</v>
      </c>
      <c r="AI75" s="14"/>
      <c r="AJ75" s="14">
        <v>0.20491707360843101</v>
      </c>
      <c r="AK75" s="14">
        <v>0.26006104582386902</v>
      </c>
      <c r="AL75" s="14">
        <v>0.30822246996153202</v>
      </c>
      <c r="AM75" s="14">
        <v>0.41179515113141701</v>
      </c>
      <c r="AN75" s="14">
        <v>0.193653292561944</v>
      </c>
      <c r="AO75" s="14"/>
      <c r="AP75" s="14">
        <v>0.18738285380028799</v>
      </c>
      <c r="AQ75" s="14">
        <v>0.25979830418730798</v>
      </c>
      <c r="AR75" s="14">
        <v>0.21923685963996101</v>
      </c>
      <c r="AS75" s="14">
        <v>0.27993085522207101</v>
      </c>
      <c r="AT75" s="14">
        <v>0.15997440577112801</v>
      </c>
      <c r="AU75" s="14"/>
      <c r="AV75" s="14">
        <v>0.22432383846962101</v>
      </c>
      <c r="AW75" s="14">
        <v>0.22468264252293499</v>
      </c>
      <c r="AX75" s="14">
        <v>0.26236114210882</v>
      </c>
      <c r="AY75" s="14">
        <v>0.18149397503303</v>
      </c>
      <c r="AZ75" s="14">
        <v>0.102315478939817</v>
      </c>
      <c r="BA75" s="14"/>
      <c r="BB75" s="14">
        <v>0.20009487101706599</v>
      </c>
      <c r="BC75" s="14">
        <v>0.223059576505372</v>
      </c>
      <c r="BD75" s="14">
        <v>0.27166062994215601</v>
      </c>
      <c r="BE75" s="14">
        <v>0.239426440841739</v>
      </c>
      <c r="BF75" s="14">
        <v>0.25890370331992901</v>
      </c>
      <c r="BG75" s="14">
        <v>0.25039406988870899</v>
      </c>
      <c r="BH75" s="14"/>
      <c r="BI75" s="14">
        <v>0.30651200387772098</v>
      </c>
      <c r="BJ75" s="14">
        <v>0.23661692981757601</v>
      </c>
      <c r="BK75" s="14">
        <v>0.275021558156202</v>
      </c>
      <c r="BL75" s="14">
        <v>0.21814824933804799</v>
      </c>
      <c r="BM75" s="14">
        <v>0.26301219893829902</v>
      </c>
      <c r="BN75" s="14">
        <v>0.25232524530063299</v>
      </c>
      <c r="BO75" s="14">
        <v>0.17970438384017801</v>
      </c>
      <c r="BP75" s="14">
        <v>0.20819358789115699</v>
      </c>
      <c r="BQ75" s="14">
        <v>0.24124435961901</v>
      </c>
      <c r="BR75" s="14">
        <v>0.25867508145180101</v>
      </c>
      <c r="BS75" s="14">
        <v>0.24356720643538099</v>
      </c>
      <c r="BT75" s="14">
        <v>0.280520066130934</v>
      </c>
      <c r="BU75" s="14">
        <v>0.21143530501055899</v>
      </c>
      <c r="BV75" s="14">
        <v>0.29020453841911098</v>
      </c>
      <c r="BW75" s="14">
        <v>0.17292444085006201</v>
      </c>
      <c r="BX75" s="14">
        <v>0.16225936725710199</v>
      </c>
      <c r="BY75" s="14"/>
      <c r="BZ75" s="14">
        <v>0.19312642551879</v>
      </c>
      <c r="CA75" s="14">
        <v>0.234041293200692</v>
      </c>
      <c r="CB75" s="14"/>
      <c r="CC75" s="14">
        <v>0.24007178513506</v>
      </c>
      <c r="CD75" s="14">
        <v>0.19311330081749001</v>
      </c>
      <c r="CE75" s="14"/>
      <c r="CF75" s="14">
        <v>0.213343965072602</v>
      </c>
      <c r="CG75" s="14">
        <v>0.26028286946298301</v>
      </c>
      <c r="CH75" s="14">
        <v>0.15742138923788199</v>
      </c>
      <c r="CI75" s="14"/>
      <c r="CJ75" s="14">
        <v>0.22268688804411099</v>
      </c>
      <c r="CK75" s="14"/>
      <c r="CL75" s="14">
        <v>0.19672398487520501</v>
      </c>
      <c r="CM75" s="14"/>
      <c r="CN75" s="14">
        <v>0.25660800707729398</v>
      </c>
      <c r="CO75" s="14"/>
      <c r="CP75" s="14">
        <v>0.25631251733117999</v>
      </c>
      <c r="CQ75" s="14"/>
      <c r="CR75" s="14">
        <v>0.23285599405148</v>
      </c>
      <c r="CS75" s="14"/>
      <c r="CT75" s="14">
        <v>0.26579005370536302</v>
      </c>
    </row>
    <row r="76" spans="2:98" x14ac:dyDescent="0.5">
      <c r="B76" t="s">
        <v>140</v>
      </c>
      <c r="C76" s="14">
        <v>0.134822410862322</v>
      </c>
      <c r="D76" s="14">
        <v>0.14530494560896801</v>
      </c>
      <c r="E76" s="14">
        <v>0.12441119743736199</v>
      </c>
      <c r="F76" s="14"/>
      <c r="G76" s="14">
        <v>0.13677309556421499</v>
      </c>
      <c r="H76" s="14">
        <v>0.110497256858118</v>
      </c>
      <c r="I76" s="14">
        <v>0.164097623271796</v>
      </c>
      <c r="J76" s="14">
        <v>0.16285351419757399</v>
      </c>
      <c r="K76" s="14">
        <v>0.137312471126011</v>
      </c>
      <c r="L76" s="14">
        <v>0.105094565033041</v>
      </c>
      <c r="M76" s="14"/>
      <c r="N76" s="14">
        <v>0.14161468294379401</v>
      </c>
      <c r="O76" s="14">
        <v>0.13050721301936999</v>
      </c>
      <c r="P76" s="14">
        <v>0.11896518453922</v>
      </c>
      <c r="Q76" s="14">
        <v>0.14324514176796199</v>
      </c>
      <c r="R76" s="14"/>
      <c r="S76" s="14">
        <v>0.12090907923293</v>
      </c>
      <c r="T76" s="14">
        <v>0.14516719482621199</v>
      </c>
      <c r="U76" s="14">
        <v>0.14140936987169</v>
      </c>
      <c r="V76" s="14">
        <v>0.119070503312919</v>
      </c>
      <c r="W76" s="14">
        <v>0.147110369233861</v>
      </c>
      <c r="X76" s="14">
        <v>0.19760794394571499</v>
      </c>
      <c r="Y76" s="14">
        <v>0.12641579601745501</v>
      </c>
      <c r="Z76" s="14">
        <v>0.110080404455311</v>
      </c>
      <c r="AA76" s="14">
        <v>0.13617760089063699</v>
      </c>
      <c r="AB76" s="14">
        <v>7.5000845498003704E-2</v>
      </c>
      <c r="AC76" s="14">
        <v>0.13815961353688599</v>
      </c>
      <c r="AD76" s="14">
        <v>0.19218399637726799</v>
      </c>
      <c r="AE76" s="14"/>
      <c r="AF76" s="14">
        <v>0.14636426582252501</v>
      </c>
      <c r="AG76" s="14">
        <v>0.13184222598725401</v>
      </c>
      <c r="AH76" s="14">
        <v>0.10845015435821199</v>
      </c>
      <c r="AI76" s="14"/>
      <c r="AJ76" s="14">
        <v>0.12236675179994801</v>
      </c>
      <c r="AK76" s="14">
        <v>0.17055694157555601</v>
      </c>
      <c r="AL76" s="14">
        <v>0.121379862669658</v>
      </c>
      <c r="AM76" s="14">
        <v>7.1749257856459497E-2</v>
      </c>
      <c r="AN76" s="14">
        <v>9.0013417941915197E-2</v>
      </c>
      <c r="AO76" s="14"/>
      <c r="AP76" s="14">
        <v>6.2520391647041804E-2</v>
      </c>
      <c r="AQ76" s="14">
        <v>0.15249001523769901</v>
      </c>
      <c r="AR76" s="14">
        <v>0.122750713574448</v>
      </c>
      <c r="AS76" s="14">
        <v>0.206714973578697</v>
      </c>
      <c r="AT76" s="14">
        <v>0.11166818748177799</v>
      </c>
      <c r="AU76" s="14"/>
      <c r="AV76" s="14">
        <v>0.128936640239177</v>
      </c>
      <c r="AW76" s="14">
        <v>0.12720719200639999</v>
      </c>
      <c r="AX76" s="14">
        <v>0.14176385576289399</v>
      </c>
      <c r="AY76" s="14">
        <v>0.176041386127991</v>
      </c>
      <c r="AZ76" s="14">
        <v>8.3823655386857002E-2</v>
      </c>
      <c r="BA76" s="14"/>
      <c r="BB76" s="14">
        <v>0.12871850826575901</v>
      </c>
      <c r="BC76" s="14">
        <v>0.144128214325661</v>
      </c>
      <c r="BD76" s="14">
        <v>0.133693558367873</v>
      </c>
      <c r="BE76" s="14">
        <v>0.14460826252879</v>
      </c>
      <c r="BF76" s="14">
        <v>0.13277661295176299</v>
      </c>
      <c r="BG76" s="14">
        <v>8.6851265538958597E-2</v>
      </c>
      <c r="BH76" s="14"/>
      <c r="BI76" s="14">
        <v>9.7368035372976294E-2</v>
      </c>
      <c r="BJ76" s="14">
        <v>0.10022905275272399</v>
      </c>
      <c r="BK76" s="14">
        <v>0.11323035461106799</v>
      </c>
      <c r="BL76" s="14">
        <v>0.14856364949510401</v>
      </c>
      <c r="BM76" s="14">
        <v>9.7732246163366496E-2</v>
      </c>
      <c r="BN76" s="14">
        <v>0.14872977430599901</v>
      </c>
      <c r="BO76" s="14">
        <v>0.21595161296009999</v>
      </c>
      <c r="BP76" s="14">
        <v>0.12975527780702301</v>
      </c>
      <c r="BQ76" s="14">
        <v>7.7354753734563506E-2</v>
      </c>
      <c r="BR76" s="14">
        <v>0.148201099086292</v>
      </c>
      <c r="BS76" s="14">
        <v>0.163691593774768</v>
      </c>
      <c r="BT76" s="14">
        <v>0.129989490106099</v>
      </c>
      <c r="BU76" s="14">
        <v>0.19242956703508701</v>
      </c>
      <c r="BV76" s="14">
        <v>0.158761375674456</v>
      </c>
      <c r="BW76" s="14">
        <v>0.106304820384945</v>
      </c>
      <c r="BX76" s="14">
        <v>7.2076813147301896E-2</v>
      </c>
      <c r="BY76" s="14"/>
      <c r="BZ76" s="14">
        <v>0.13573544869022999</v>
      </c>
      <c r="CA76" s="14">
        <v>0.14926857440319599</v>
      </c>
      <c r="CB76" s="14"/>
      <c r="CC76" s="14">
        <v>0.13996141251317201</v>
      </c>
      <c r="CD76" s="14">
        <v>0.111470088141309</v>
      </c>
      <c r="CE76" s="14"/>
      <c r="CF76" s="14">
        <v>0.148278966450762</v>
      </c>
      <c r="CG76" s="14">
        <v>0.25219229342714</v>
      </c>
      <c r="CH76" s="14">
        <v>0.11679963211998499</v>
      </c>
      <c r="CI76" s="14"/>
      <c r="CJ76" s="14">
        <v>0.17188097858867901</v>
      </c>
      <c r="CK76" s="14"/>
      <c r="CL76" s="14">
        <v>6.9602446052074399E-2</v>
      </c>
      <c r="CM76" s="14"/>
      <c r="CN76" s="14">
        <v>0.14045761106542001</v>
      </c>
      <c r="CO76" s="14"/>
      <c r="CP76" s="14">
        <v>0.13153081363646499</v>
      </c>
      <c r="CQ76" s="14"/>
      <c r="CR76" s="14">
        <v>0.17207723952965201</v>
      </c>
      <c r="CS76" s="14"/>
      <c r="CT76" s="14">
        <v>0.14881951296682799</v>
      </c>
    </row>
    <row r="77" spans="2:98" x14ac:dyDescent="0.5">
      <c r="B77" t="s">
        <v>110</v>
      </c>
      <c r="C77" s="14">
        <v>0.17619951312655999</v>
      </c>
      <c r="D77" s="14">
        <v>0.145012899449384</v>
      </c>
      <c r="E77" s="14">
        <v>0.20801977298631899</v>
      </c>
      <c r="F77" s="14"/>
      <c r="G77" s="14">
        <v>0.14784552290916</v>
      </c>
      <c r="H77" s="14">
        <v>0.14681897090849999</v>
      </c>
      <c r="I77" s="14">
        <v>0.17749165950075799</v>
      </c>
      <c r="J77" s="14">
        <v>0.18170843965773001</v>
      </c>
      <c r="K77" s="14">
        <v>0.19043328917437399</v>
      </c>
      <c r="L77" s="14">
        <v>0.20405267342813399</v>
      </c>
      <c r="M77" s="14"/>
      <c r="N77" s="14">
        <v>0.13195431084186601</v>
      </c>
      <c r="O77" s="14">
        <v>0.20070193689740901</v>
      </c>
      <c r="P77" s="14">
        <v>0.15433462856746</v>
      </c>
      <c r="Q77" s="14">
        <v>0.21232041940260299</v>
      </c>
      <c r="R77" s="14"/>
      <c r="S77" s="14">
        <v>0.115309481655738</v>
      </c>
      <c r="T77" s="14">
        <v>0.18034182313566799</v>
      </c>
      <c r="U77" s="14">
        <v>0.27069810990186899</v>
      </c>
      <c r="V77" s="14">
        <v>0.16509152814473699</v>
      </c>
      <c r="W77" s="14">
        <v>0.14589996941448899</v>
      </c>
      <c r="X77" s="14">
        <v>0.115209431028611</v>
      </c>
      <c r="Y77" s="14">
        <v>0.153793454386566</v>
      </c>
      <c r="Z77" s="14">
        <v>0.160024595164311</v>
      </c>
      <c r="AA77" s="14">
        <v>0.165923349398828</v>
      </c>
      <c r="AB77" s="14">
        <v>0.29780975517512898</v>
      </c>
      <c r="AC77" s="14">
        <v>0.20312661936780099</v>
      </c>
      <c r="AD77" s="14">
        <v>0.186840116095427</v>
      </c>
      <c r="AE77" s="14"/>
      <c r="AF77" s="14">
        <v>0.15869811042207399</v>
      </c>
      <c r="AG77" s="14">
        <v>0.17515591309085499</v>
      </c>
      <c r="AH77" s="14">
        <v>0.206560987341736</v>
      </c>
      <c r="AI77" s="14"/>
      <c r="AJ77" s="14">
        <v>0.15228995379965099</v>
      </c>
      <c r="AK77" s="14">
        <v>0.130699724950334</v>
      </c>
      <c r="AL77" s="14">
        <v>0.21728276204535099</v>
      </c>
      <c r="AM77" s="14">
        <v>0.159543174205618</v>
      </c>
      <c r="AN77" s="14">
        <v>0.28635635846066598</v>
      </c>
      <c r="AO77" s="14"/>
      <c r="AP77" s="14">
        <v>0.13776348459455801</v>
      </c>
      <c r="AQ77" s="14">
        <v>0.15473924675037701</v>
      </c>
      <c r="AR77" s="14">
        <v>0.17909509940767801</v>
      </c>
      <c r="AS77" s="14">
        <v>0.147770553576627</v>
      </c>
      <c r="AT77" s="14">
        <v>0.38137469279410402</v>
      </c>
      <c r="AU77" s="14"/>
      <c r="AV77" s="14">
        <v>0.20614306810677199</v>
      </c>
      <c r="AW77" s="14">
        <v>0.220367196322721</v>
      </c>
      <c r="AX77" s="14">
        <v>0.123897676395229</v>
      </c>
      <c r="AY77" s="14">
        <v>0.149852776470349</v>
      </c>
      <c r="AZ77" s="14">
        <v>0.14552343060211401</v>
      </c>
      <c r="BA77" s="14"/>
      <c r="BB77" s="14">
        <v>0.12224774398812401</v>
      </c>
      <c r="BC77" s="14">
        <v>0.176819167807716</v>
      </c>
      <c r="BD77" s="14">
        <v>0.192718953606593</v>
      </c>
      <c r="BE77" s="14">
        <v>0.22543496485160699</v>
      </c>
      <c r="BF77" s="14">
        <v>0.19727790936876399</v>
      </c>
      <c r="BG77" s="14">
        <v>0.15529001758031899</v>
      </c>
      <c r="BH77" s="14"/>
      <c r="BI77" s="14">
        <v>0.22161038608497</v>
      </c>
      <c r="BJ77" s="14">
        <v>0.25205311140888698</v>
      </c>
      <c r="BK77" s="14">
        <v>0.214466571942976</v>
      </c>
      <c r="BL77" s="14">
        <v>0.216719045952976</v>
      </c>
      <c r="BM77" s="14">
        <v>0.19447723072043899</v>
      </c>
      <c r="BN77" s="14">
        <v>0.15058951121591699</v>
      </c>
      <c r="BO77" s="14">
        <v>0.158059575837769</v>
      </c>
      <c r="BP77" s="14">
        <v>0.18914967222687301</v>
      </c>
      <c r="BQ77" s="14">
        <v>0.17664485230461799</v>
      </c>
      <c r="BR77" s="14">
        <v>0.17557420057418299</v>
      </c>
      <c r="BS77" s="14">
        <v>0.13270327292324799</v>
      </c>
      <c r="BT77" s="14">
        <v>0.191334106146472</v>
      </c>
      <c r="BU77" s="14">
        <v>0.12838764401462899</v>
      </c>
      <c r="BV77" s="14">
        <v>4.7022926713154403E-2</v>
      </c>
      <c r="BW77" s="14">
        <v>7.7407587162931502E-2</v>
      </c>
      <c r="BX77" s="14">
        <v>6.7154043116187598E-2</v>
      </c>
      <c r="BY77" s="14"/>
      <c r="BZ77" s="14">
        <v>0.111786833431719</v>
      </c>
      <c r="CA77" s="14">
        <v>0.219222540496155</v>
      </c>
      <c r="CB77" s="14"/>
      <c r="CC77" s="14">
        <v>0.191741733437748</v>
      </c>
      <c r="CD77" s="14">
        <v>0.110467885454109</v>
      </c>
      <c r="CE77" s="14"/>
      <c r="CF77" s="14">
        <v>0.117030140042731</v>
      </c>
      <c r="CG77" s="14">
        <v>0.12871809389959801</v>
      </c>
      <c r="CH77" s="14">
        <v>0.35986389930131002</v>
      </c>
      <c r="CI77" s="14"/>
      <c r="CJ77" s="14">
        <v>0.16112163053425699</v>
      </c>
      <c r="CK77" s="14"/>
      <c r="CL77" s="14">
        <v>0.14979748216511701</v>
      </c>
      <c r="CM77" s="14"/>
      <c r="CN77" s="14">
        <v>0.162707346334832</v>
      </c>
      <c r="CO77" s="14"/>
      <c r="CP77" s="14">
        <v>0.154290212093011</v>
      </c>
      <c r="CQ77" s="14"/>
      <c r="CR77" s="14">
        <v>0.112274037500595</v>
      </c>
      <c r="CS77" s="14"/>
      <c r="CT77" s="14">
        <v>0.156924791851134</v>
      </c>
    </row>
    <row r="78" spans="2:98" x14ac:dyDescent="0.5">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row>
    <row r="79" spans="2:98" x14ac:dyDescent="0.5">
      <c r="B79" s="6" t="s">
        <v>148</v>
      </c>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row>
    <row r="80" spans="2:98" x14ac:dyDescent="0.5">
      <c r="B80" s="20" t="s">
        <v>109</v>
      </c>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row>
    <row r="81" spans="2:98" x14ac:dyDescent="0.5">
      <c r="B81" t="s">
        <v>136</v>
      </c>
      <c r="C81" s="14">
        <v>7.4179210094116099E-2</v>
      </c>
      <c r="D81" s="14">
        <v>7.7867818184420901E-2</v>
      </c>
      <c r="E81" s="14">
        <v>6.9960160869401697E-2</v>
      </c>
      <c r="F81" s="14"/>
      <c r="G81" s="14">
        <v>0.11899004168595299</v>
      </c>
      <c r="H81" s="14">
        <v>0.14978417935734401</v>
      </c>
      <c r="I81" s="14">
        <v>7.2363280850328504E-2</v>
      </c>
      <c r="J81" s="14">
        <v>5.2089244852167801E-2</v>
      </c>
      <c r="K81" s="14">
        <v>3.1418687533971999E-2</v>
      </c>
      <c r="L81" s="14">
        <v>3.0612476997285001E-2</v>
      </c>
      <c r="M81" s="14"/>
      <c r="N81" s="14">
        <v>9.6536478034205106E-2</v>
      </c>
      <c r="O81" s="14">
        <v>4.6548862828972699E-2</v>
      </c>
      <c r="P81" s="14">
        <v>7.1849013268015002E-2</v>
      </c>
      <c r="Q81" s="14">
        <v>7.9257555693008797E-2</v>
      </c>
      <c r="R81" s="14"/>
      <c r="S81" s="14">
        <v>0.14826752157311801</v>
      </c>
      <c r="T81" s="14">
        <v>6.5710147029063998E-2</v>
      </c>
      <c r="U81" s="14">
        <v>5.0229009614257497E-2</v>
      </c>
      <c r="V81" s="14">
        <v>5.6972561007569103E-2</v>
      </c>
      <c r="W81" s="14">
        <v>3.3715419338195197E-2</v>
      </c>
      <c r="X81" s="14">
        <v>8.8408855203032002E-2</v>
      </c>
      <c r="Y81" s="14">
        <v>8.4270471646893899E-2</v>
      </c>
      <c r="Z81" s="14">
        <v>8.4253294844520002E-2</v>
      </c>
      <c r="AA81" s="14">
        <v>5.8882997108837799E-2</v>
      </c>
      <c r="AB81" s="14">
        <v>2.8678922988468199E-2</v>
      </c>
      <c r="AC81" s="14">
        <v>9.0276622155677805E-2</v>
      </c>
      <c r="AD81" s="14">
        <v>5.7106076654787598E-2</v>
      </c>
      <c r="AE81" s="14"/>
      <c r="AF81" s="14">
        <v>5.3158887707173502E-2</v>
      </c>
      <c r="AG81" s="14">
        <v>8.0015140839856697E-2</v>
      </c>
      <c r="AH81" s="14">
        <v>0.101606598141569</v>
      </c>
      <c r="AI81" s="14"/>
      <c r="AJ81" s="14">
        <v>6.4486222834278198E-2</v>
      </c>
      <c r="AK81" s="14">
        <v>0.11009184104497099</v>
      </c>
      <c r="AL81" s="14">
        <v>5.3627636157842898E-2</v>
      </c>
      <c r="AM81" s="14">
        <v>2.0868029969340798E-2</v>
      </c>
      <c r="AN81" s="14">
        <v>6.6286941115332093E-2</v>
      </c>
      <c r="AO81" s="14"/>
      <c r="AP81" s="14">
        <v>0.10113240010531099</v>
      </c>
      <c r="AQ81" s="14">
        <v>0.10400297890833</v>
      </c>
      <c r="AR81" s="14">
        <v>4.0802030932377997E-2</v>
      </c>
      <c r="AS81" s="14">
        <v>2.1522913705995E-2</v>
      </c>
      <c r="AT81" s="14">
        <v>1.21840229965059E-2</v>
      </c>
      <c r="AU81" s="14"/>
      <c r="AV81" s="14">
        <v>5.2111283234456497E-2</v>
      </c>
      <c r="AW81" s="14">
        <v>4.1431788717896503E-2</v>
      </c>
      <c r="AX81" s="14">
        <v>0.111289425742639</v>
      </c>
      <c r="AY81" s="14">
        <v>0.13196426532118699</v>
      </c>
      <c r="AZ81" s="14">
        <v>0.22304631822566701</v>
      </c>
      <c r="BA81" s="14"/>
      <c r="BB81" s="14">
        <v>0.15653926343729399</v>
      </c>
      <c r="BC81" s="14">
        <v>6.1182562045415001E-2</v>
      </c>
      <c r="BD81" s="14">
        <v>4.9203930304549497E-2</v>
      </c>
      <c r="BE81" s="14">
        <v>3.5424633565228597E-2</v>
      </c>
      <c r="BF81" s="14">
        <v>3.4409953904416903E-2</v>
      </c>
      <c r="BG81" s="14">
        <v>5.1902640416742502E-2</v>
      </c>
      <c r="BH81" s="14"/>
      <c r="BI81" s="14">
        <v>0</v>
      </c>
      <c r="BJ81" s="14">
        <v>0.11053335271517201</v>
      </c>
      <c r="BK81" s="14">
        <v>8.2008336750892599E-2</v>
      </c>
      <c r="BL81" s="14">
        <v>2.98433081958017E-2</v>
      </c>
      <c r="BM81" s="14">
        <v>6.3147906129939202E-2</v>
      </c>
      <c r="BN81" s="14">
        <v>4.0611938250566297E-2</v>
      </c>
      <c r="BO81" s="14">
        <v>8.0406409397850903E-2</v>
      </c>
      <c r="BP81" s="14">
        <v>7.4569947934062505E-2</v>
      </c>
      <c r="BQ81" s="14">
        <v>0.111734779569736</v>
      </c>
      <c r="BR81" s="14">
        <v>3.1505018221964401E-2</v>
      </c>
      <c r="BS81" s="14">
        <v>5.9180962975842501E-2</v>
      </c>
      <c r="BT81" s="14">
        <v>5.62942093506325E-2</v>
      </c>
      <c r="BU81" s="14">
        <v>9.6881922696628001E-2</v>
      </c>
      <c r="BV81" s="14">
        <v>0.13132678636885201</v>
      </c>
      <c r="BW81" s="14">
        <v>0.14191192455137999</v>
      </c>
      <c r="BX81" s="14">
        <v>0.21447234875301699</v>
      </c>
      <c r="BY81" s="14"/>
      <c r="BZ81" s="14">
        <v>0.12943879527173999</v>
      </c>
      <c r="CA81" s="14">
        <v>5.6803839043602401E-2</v>
      </c>
      <c r="CB81" s="14"/>
      <c r="CC81" s="14">
        <v>5.1749257932375302E-2</v>
      </c>
      <c r="CD81" s="14">
        <v>0.172551376727066</v>
      </c>
      <c r="CE81" s="14"/>
      <c r="CF81" s="14">
        <v>8.8983697668958597E-2</v>
      </c>
      <c r="CG81" s="14">
        <v>0</v>
      </c>
      <c r="CH81" s="14">
        <v>0</v>
      </c>
      <c r="CI81" s="14"/>
      <c r="CJ81" s="14">
        <v>3.6316926300520601E-2</v>
      </c>
      <c r="CK81" s="14"/>
      <c r="CL81" s="14">
        <v>8.5368424175222002E-2</v>
      </c>
      <c r="CM81" s="14"/>
      <c r="CN81" s="14">
        <v>0.104656453240738</v>
      </c>
      <c r="CO81" s="14"/>
      <c r="CP81" s="14">
        <v>9.1356924851083807E-2</v>
      </c>
      <c r="CQ81" s="14"/>
      <c r="CR81" s="14">
        <v>7.9771741570459395E-2</v>
      </c>
      <c r="CS81" s="14"/>
      <c r="CT81" s="14">
        <v>8.0357621352756703E-2</v>
      </c>
    </row>
    <row r="82" spans="2:98" x14ac:dyDescent="0.5">
      <c r="B82" t="s">
        <v>137</v>
      </c>
      <c r="C82" s="14">
        <v>0.260677668090118</v>
      </c>
      <c r="D82" s="14">
        <v>0.265257612301942</v>
      </c>
      <c r="E82" s="14">
        <v>0.25720066535352698</v>
      </c>
      <c r="F82" s="14"/>
      <c r="G82" s="14">
        <v>0.26215943351767501</v>
      </c>
      <c r="H82" s="14">
        <v>0.28237788692050603</v>
      </c>
      <c r="I82" s="14">
        <v>0.24955989103589801</v>
      </c>
      <c r="J82" s="14">
        <v>0.23635567891200199</v>
      </c>
      <c r="K82" s="14">
        <v>0.230052640788146</v>
      </c>
      <c r="L82" s="14">
        <v>0.29129357486420498</v>
      </c>
      <c r="M82" s="14"/>
      <c r="N82" s="14">
        <v>0.29760923984461302</v>
      </c>
      <c r="O82" s="14">
        <v>0.272116096606281</v>
      </c>
      <c r="P82" s="14">
        <v>0.27237246387952302</v>
      </c>
      <c r="Q82" s="14">
        <v>0.203794861148547</v>
      </c>
      <c r="R82" s="14"/>
      <c r="S82" s="14">
        <v>0.25834590605123098</v>
      </c>
      <c r="T82" s="14">
        <v>0.27329099776751598</v>
      </c>
      <c r="U82" s="14">
        <v>0.25154528634698398</v>
      </c>
      <c r="V82" s="14">
        <v>0.239283743247764</v>
      </c>
      <c r="W82" s="14">
        <v>0.24048158180613399</v>
      </c>
      <c r="X82" s="14">
        <v>0.24777507320730299</v>
      </c>
      <c r="Y82" s="14">
        <v>0.29224242295421399</v>
      </c>
      <c r="Z82" s="14">
        <v>0.28028054779231099</v>
      </c>
      <c r="AA82" s="14">
        <v>0.28085755132346901</v>
      </c>
      <c r="AB82" s="14">
        <v>0.24596946422218899</v>
      </c>
      <c r="AC82" s="14">
        <v>0.25199477881943699</v>
      </c>
      <c r="AD82" s="14">
        <v>0.26600456541677597</v>
      </c>
      <c r="AE82" s="14"/>
      <c r="AF82" s="14">
        <v>0.22246902906275901</v>
      </c>
      <c r="AG82" s="14">
        <v>0.29353962306900899</v>
      </c>
      <c r="AH82" s="14">
        <v>0.28286072040320198</v>
      </c>
      <c r="AI82" s="14"/>
      <c r="AJ82" s="14">
        <v>0.23460802085801</v>
      </c>
      <c r="AK82" s="14">
        <v>0.33037006650709799</v>
      </c>
      <c r="AL82" s="14">
        <v>0.27030572217936299</v>
      </c>
      <c r="AM82" s="14">
        <v>0.21580718796890799</v>
      </c>
      <c r="AN82" s="14">
        <v>0.20920624342295099</v>
      </c>
      <c r="AO82" s="14"/>
      <c r="AP82" s="14">
        <v>0.24071452526239501</v>
      </c>
      <c r="AQ82" s="14">
        <v>0.34066566425227002</v>
      </c>
      <c r="AR82" s="14">
        <v>0.23881280716613101</v>
      </c>
      <c r="AS82" s="14">
        <v>0.14299157782899999</v>
      </c>
      <c r="AT82" s="14">
        <v>0.15765514049965901</v>
      </c>
      <c r="AU82" s="14"/>
      <c r="AV82" s="14">
        <v>0.22456806297779</v>
      </c>
      <c r="AW82" s="14">
        <v>0.23343439996892201</v>
      </c>
      <c r="AX82" s="14">
        <v>0.30050959699310997</v>
      </c>
      <c r="AY82" s="14">
        <v>0.286813783181669</v>
      </c>
      <c r="AZ82" s="14">
        <v>0.349179786984393</v>
      </c>
      <c r="BA82" s="14"/>
      <c r="BB82" s="14">
        <v>0.267904992570005</v>
      </c>
      <c r="BC82" s="14">
        <v>0.27134461058960802</v>
      </c>
      <c r="BD82" s="14">
        <v>0.27381359304061498</v>
      </c>
      <c r="BE82" s="14">
        <v>0.252843787907581</v>
      </c>
      <c r="BF82" s="14">
        <v>0.224119677092294</v>
      </c>
      <c r="BG82" s="14">
        <v>0.23771326967686299</v>
      </c>
      <c r="BH82" s="14"/>
      <c r="BI82" s="14">
        <v>0.33255283677146802</v>
      </c>
      <c r="BJ82" s="14">
        <v>0.247079318569909</v>
      </c>
      <c r="BK82" s="14">
        <v>0.172215196689981</v>
      </c>
      <c r="BL82" s="14">
        <v>0.20839665658255099</v>
      </c>
      <c r="BM82" s="14">
        <v>0.267942576139864</v>
      </c>
      <c r="BN82" s="14">
        <v>0.26741237329802697</v>
      </c>
      <c r="BO82" s="14">
        <v>0.25344195610758102</v>
      </c>
      <c r="BP82" s="14">
        <v>0.297566071162637</v>
      </c>
      <c r="BQ82" s="14">
        <v>0.27123402937382801</v>
      </c>
      <c r="BR82" s="14">
        <v>0.327202883122095</v>
      </c>
      <c r="BS82" s="14">
        <v>0.28587078669503901</v>
      </c>
      <c r="BT82" s="14">
        <v>0.27513494638786201</v>
      </c>
      <c r="BU82" s="14">
        <v>0.29072161351980702</v>
      </c>
      <c r="BV82" s="14">
        <v>0.266700642717975</v>
      </c>
      <c r="BW82" s="14">
        <v>0.19303992743756801</v>
      </c>
      <c r="BX82" s="14">
        <v>0.28826616402080302</v>
      </c>
      <c r="BY82" s="14"/>
      <c r="BZ82" s="14">
        <v>0.27641851198829898</v>
      </c>
      <c r="CA82" s="14">
        <v>0.22993414929358599</v>
      </c>
      <c r="CB82" s="14"/>
      <c r="CC82" s="14">
        <v>0.249331435091869</v>
      </c>
      <c r="CD82" s="14">
        <v>0.31305426523218999</v>
      </c>
      <c r="CE82" s="14"/>
      <c r="CF82" s="14">
        <v>0.323744531799464</v>
      </c>
      <c r="CG82" s="14">
        <v>0.17637614185886999</v>
      </c>
      <c r="CH82" s="14">
        <v>0.171511031583364</v>
      </c>
      <c r="CI82" s="14"/>
      <c r="CJ82" s="14">
        <v>0.224490163317803</v>
      </c>
      <c r="CK82" s="14"/>
      <c r="CL82" s="14">
        <v>0.27279227214861201</v>
      </c>
      <c r="CM82" s="14"/>
      <c r="CN82" s="14">
        <v>0.32968976329751198</v>
      </c>
      <c r="CO82" s="14"/>
      <c r="CP82" s="14">
        <v>0.30610539976184598</v>
      </c>
      <c r="CQ82" s="14"/>
      <c r="CR82" s="14">
        <v>0.197607485294127</v>
      </c>
      <c r="CS82" s="14"/>
      <c r="CT82" s="14">
        <v>0.28478028526715199</v>
      </c>
    </row>
    <row r="83" spans="2:98" x14ac:dyDescent="0.5">
      <c r="B83" t="s">
        <v>138</v>
      </c>
      <c r="C83" s="14">
        <v>0.31015716949342997</v>
      </c>
      <c r="D83" s="14">
        <v>0.32909352907174699</v>
      </c>
      <c r="E83" s="14">
        <v>0.29205535772047098</v>
      </c>
      <c r="F83" s="14"/>
      <c r="G83" s="14">
        <v>0.28966585563612202</v>
      </c>
      <c r="H83" s="14">
        <v>0.26306080082112199</v>
      </c>
      <c r="I83" s="14">
        <v>0.31678040229964</v>
      </c>
      <c r="J83" s="14">
        <v>0.32624157903049</v>
      </c>
      <c r="K83" s="14">
        <v>0.35600406608924801</v>
      </c>
      <c r="L83" s="14">
        <v>0.31309928134318299</v>
      </c>
      <c r="M83" s="14"/>
      <c r="N83" s="14">
        <v>0.31754077672683101</v>
      </c>
      <c r="O83" s="14">
        <v>0.29511450210756002</v>
      </c>
      <c r="P83" s="14">
        <v>0.33392053976673702</v>
      </c>
      <c r="Q83" s="14">
        <v>0.301435910201094</v>
      </c>
      <c r="R83" s="14"/>
      <c r="S83" s="14">
        <v>0.26933035051520998</v>
      </c>
      <c r="T83" s="14">
        <v>0.34040273505737501</v>
      </c>
      <c r="U83" s="14">
        <v>0.29346717625216001</v>
      </c>
      <c r="V83" s="14">
        <v>0.35909102972046902</v>
      </c>
      <c r="W83" s="14">
        <v>0.421389347671206</v>
      </c>
      <c r="X83" s="14">
        <v>0.35259637674565503</v>
      </c>
      <c r="Y83" s="14">
        <v>0.27754932254862502</v>
      </c>
      <c r="Z83" s="14">
        <v>0.244261738941595</v>
      </c>
      <c r="AA83" s="14">
        <v>0.30615446178491901</v>
      </c>
      <c r="AB83" s="14">
        <v>0.28369751141099703</v>
      </c>
      <c r="AC83" s="14">
        <v>0.237762138908583</v>
      </c>
      <c r="AD83" s="14">
        <v>0.27006804626228198</v>
      </c>
      <c r="AE83" s="14"/>
      <c r="AF83" s="14">
        <v>0.37457471056414898</v>
      </c>
      <c r="AG83" s="14">
        <v>0.28168401587090203</v>
      </c>
      <c r="AH83" s="14">
        <v>0.248386011002527</v>
      </c>
      <c r="AI83" s="14"/>
      <c r="AJ83" s="14">
        <v>0.36839593146730298</v>
      </c>
      <c r="AK83" s="14">
        <v>0.25135626302391301</v>
      </c>
      <c r="AL83" s="14">
        <v>0.290465188447182</v>
      </c>
      <c r="AM83" s="14">
        <v>0.32617131027982799</v>
      </c>
      <c r="AN83" s="14">
        <v>0.29816626001538998</v>
      </c>
      <c r="AO83" s="14"/>
      <c r="AP83" s="14">
        <v>0.36280840575515499</v>
      </c>
      <c r="AQ83" s="14">
        <v>0.261309264100335</v>
      </c>
      <c r="AR83" s="14">
        <v>0.31901777819472099</v>
      </c>
      <c r="AS83" s="14">
        <v>0.38170395488778303</v>
      </c>
      <c r="AT83" s="14">
        <v>0.33456532300741099</v>
      </c>
      <c r="AU83" s="14"/>
      <c r="AV83" s="14">
        <v>0.34012583996441798</v>
      </c>
      <c r="AW83" s="14">
        <v>0.326945691581849</v>
      </c>
      <c r="AX83" s="14">
        <v>0.26620161517816199</v>
      </c>
      <c r="AY83" s="14">
        <v>0.267377615711898</v>
      </c>
      <c r="AZ83" s="14">
        <v>0.26303043190593001</v>
      </c>
      <c r="BA83" s="14"/>
      <c r="BB83" s="14">
        <v>0.25891614606445401</v>
      </c>
      <c r="BC83" s="14">
        <v>0.32083364387422703</v>
      </c>
      <c r="BD83" s="14">
        <v>0.28836122301496803</v>
      </c>
      <c r="BE83" s="14">
        <v>0.318890509925424</v>
      </c>
      <c r="BF83" s="14">
        <v>0.39205819205661302</v>
      </c>
      <c r="BG83" s="14">
        <v>0.35322099475278002</v>
      </c>
      <c r="BH83" s="14"/>
      <c r="BI83" s="14">
        <v>0.29478626644952</v>
      </c>
      <c r="BJ83" s="14">
        <v>0.332388427857711</v>
      </c>
      <c r="BK83" s="14">
        <v>0.27741067657442903</v>
      </c>
      <c r="BL83" s="14">
        <v>0.30660202163607297</v>
      </c>
      <c r="BM83" s="14">
        <v>0.262923851011162</v>
      </c>
      <c r="BN83" s="14">
        <v>0.34126214678873501</v>
      </c>
      <c r="BO83" s="14">
        <v>0.34565043214834101</v>
      </c>
      <c r="BP83" s="14">
        <v>0.28716857064457801</v>
      </c>
      <c r="BQ83" s="14">
        <v>0.28914435776623998</v>
      </c>
      <c r="BR83" s="14">
        <v>0.33386070741811502</v>
      </c>
      <c r="BS83" s="14">
        <v>0.29526512539724697</v>
      </c>
      <c r="BT83" s="14">
        <v>0.31493836322972502</v>
      </c>
      <c r="BU83" s="14">
        <v>0.34628315559896999</v>
      </c>
      <c r="BV83" s="14">
        <v>0.39470445691349298</v>
      </c>
      <c r="BW83" s="14">
        <v>0.43650684067398599</v>
      </c>
      <c r="BX83" s="14">
        <v>0.27344280053375802</v>
      </c>
      <c r="BY83" s="14"/>
      <c r="BZ83" s="14">
        <v>0.31459963112985301</v>
      </c>
      <c r="CA83" s="14">
        <v>0.30379763865544501</v>
      </c>
      <c r="CB83" s="14"/>
      <c r="CC83" s="14">
        <v>0.32604929185947701</v>
      </c>
      <c r="CD83" s="14">
        <v>0.24111253582652301</v>
      </c>
      <c r="CE83" s="14"/>
      <c r="CF83" s="14">
        <v>0.30032078437489002</v>
      </c>
      <c r="CG83" s="14">
        <v>0.38245837459397403</v>
      </c>
      <c r="CH83" s="14">
        <v>0.41230928997660798</v>
      </c>
      <c r="CI83" s="14"/>
      <c r="CJ83" s="14">
        <v>0.365281258290994</v>
      </c>
      <c r="CK83" s="14"/>
      <c r="CL83" s="14">
        <v>0.34694910023407999</v>
      </c>
      <c r="CM83" s="14"/>
      <c r="CN83" s="14">
        <v>0.26391537266474902</v>
      </c>
      <c r="CO83" s="14"/>
      <c r="CP83" s="14">
        <v>0.29919660633846901</v>
      </c>
      <c r="CQ83" s="14"/>
      <c r="CR83" s="14">
        <v>0.38082798063984102</v>
      </c>
      <c r="CS83" s="14"/>
      <c r="CT83" s="14">
        <v>0.29874556660083001</v>
      </c>
    </row>
    <row r="84" spans="2:98" x14ac:dyDescent="0.5">
      <c r="B84" t="s">
        <v>139</v>
      </c>
      <c r="C84" s="14">
        <v>0.112347056099158</v>
      </c>
      <c r="D84" s="14">
        <v>0.10855618898564701</v>
      </c>
      <c r="E84" s="14">
        <v>0.115036633313117</v>
      </c>
      <c r="F84" s="14"/>
      <c r="G84" s="14">
        <v>0.123759307523264</v>
      </c>
      <c r="H84" s="14">
        <v>0.107915041372021</v>
      </c>
      <c r="I84" s="14">
        <v>9.3053422584928006E-2</v>
      </c>
      <c r="J84" s="14">
        <v>0.12896205566567601</v>
      </c>
      <c r="K84" s="14">
        <v>0.12090887668413899</v>
      </c>
      <c r="L84" s="14">
        <v>0.104863771874992</v>
      </c>
      <c r="M84" s="14"/>
      <c r="N84" s="14">
        <v>9.8574645651907294E-2</v>
      </c>
      <c r="O84" s="14">
        <v>0.111738324460712</v>
      </c>
      <c r="P84" s="14">
        <v>0.11620102673853901</v>
      </c>
      <c r="Q84" s="14">
        <v>0.12237845157022501</v>
      </c>
      <c r="R84" s="14"/>
      <c r="S84" s="14">
        <v>0.125322477318385</v>
      </c>
      <c r="T84" s="14">
        <v>0.10302650894323399</v>
      </c>
      <c r="U84" s="14">
        <v>9.3523214821087899E-2</v>
      </c>
      <c r="V84" s="14">
        <v>0.12964345105038799</v>
      </c>
      <c r="W84" s="14">
        <v>0.111209516210679</v>
      </c>
      <c r="X84" s="14">
        <v>8.9774654428581693E-2</v>
      </c>
      <c r="Y84" s="14">
        <v>0.10849587588865001</v>
      </c>
      <c r="Z84" s="14">
        <v>0.109644365910797</v>
      </c>
      <c r="AA84" s="14">
        <v>0.108752537609588</v>
      </c>
      <c r="AB84" s="14">
        <v>0.12719983949618299</v>
      </c>
      <c r="AC84" s="14">
        <v>0.138793059465253</v>
      </c>
      <c r="AD84" s="14">
        <v>9.8862341709806803E-2</v>
      </c>
      <c r="AE84" s="14"/>
      <c r="AF84" s="14">
        <v>0.12157670119948701</v>
      </c>
      <c r="AG84" s="14">
        <v>9.8558558626963499E-2</v>
      </c>
      <c r="AH84" s="14">
        <v>0.14257289442197801</v>
      </c>
      <c r="AI84" s="14"/>
      <c r="AJ84" s="14">
        <v>0.113164688757157</v>
      </c>
      <c r="AK84" s="14">
        <v>9.6850454085445806E-2</v>
      </c>
      <c r="AL84" s="14">
        <v>0.13597970712990301</v>
      </c>
      <c r="AM84" s="14">
        <v>0.20818055604018701</v>
      </c>
      <c r="AN84" s="14">
        <v>0.120944037231925</v>
      </c>
      <c r="AO84" s="14"/>
      <c r="AP84" s="14">
        <v>0.104578832352044</v>
      </c>
      <c r="AQ84" s="14">
        <v>8.4413228979361501E-2</v>
      </c>
      <c r="AR84" s="14">
        <v>9.2448004880673507E-2</v>
      </c>
      <c r="AS84" s="14">
        <v>0.184311692356464</v>
      </c>
      <c r="AT84" s="14">
        <v>0.13167493489931301</v>
      </c>
      <c r="AU84" s="14"/>
      <c r="AV84" s="14">
        <v>0.115587495211357</v>
      </c>
      <c r="AW84" s="14">
        <v>0.12241078926226</v>
      </c>
      <c r="AX84" s="14">
        <v>0.105543593342369</v>
      </c>
      <c r="AY84" s="14">
        <v>9.0800310100496898E-2</v>
      </c>
      <c r="AZ84" s="14">
        <v>7.8490617209923397E-2</v>
      </c>
      <c r="BA84" s="14"/>
      <c r="BB84" s="14">
        <v>0.11502216594517201</v>
      </c>
      <c r="BC84" s="14">
        <v>0.101004137774905</v>
      </c>
      <c r="BD84" s="14">
        <v>0.106840504231464</v>
      </c>
      <c r="BE84" s="14">
        <v>0.11234417083359</v>
      </c>
      <c r="BF84" s="14">
        <v>0.12788428397534801</v>
      </c>
      <c r="BG84" s="14">
        <v>0.142749860337127</v>
      </c>
      <c r="BH84" s="14"/>
      <c r="BI84" s="14">
        <v>9.8718985128957895E-2</v>
      </c>
      <c r="BJ84" s="14">
        <v>9.4147581972671104E-2</v>
      </c>
      <c r="BK84" s="14">
        <v>0.156060518657094</v>
      </c>
      <c r="BL84" s="14">
        <v>6.7635518552811497E-2</v>
      </c>
      <c r="BM84" s="14">
        <v>0.16137032215230299</v>
      </c>
      <c r="BN84" s="14">
        <v>9.2172491304547702E-2</v>
      </c>
      <c r="BO84" s="14">
        <v>8.4062986827648997E-2</v>
      </c>
      <c r="BP84" s="14">
        <v>9.9890785614633701E-2</v>
      </c>
      <c r="BQ84" s="14">
        <v>0.109352719732451</v>
      </c>
      <c r="BR84" s="14">
        <v>0.12114618865945199</v>
      </c>
      <c r="BS84" s="14">
        <v>0.16198333857524899</v>
      </c>
      <c r="BT84" s="14">
        <v>0.141561348048136</v>
      </c>
      <c r="BU84" s="14">
        <v>5.5984331261647702E-2</v>
      </c>
      <c r="BV84" s="14">
        <v>0.100080395062212</v>
      </c>
      <c r="BW84" s="14">
        <v>9.3576054371787107E-2</v>
      </c>
      <c r="BX84" s="14">
        <v>9.1226887584277896E-2</v>
      </c>
      <c r="BY84" s="14"/>
      <c r="BZ84" s="14">
        <v>0.119686946700525</v>
      </c>
      <c r="CA84" s="14">
        <v>0.104575519669523</v>
      </c>
      <c r="CB84" s="14"/>
      <c r="CC84" s="14">
        <v>0.119293132819801</v>
      </c>
      <c r="CD84" s="14">
        <v>7.9664113833913794E-2</v>
      </c>
      <c r="CE84" s="14"/>
      <c r="CF84" s="14">
        <v>9.5757602712562603E-2</v>
      </c>
      <c r="CG84" s="14">
        <v>0.149282173640987</v>
      </c>
      <c r="CH84" s="14">
        <v>0.20454674206909601</v>
      </c>
      <c r="CI84" s="14"/>
      <c r="CJ84" s="14">
        <v>0.13824928137223799</v>
      </c>
      <c r="CK84" s="14"/>
      <c r="CL84" s="14">
        <v>0.113999278804782</v>
      </c>
      <c r="CM84" s="14"/>
      <c r="CN84" s="14">
        <v>9.1329092972763606E-2</v>
      </c>
      <c r="CO84" s="14"/>
      <c r="CP84" s="14">
        <v>8.2454552987334104E-2</v>
      </c>
      <c r="CQ84" s="14"/>
      <c r="CR84" s="14">
        <v>0.14757219401258301</v>
      </c>
      <c r="CS84" s="14"/>
      <c r="CT84" s="14">
        <v>0.111758910934165</v>
      </c>
    </row>
    <row r="85" spans="2:98" x14ac:dyDescent="0.5">
      <c r="B85" t="s">
        <v>140</v>
      </c>
      <c r="C85" s="14">
        <v>4.6636995834520301E-2</v>
      </c>
      <c r="D85" s="14">
        <v>4.9325396379198701E-2</v>
      </c>
      <c r="E85" s="14">
        <v>4.4382604447741399E-2</v>
      </c>
      <c r="F85" s="14"/>
      <c r="G85" s="14">
        <v>4.0992497808352499E-2</v>
      </c>
      <c r="H85" s="14">
        <v>5.5765009945150497E-2</v>
      </c>
      <c r="I85" s="14">
        <v>7.2521980733835395E-2</v>
      </c>
      <c r="J85" s="14">
        <v>4.5341933372068599E-2</v>
      </c>
      <c r="K85" s="14">
        <v>4.5923895743557201E-2</v>
      </c>
      <c r="L85" s="14">
        <v>2.33828511670299E-2</v>
      </c>
      <c r="M85" s="14"/>
      <c r="N85" s="14">
        <v>4.2344009365042699E-2</v>
      </c>
      <c r="O85" s="14">
        <v>3.5546306578679299E-2</v>
      </c>
      <c r="P85" s="14">
        <v>4.2581892954301197E-2</v>
      </c>
      <c r="Q85" s="14">
        <v>6.5374763043357195E-2</v>
      </c>
      <c r="R85" s="14"/>
      <c r="S85" s="14">
        <v>3.0207372229293001E-2</v>
      </c>
      <c r="T85" s="14">
        <v>4.8856270897361199E-2</v>
      </c>
      <c r="U85" s="14">
        <v>2.7770097543827098E-2</v>
      </c>
      <c r="V85" s="14">
        <v>3.56208853499718E-2</v>
      </c>
      <c r="W85" s="14">
        <v>4.3280614295996098E-2</v>
      </c>
      <c r="X85" s="14">
        <v>8.6250327269197194E-2</v>
      </c>
      <c r="Y85" s="14">
        <v>7.6515504986549396E-2</v>
      </c>
      <c r="Z85" s="14">
        <v>4.5762890277007098E-2</v>
      </c>
      <c r="AA85" s="14">
        <v>4.7839151709596898E-2</v>
      </c>
      <c r="AB85" s="14">
        <v>2.0437153149125101E-2</v>
      </c>
      <c r="AC85" s="14">
        <v>5.08881015728362E-2</v>
      </c>
      <c r="AD85" s="14">
        <v>7.4897650524619802E-2</v>
      </c>
      <c r="AE85" s="14"/>
      <c r="AF85" s="14">
        <v>6.6369483875799398E-2</v>
      </c>
      <c r="AG85" s="14">
        <v>3.6548821928469102E-2</v>
      </c>
      <c r="AH85" s="14">
        <v>2.9877067282469201E-2</v>
      </c>
      <c r="AI85" s="14"/>
      <c r="AJ85" s="14">
        <v>5.1755603682463097E-2</v>
      </c>
      <c r="AK85" s="14">
        <v>4.4230446696392201E-2</v>
      </c>
      <c r="AL85" s="14">
        <v>0</v>
      </c>
      <c r="AM85" s="14">
        <v>8.0732544872152506E-2</v>
      </c>
      <c r="AN85" s="14">
        <v>4.3630382737418198E-2</v>
      </c>
      <c r="AO85" s="14"/>
      <c r="AP85" s="14">
        <v>4.2739031260540801E-2</v>
      </c>
      <c r="AQ85" s="14">
        <v>3.4147114398947298E-2</v>
      </c>
      <c r="AR85" s="14">
        <v>2.5256944100290401E-2</v>
      </c>
      <c r="AS85" s="14">
        <v>9.7229111563877105E-2</v>
      </c>
      <c r="AT85" s="14">
        <v>3.4167238730656899E-2</v>
      </c>
      <c r="AU85" s="14"/>
      <c r="AV85" s="14">
        <v>5.4885685445801601E-2</v>
      </c>
      <c r="AW85" s="14">
        <v>4.1694148349970699E-2</v>
      </c>
      <c r="AX85" s="14">
        <v>5.0113771257463101E-2</v>
      </c>
      <c r="AY85" s="14">
        <v>5.5119290677754403E-2</v>
      </c>
      <c r="AZ85" s="14">
        <v>0</v>
      </c>
      <c r="BA85" s="14"/>
      <c r="BB85" s="14">
        <v>5.00336366255585E-2</v>
      </c>
      <c r="BC85" s="14">
        <v>4.1052456117272901E-2</v>
      </c>
      <c r="BD85" s="14">
        <v>3.7478464446769499E-2</v>
      </c>
      <c r="BE85" s="14">
        <v>6.0509846199718699E-2</v>
      </c>
      <c r="BF85" s="14">
        <v>2.7488608158489101E-2</v>
      </c>
      <c r="BG85" s="14">
        <v>7.0077520490351E-2</v>
      </c>
      <c r="BH85" s="14"/>
      <c r="BI85" s="14">
        <v>4.6599620884786398E-2</v>
      </c>
      <c r="BJ85" s="14">
        <v>3.4696439280277297E-2</v>
      </c>
      <c r="BK85" s="14">
        <v>4.5085144965542001E-2</v>
      </c>
      <c r="BL85" s="14">
        <v>9.1668785084852003E-2</v>
      </c>
      <c r="BM85" s="14">
        <v>6.3788909091399199E-2</v>
      </c>
      <c r="BN85" s="14">
        <v>5.2666167986501498E-2</v>
      </c>
      <c r="BO85" s="14">
        <v>6.9802501312999504E-2</v>
      </c>
      <c r="BP85" s="14">
        <v>5.0520345503959098E-2</v>
      </c>
      <c r="BQ85" s="14">
        <v>4.0657872325653502E-2</v>
      </c>
      <c r="BR85" s="14">
        <v>2.3931424176654802E-2</v>
      </c>
      <c r="BS85" s="14">
        <v>1.98579396706631E-2</v>
      </c>
      <c r="BT85" s="14">
        <v>6.4911152222688007E-2</v>
      </c>
      <c r="BU85" s="14">
        <v>9.6464957533670698E-3</v>
      </c>
      <c r="BV85" s="14">
        <v>3.4848759584631503E-2</v>
      </c>
      <c r="BW85" s="14">
        <v>2.90907822016385E-2</v>
      </c>
      <c r="BX85" s="14">
        <v>8.2887428915475493E-3</v>
      </c>
      <c r="BY85" s="14"/>
      <c r="BZ85" s="14">
        <v>5.8217468746455302E-2</v>
      </c>
      <c r="CA85" s="14">
        <v>5.1651611663207302E-2</v>
      </c>
      <c r="CB85" s="14"/>
      <c r="CC85" s="14">
        <v>4.6009460868126503E-2</v>
      </c>
      <c r="CD85" s="14">
        <v>5.0295692058010398E-2</v>
      </c>
      <c r="CE85" s="14"/>
      <c r="CF85" s="14">
        <v>2.51996918058831E-2</v>
      </c>
      <c r="CG85" s="14">
        <v>0.11708744773148499</v>
      </c>
      <c r="CH85" s="14">
        <v>1.11323419754485E-2</v>
      </c>
      <c r="CI85" s="14"/>
      <c r="CJ85" s="14">
        <v>5.6072993399083997E-2</v>
      </c>
      <c r="CK85" s="14"/>
      <c r="CL85" s="14">
        <v>3.5161291138874402E-2</v>
      </c>
      <c r="CM85" s="14"/>
      <c r="CN85" s="14">
        <v>3.11105500382126E-2</v>
      </c>
      <c r="CO85" s="14"/>
      <c r="CP85" s="14">
        <v>3.4237740203886098E-2</v>
      </c>
      <c r="CQ85" s="14"/>
      <c r="CR85" s="14">
        <v>7.5670361630669203E-2</v>
      </c>
      <c r="CS85" s="14"/>
      <c r="CT85" s="14">
        <v>3.7638308464381501E-2</v>
      </c>
    </row>
    <row r="86" spans="2:98" x14ac:dyDescent="0.5">
      <c r="B86" t="s">
        <v>110</v>
      </c>
      <c r="C86" s="14">
        <v>0.196001900388658</v>
      </c>
      <c r="D86" s="14">
        <v>0.16989945507704499</v>
      </c>
      <c r="E86" s="14">
        <v>0.22136457829574199</v>
      </c>
      <c r="F86" s="14"/>
      <c r="G86" s="14">
        <v>0.16443286382863301</v>
      </c>
      <c r="H86" s="14">
        <v>0.141097081583856</v>
      </c>
      <c r="I86" s="14">
        <v>0.19572102249536999</v>
      </c>
      <c r="J86" s="14">
        <v>0.21100950816759501</v>
      </c>
      <c r="K86" s="14">
        <v>0.21569183316093801</v>
      </c>
      <c r="L86" s="14">
        <v>0.23674804375330599</v>
      </c>
      <c r="M86" s="14"/>
      <c r="N86" s="14">
        <v>0.14739485037740099</v>
      </c>
      <c r="O86" s="14">
        <v>0.238935907417795</v>
      </c>
      <c r="P86" s="14">
        <v>0.16307506339288499</v>
      </c>
      <c r="Q86" s="14">
        <v>0.22775845834376801</v>
      </c>
      <c r="R86" s="14"/>
      <c r="S86" s="14">
        <v>0.16852637231276199</v>
      </c>
      <c r="T86" s="14">
        <v>0.16871334030544999</v>
      </c>
      <c r="U86" s="14">
        <v>0.28346521542168301</v>
      </c>
      <c r="V86" s="14">
        <v>0.17938832962383799</v>
      </c>
      <c r="W86" s="14">
        <v>0.149923520677789</v>
      </c>
      <c r="X86" s="14">
        <v>0.13519471314623099</v>
      </c>
      <c r="Y86" s="14">
        <v>0.160926401975067</v>
      </c>
      <c r="Z86" s="14">
        <v>0.23579716223377001</v>
      </c>
      <c r="AA86" s="14">
        <v>0.19751330046359</v>
      </c>
      <c r="AB86" s="14">
        <v>0.29401710873303799</v>
      </c>
      <c r="AC86" s="14">
        <v>0.23028529907821199</v>
      </c>
      <c r="AD86" s="14">
        <v>0.233061319431727</v>
      </c>
      <c r="AE86" s="14"/>
      <c r="AF86" s="14">
        <v>0.161851187590632</v>
      </c>
      <c r="AG86" s="14">
        <v>0.2096538396648</v>
      </c>
      <c r="AH86" s="14">
        <v>0.19469670874825501</v>
      </c>
      <c r="AI86" s="14"/>
      <c r="AJ86" s="14">
        <v>0.167589532400789</v>
      </c>
      <c r="AK86" s="14">
        <v>0.16710092864218001</v>
      </c>
      <c r="AL86" s="14">
        <v>0.249621746085709</v>
      </c>
      <c r="AM86" s="14">
        <v>0.148240370869584</v>
      </c>
      <c r="AN86" s="14">
        <v>0.26176613547698302</v>
      </c>
      <c r="AO86" s="14"/>
      <c r="AP86" s="14">
        <v>0.148026805264554</v>
      </c>
      <c r="AQ86" s="14">
        <v>0.17546174936075701</v>
      </c>
      <c r="AR86" s="14">
        <v>0.28366243472580599</v>
      </c>
      <c r="AS86" s="14">
        <v>0.17224074965688099</v>
      </c>
      <c r="AT86" s="14">
        <v>0.329753339866453</v>
      </c>
      <c r="AU86" s="14"/>
      <c r="AV86" s="14">
        <v>0.21272163316617601</v>
      </c>
      <c r="AW86" s="14">
        <v>0.23408318211910201</v>
      </c>
      <c r="AX86" s="14">
        <v>0.166341997486257</v>
      </c>
      <c r="AY86" s="14">
        <v>0.16792473500699401</v>
      </c>
      <c r="AZ86" s="14">
        <v>8.6252845674086906E-2</v>
      </c>
      <c r="BA86" s="14"/>
      <c r="BB86" s="14">
        <v>0.15158379535751601</v>
      </c>
      <c r="BC86" s="14">
        <v>0.20458258959857101</v>
      </c>
      <c r="BD86" s="14">
        <v>0.244302284961633</v>
      </c>
      <c r="BE86" s="14">
        <v>0.21998705156845699</v>
      </c>
      <c r="BF86" s="14">
        <v>0.194039284812839</v>
      </c>
      <c r="BG86" s="14">
        <v>0.14433571432613501</v>
      </c>
      <c r="BH86" s="14"/>
      <c r="BI86" s="14">
        <v>0.22734229076526699</v>
      </c>
      <c r="BJ86" s="14">
        <v>0.18115487960425999</v>
      </c>
      <c r="BK86" s="14">
        <v>0.26722012636206099</v>
      </c>
      <c r="BL86" s="14">
        <v>0.29585370994791099</v>
      </c>
      <c r="BM86" s="14">
        <v>0.180826435475332</v>
      </c>
      <c r="BN86" s="14">
        <v>0.20587488237162199</v>
      </c>
      <c r="BO86" s="14">
        <v>0.16663571420557899</v>
      </c>
      <c r="BP86" s="14">
        <v>0.19028427914012999</v>
      </c>
      <c r="BQ86" s="14">
        <v>0.177876241232092</v>
      </c>
      <c r="BR86" s="14">
        <v>0.162353778401719</v>
      </c>
      <c r="BS86" s="14">
        <v>0.17784184668595901</v>
      </c>
      <c r="BT86" s="14">
        <v>0.14715998076095699</v>
      </c>
      <c r="BU86" s="14">
        <v>0.20048248116958101</v>
      </c>
      <c r="BV86" s="14">
        <v>7.2338959352836102E-2</v>
      </c>
      <c r="BW86" s="14">
        <v>0.105874470763641</v>
      </c>
      <c r="BX86" s="14">
        <v>0.124303056216596</v>
      </c>
      <c r="BY86" s="14"/>
      <c r="BZ86" s="14">
        <v>0.101638646163127</v>
      </c>
      <c r="CA86" s="14">
        <v>0.25323724167463701</v>
      </c>
      <c r="CB86" s="14"/>
      <c r="CC86" s="14">
        <v>0.207567421428351</v>
      </c>
      <c r="CD86" s="14">
        <v>0.14332201632229599</v>
      </c>
      <c r="CE86" s="14"/>
      <c r="CF86" s="14">
        <v>0.16599369163824201</v>
      </c>
      <c r="CG86" s="14">
        <v>0.17479586217468401</v>
      </c>
      <c r="CH86" s="14">
        <v>0.20050059439548401</v>
      </c>
      <c r="CI86" s="14"/>
      <c r="CJ86" s="14">
        <v>0.17958937731936001</v>
      </c>
      <c r="CK86" s="14"/>
      <c r="CL86" s="14">
        <v>0.14572963349842999</v>
      </c>
      <c r="CM86" s="14"/>
      <c r="CN86" s="14">
        <v>0.17929876778602499</v>
      </c>
      <c r="CO86" s="14"/>
      <c r="CP86" s="14">
        <v>0.18664877585738099</v>
      </c>
      <c r="CQ86" s="14"/>
      <c r="CR86" s="14">
        <v>0.11855023685232</v>
      </c>
      <c r="CS86" s="14"/>
      <c r="CT86" s="14">
        <v>0.18671930738071499</v>
      </c>
    </row>
    <row r="87" spans="2:98" x14ac:dyDescent="0.5">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row>
    <row r="88" spans="2:98" x14ac:dyDescent="0.5">
      <c r="B88" s="6" t="s">
        <v>149</v>
      </c>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row>
    <row r="89" spans="2:98" x14ac:dyDescent="0.5">
      <c r="B89" s="20" t="s">
        <v>109</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row>
    <row r="90" spans="2:98" x14ac:dyDescent="0.5">
      <c r="B90" t="s">
        <v>136</v>
      </c>
      <c r="C90" s="14">
        <v>6.8244107315308E-2</v>
      </c>
      <c r="D90" s="14">
        <v>8.1979576734017595E-2</v>
      </c>
      <c r="E90" s="14">
        <v>5.5382242482447497E-2</v>
      </c>
      <c r="F90" s="14"/>
      <c r="G90" s="14">
        <v>0.13018040427757799</v>
      </c>
      <c r="H90" s="14">
        <v>0.127891588771369</v>
      </c>
      <c r="I90" s="14">
        <v>6.5296783893055099E-2</v>
      </c>
      <c r="J90" s="14">
        <v>5.0572485460524903E-2</v>
      </c>
      <c r="K90" s="14">
        <v>3.1955033022729298E-2</v>
      </c>
      <c r="L90" s="14">
        <v>1.92518395364485E-2</v>
      </c>
      <c r="M90" s="14"/>
      <c r="N90" s="14">
        <v>8.5161953628567696E-2</v>
      </c>
      <c r="O90" s="14">
        <v>5.5182112240552403E-2</v>
      </c>
      <c r="P90" s="14">
        <v>6.8819797947855602E-2</v>
      </c>
      <c r="Q90" s="14">
        <v>6.1340922269605497E-2</v>
      </c>
      <c r="R90" s="14"/>
      <c r="S90" s="14">
        <v>0.13374487435235999</v>
      </c>
      <c r="T90" s="14">
        <v>6.7386435386862995E-2</v>
      </c>
      <c r="U90" s="14">
        <v>3.3891778439790798E-2</v>
      </c>
      <c r="V90" s="14">
        <v>4.9852364286744402E-2</v>
      </c>
      <c r="W90" s="14">
        <v>5.1058683425971703E-2</v>
      </c>
      <c r="X90" s="14">
        <v>9.71766004213023E-2</v>
      </c>
      <c r="Y90" s="14">
        <v>7.8077812630554994E-2</v>
      </c>
      <c r="Z90" s="14">
        <v>6.6253605422322198E-2</v>
      </c>
      <c r="AA90" s="14">
        <v>4.8833814155089E-2</v>
      </c>
      <c r="AB90" s="14">
        <v>2.4532844359862301E-2</v>
      </c>
      <c r="AC90" s="14">
        <v>5.8229041911863198E-2</v>
      </c>
      <c r="AD90" s="14">
        <v>6.1358437595540202E-2</v>
      </c>
      <c r="AE90" s="14"/>
      <c r="AF90" s="14">
        <v>4.1738766942900699E-2</v>
      </c>
      <c r="AG90" s="14">
        <v>7.3168712726473795E-2</v>
      </c>
      <c r="AH90" s="14">
        <v>0.108294790363437</v>
      </c>
      <c r="AI90" s="14"/>
      <c r="AJ90" s="14">
        <v>6.2501204784491199E-2</v>
      </c>
      <c r="AK90" s="14">
        <v>9.88867404004109E-2</v>
      </c>
      <c r="AL90" s="14">
        <v>3.78978550028439E-2</v>
      </c>
      <c r="AM90" s="14">
        <v>2.0868029969340798E-2</v>
      </c>
      <c r="AN90" s="14">
        <v>6.2810366363927894E-2</v>
      </c>
      <c r="AO90" s="14"/>
      <c r="AP90" s="14">
        <v>9.5524660779021803E-2</v>
      </c>
      <c r="AQ90" s="14">
        <v>9.9762176569215794E-2</v>
      </c>
      <c r="AR90" s="14">
        <v>3.2663664855528303E-2</v>
      </c>
      <c r="AS90" s="14">
        <v>6.6839929452141202E-3</v>
      </c>
      <c r="AT90" s="14">
        <v>2.6818663926567801E-2</v>
      </c>
      <c r="AU90" s="14"/>
      <c r="AV90" s="14">
        <v>4.5751807346577397E-2</v>
      </c>
      <c r="AW90" s="14">
        <v>4.1326457618832697E-2</v>
      </c>
      <c r="AX90" s="14">
        <v>0.116153115174396</v>
      </c>
      <c r="AY90" s="14">
        <v>0.102343916651617</v>
      </c>
      <c r="AZ90" s="14">
        <v>0.21556238822433099</v>
      </c>
      <c r="BA90" s="14"/>
      <c r="BB90" s="14">
        <v>0.149989575659628</v>
      </c>
      <c r="BC90" s="14">
        <v>4.8320246686645398E-2</v>
      </c>
      <c r="BD90" s="14">
        <v>4.5570706816302299E-2</v>
      </c>
      <c r="BE90" s="14">
        <v>4.44003379553169E-2</v>
      </c>
      <c r="BF90" s="14">
        <v>2.6118608784371899E-2</v>
      </c>
      <c r="BG90" s="14">
        <v>2.95154300456936E-2</v>
      </c>
      <c r="BH90" s="14"/>
      <c r="BI90" s="14">
        <v>8.7490942367729294E-2</v>
      </c>
      <c r="BJ90" s="14">
        <v>7.8339279050921598E-2</v>
      </c>
      <c r="BK90" s="14">
        <v>5.6078564610674397E-2</v>
      </c>
      <c r="BL90" s="14">
        <v>4.7510716526364502E-2</v>
      </c>
      <c r="BM90" s="14">
        <v>4.6140643634027097E-2</v>
      </c>
      <c r="BN90" s="14">
        <v>4.9423952922073598E-2</v>
      </c>
      <c r="BO90" s="14">
        <v>8.5107677616134803E-2</v>
      </c>
      <c r="BP90" s="14">
        <v>5.3719529209175901E-2</v>
      </c>
      <c r="BQ90" s="14">
        <v>5.1563174044553399E-2</v>
      </c>
      <c r="BR90" s="14">
        <v>2.743586583671E-2</v>
      </c>
      <c r="BS90" s="14">
        <v>6.5999242101977704E-2</v>
      </c>
      <c r="BT90" s="14">
        <v>5.8332239916936098E-2</v>
      </c>
      <c r="BU90" s="14">
        <v>9.8153310223001E-2</v>
      </c>
      <c r="BV90" s="14">
        <v>8.1235610400329103E-2</v>
      </c>
      <c r="BW90" s="14">
        <v>0.14191192455137999</v>
      </c>
      <c r="BX90" s="14">
        <v>0.24912722471693399</v>
      </c>
      <c r="BY90" s="14"/>
      <c r="BZ90" s="14">
        <v>0.113058149115975</v>
      </c>
      <c r="CA90" s="14">
        <v>6.0318344706516799E-2</v>
      </c>
      <c r="CB90" s="14"/>
      <c r="CC90" s="14">
        <v>4.5224401078927098E-2</v>
      </c>
      <c r="CD90" s="14">
        <v>0.166538912394359</v>
      </c>
      <c r="CE90" s="14"/>
      <c r="CF90" s="14">
        <v>9.4893654714020503E-2</v>
      </c>
      <c r="CG90" s="14">
        <v>0</v>
      </c>
      <c r="CH90" s="14">
        <v>0</v>
      </c>
      <c r="CI90" s="14"/>
      <c r="CJ90" s="14">
        <v>3.8942665573055098E-2</v>
      </c>
      <c r="CK90" s="14"/>
      <c r="CL90" s="14">
        <v>8.2459670920810899E-2</v>
      </c>
      <c r="CM90" s="14"/>
      <c r="CN90" s="14">
        <v>9.9238702568073697E-2</v>
      </c>
      <c r="CO90" s="14"/>
      <c r="CP90" s="14">
        <v>8.0549193829450999E-2</v>
      </c>
      <c r="CQ90" s="14"/>
      <c r="CR90" s="14">
        <v>6.6315668097241195E-2</v>
      </c>
      <c r="CS90" s="14"/>
      <c r="CT90" s="14">
        <v>8.27419551338575E-2</v>
      </c>
    </row>
    <row r="91" spans="2:98" x14ac:dyDescent="0.5">
      <c r="B91" t="s">
        <v>137</v>
      </c>
      <c r="C91" s="14">
        <v>0.27344337834618199</v>
      </c>
      <c r="D91" s="14">
        <v>0.28295885505902202</v>
      </c>
      <c r="E91" s="14">
        <v>0.26549515574487798</v>
      </c>
      <c r="F91" s="14"/>
      <c r="G91" s="14">
        <v>0.27862998473665501</v>
      </c>
      <c r="H91" s="14">
        <v>0.29041274751769097</v>
      </c>
      <c r="I91" s="14">
        <v>0.25798819592466299</v>
      </c>
      <c r="J91" s="14">
        <v>0.26818632902198702</v>
      </c>
      <c r="K91" s="14">
        <v>0.26810599709948402</v>
      </c>
      <c r="L91" s="14">
        <v>0.27657891493365599</v>
      </c>
      <c r="M91" s="14"/>
      <c r="N91" s="14">
        <v>0.300877948260242</v>
      </c>
      <c r="O91" s="14">
        <v>0.28988358906565898</v>
      </c>
      <c r="P91" s="14">
        <v>0.30706182754531203</v>
      </c>
      <c r="Q91" s="14">
        <v>0.20256797554098999</v>
      </c>
      <c r="R91" s="14"/>
      <c r="S91" s="14">
        <v>0.303938910523742</v>
      </c>
      <c r="T91" s="14">
        <v>0.26978898578278898</v>
      </c>
      <c r="U91" s="14">
        <v>0.26484436175574599</v>
      </c>
      <c r="V91" s="14">
        <v>0.25580500221075603</v>
      </c>
      <c r="W91" s="14">
        <v>0.26154317650158898</v>
      </c>
      <c r="X91" s="14">
        <v>0.29635490624890298</v>
      </c>
      <c r="Y91" s="14">
        <v>0.24735947016541199</v>
      </c>
      <c r="Z91" s="14">
        <v>0.24352022480497901</v>
      </c>
      <c r="AA91" s="14">
        <v>0.326010098242563</v>
      </c>
      <c r="AB91" s="14">
        <v>0.22913599395967499</v>
      </c>
      <c r="AC91" s="14">
        <v>0.27157773185216599</v>
      </c>
      <c r="AD91" s="14">
        <v>0.23418224480393701</v>
      </c>
      <c r="AE91" s="14"/>
      <c r="AF91" s="14">
        <v>0.23721506919169899</v>
      </c>
      <c r="AG91" s="14">
        <v>0.30570853348541299</v>
      </c>
      <c r="AH91" s="14">
        <v>0.27685110345212099</v>
      </c>
      <c r="AI91" s="14"/>
      <c r="AJ91" s="14">
        <v>0.242171395517953</v>
      </c>
      <c r="AK91" s="14">
        <v>0.34833346020094402</v>
      </c>
      <c r="AL91" s="14">
        <v>0.302922897480775</v>
      </c>
      <c r="AM91" s="14">
        <v>0.15488311571126301</v>
      </c>
      <c r="AN91" s="14">
        <v>0.231361463605842</v>
      </c>
      <c r="AO91" s="14"/>
      <c r="AP91" s="14">
        <v>0.26016841667166202</v>
      </c>
      <c r="AQ91" s="14">
        <v>0.35434122688588998</v>
      </c>
      <c r="AR91" s="14">
        <v>0.27357300102764898</v>
      </c>
      <c r="AS91" s="14">
        <v>0.17650614990918201</v>
      </c>
      <c r="AT91" s="14">
        <v>0.153541102374012</v>
      </c>
      <c r="AU91" s="14"/>
      <c r="AV91" s="14">
        <v>0.25984749967114401</v>
      </c>
      <c r="AW91" s="14">
        <v>0.224026826149298</v>
      </c>
      <c r="AX91" s="14">
        <v>0.29011168998075099</v>
      </c>
      <c r="AY91" s="14">
        <v>0.28812682352590402</v>
      </c>
      <c r="AZ91" s="14">
        <v>0.42397015956908102</v>
      </c>
      <c r="BA91" s="14"/>
      <c r="BB91" s="14">
        <v>0.275150813758406</v>
      </c>
      <c r="BC91" s="14">
        <v>0.30967791823150698</v>
      </c>
      <c r="BD91" s="14">
        <v>0.289258355401036</v>
      </c>
      <c r="BE91" s="14">
        <v>0.23086637171792901</v>
      </c>
      <c r="BF91" s="14">
        <v>0.25222123514769201</v>
      </c>
      <c r="BG91" s="14">
        <v>0.232892395510824</v>
      </c>
      <c r="BH91" s="14"/>
      <c r="BI91" s="14">
        <v>0.242309074745821</v>
      </c>
      <c r="BJ91" s="14">
        <v>0.26562343953728601</v>
      </c>
      <c r="BK91" s="14">
        <v>0.19742022300220299</v>
      </c>
      <c r="BL91" s="14">
        <v>0.19443463924301599</v>
      </c>
      <c r="BM91" s="14">
        <v>0.268049399677456</v>
      </c>
      <c r="BN91" s="14">
        <v>0.25747890739724799</v>
      </c>
      <c r="BO91" s="14">
        <v>0.274001914142675</v>
      </c>
      <c r="BP91" s="14">
        <v>0.34656848259297002</v>
      </c>
      <c r="BQ91" s="14">
        <v>0.33684480437078501</v>
      </c>
      <c r="BR91" s="14">
        <v>0.32840774914544302</v>
      </c>
      <c r="BS91" s="14">
        <v>0.28419183367848599</v>
      </c>
      <c r="BT91" s="14">
        <v>0.27841730558507</v>
      </c>
      <c r="BU91" s="14">
        <v>0.30185875869046402</v>
      </c>
      <c r="BV91" s="14">
        <v>0.30863010468353602</v>
      </c>
      <c r="BW91" s="14">
        <v>0.119852129775694</v>
      </c>
      <c r="BX91" s="14">
        <v>0.30165527387200602</v>
      </c>
      <c r="BY91" s="14"/>
      <c r="BZ91" s="14">
        <v>0.31221708770939499</v>
      </c>
      <c r="CA91" s="14">
        <v>0.23209723582429401</v>
      </c>
      <c r="CB91" s="14"/>
      <c r="CC91" s="14">
        <v>0.26573793806754398</v>
      </c>
      <c r="CD91" s="14">
        <v>0.31035698559116498</v>
      </c>
      <c r="CE91" s="14"/>
      <c r="CF91" s="14">
        <v>0.30741441664186098</v>
      </c>
      <c r="CG91" s="14">
        <v>0.18608043016748199</v>
      </c>
      <c r="CH91" s="14">
        <v>0.19160764032195701</v>
      </c>
      <c r="CI91" s="14"/>
      <c r="CJ91" s="14">
        <v>0.228773601414484</v>
      </c>
      <c r="CK91" s="14"/>
      <c r="CL91" s="14">
        <v>0.27284649220903001</v>
      </c>
      <c r="CM91" s="14"/>
      <c r="CN91" s="14">
        <v>0.35194564535172002</v>
      </c>
      <c r="CO91" s="14"/>
      <c r="CP91" s="14">
        <v>0.34114157551757102</v>
      </c>
      <c r="CQ91" s="14"/>
      <c r="CR91" s="14">
        <v>0.210966253183377</v>
      </c>
      <c r="CS91" s="14"/>
      <c r="CT91" s="14">
        <v>0.30097760973894699</v>
      </c>
    </row>
    <row r="92" spans="2:98" x14ac:dyDescent="0.5">
      <c r="B92" t="s">
        <v>138</v>
      </c>
      <c r="C92" s="14">
        <v>0.298260295100442</v>
      </c>
      <c r="D92" s="14">
        <v>0.30179544891486698</v>
      </c>
      <c r="E92" s="14">
        <v>0.29402214768236001</v>
      </c>
      <c r="F92" s="14"/>
      <c r="G92" s="14">
        <v>0.28113204564413802</v>
      </c>
      <c r="H92" s="14">
        <v>0.265693165171903</v>
      </c>
      <c r="I92" s="14">
        <v>0.30491242083188003</v>
      </c>
      <c r="J92" s="14">
        <v>0.27983713497137203</v>
      </c>
      <c r="K92" s="14">
        <v>0.33649257525552001</v>
      </c>
      <c r="L92" s="14">
        <v>0.32015497826784101</v>
      </c>
      <c r="M92" s="14"/>
      <c r="N92" s="14">
        <v>0.30176086276779202</v>
      </c>
      <c r="O92" s="14">
        <v>0.272726122299004</v>
      </c>
      <c r="P92" s="14">
        <v>0.31522628181254397</v>
      </c>
      <c r="Q92" s="14">
        <v>0.31212142767416301</v>
      </c>
      <c r="R92" s="14"/>
      <c r="S92" s="14">
        <v>0.25407560448392802</v>
      </c>
      <c r="T92" s="14">
        <v>0.30702686076059399</v>
      </c>
      <c r="U92" s="14">
        <v>0.31812351230979302</v>
      </c>
      <c r="V92" s="14">
        <v>0.35693680980138898</v>
      </c>
      <c r="W92" s="14">
        <v>0.39308834053184399</v>
      </c>
      <c r="X92" s="14">
        <v>0.28263197287894598</v>
      </c>
      <c r="Y92" s="14">
        <v>0.285477931882126</v>
      </c>
      <c r="Z92" s="14">
        <v>0.31100005010826098</v>
      </c>
      <c r="AA92" s="14">
        <v>0.27658430626277097</v>
      </c>
      <c r="AB92" s="14">
        <v>0.26422449926305402</v>
      </c>
      <c r="AC92" s="14">
        <v>0.26998349878560002</v>
      </c>
      <c r="AD92" s="14">
        <v>0.30925559157844101</v>
      </c>
      <c r="AE92" s="14"/>
      <c r="AF92" s="14">
        <v>0.35544026609742102</v>
      </c>
      <c r="AG92" s="14">
        <v>0.27797304815430501</v>
      </c>
      <c r="AH92" s="14">
        <v>0.240417386009881</v>
      </c>
      <c r="AI92" s="14"/>
      <c r="AJ92" s="14">
        <v>0.34766681443602898</v>
      </c>
      <c r="AK92" s="14">
        <v>0.240563067734266</v>
      </c>
      <c r="AL92" s="14">
        <v>0.29940994249418401</v>
      </c>
      <c r="AM92" s="14">
        <v>0.28192674192037098</v>
      </c>
      <c r="AN92" s="14">
        <v>0.304602652014209</v>
      </c>
      <c r="AO92" s="14"/>
      <c r="AP92" s="14">
        <v>0.34187483652978501</v>
      </c>
      <c r="AQ92" s="14">
        <v>0.23957097258145199</v>
      </c>
      <c r="AR92" s="14">
        <v>0.290619886033191</v>
      </c>
      <c r="AS92" s="14">
        <v>0.355663118216406</v>
      </c>
      <c r="AT92" s="14">
        <v>0.33250474647737899</v>
      </c>
      <c r="AU92" s="14"/>
      <c r="AV92" s="14">
        <v>0.316229700835572</v>
      </c>
      <c r="AW92" s="14">
        <v>0.318725554152475</v>
      </c>
      <c r="AX92" s="14">
        <v>0.268419227126862</v>
      </c>
      <c r="AY92" s="14">
        <v>0.27548470409986497</v>
      </c>
      <c r="AZ92" s="14">
        <v>0.16504693424627701</v>
      </c>
      <c r="BA92" s="14"/>
      <c r="BB92" s="14">
        <v>0.27077632381351202</v>
      </c>
      <c r="BC92" s="14">
        <v>0.28266952664676298</v>
      </c>
      <c r="BD92" s="14">
        <v>0.28757130091712602</v>
      </c>
      <c r="BE92" s="14">
        <v>0.30948176513762798</v>
      </c>
      <c r="BF92" s="14">
        <v>0.368200824668097</v>
      </c>
      <c r="BG92" s="14">
        <v>0.35459510633176899</v>
      </c>
      <c r="BH92" s="14"/>
      <c r="BI92" s="14">
        <v>0.39607924667557498</v>
      </c>
      <c r="BJ92" s="14">
        <v>0.28519900539845</v>
      </c>
      <c r="BK92" s="14">
        <v>0.261659296960425</v>
      </c>
      <c r="BL92" s="14">
        <v>0.33659552382451702</v>
      </c>
      <c r="BM92" s="14">
        <v>0.279274203299962</v>
      </c>
      <c r="BN92" s="14">
        <v>0.32192024795159402</v>
      </c>
      <c r="BO92" s="14">
        <v>0.35133144869844402</v>
      </c>
      <c r="BP92" s="14">
        <v>0.221041901564027</v>
      </c>
      <c r="BQ92" s="14">
        <v>0.29279870942752301</v>
      </c>
      <c r="BR92" s="14">
        <v>0.318042531652307</v>
      </c>
      <c r="BS92" s="14">
        <v>0.27012534974267799</v>
      </c>
      <c r="BT92" s="14">
        <v>0.29060430199486298</v>
      </c>
      <c r="BU92" s="14">
        <v>0.319771918807356</v>
      </c>
      <c r="BV92" s="14">
        <v>0.351939708373391</v>
      </c>
      <c r="BW92" s="14">
        <v>0.42473418421881998</v>
      </c>
      <c r="BX92" s="14">
        <v>0.23955831174053299</v>
      </c>
      <c r="BY92" s="14"/>
      <c r="BZ92" s="14">
        <v>0.28787964613263001</v>
      </c>
      <c r="CA92" s="14">
        <v>0.29004319244764398</v>
      </c>
      <c r="CB92" s="14"/>
      <c r="CC92" s="14">
        <v>0.31112530595340898</v>
      </c>
      <c r="CD92" s="14">
        <v>0.24454962482797399</v>
      </c>
      <c r="CE92" s="14"/>
      <c r="CF92" s="14">
        <v>0.27574582637990802</v>
      </c>
      <c r="CG92" s="14">
        <v>0.37050189582746701</v>
      </c>
      <c r="CH92" s="14">
        <v>0.374476721624458</v>
      </c>
      <c r="CI92" s="14"/>
      <c r="CJ92" s="14">
        <v>0.33921455818006202</v>
      </c>
      <c r="CK92" s="14"/>
      <c r="CL92" s="14">
        <v>0.32090839079859002</v>
      </c>
      <c r="CM92" s="14"/>
      <c r="CN92" s="14">
        <v>0.24255152469278399</v>
      </c>
      <c r="CO92" s="14"/>
      <c r="CP92" s="14">
        <v>0.27354824723972598</v>
      </c>
      <c r="CQ92" s="14"/>
      <c r="CR92" s="14">
        <v>0.357274776162885</v>
      </c>
      <c r="CS92" s="14"/>
      <c r="CT92" s="14">
        <v>0.27913179967611501</v>
      </c>
    </row>
    <row r="93" spans="2:98" x14ac:dyDescent="0.5">
      <c r="B93" t="s">
        <v>139</v>
      </c>
      <c r="C93" s="14">
        <v>0.116650991062809</v>
      </c>
      <c r="D93" s="14">
        <v>0.106825801602825</v>
      </c>
      <c r="E93" s="14">
        <v>0.12488382109983399</v>
      </c>
      <c r="F93" s="14"/>
      <c r="G93" s="14">
        <v>0.109744400103752</v>
      </c>
      <c r="H93" s="14">
        <v>0.113183999776111</v>
      </c>
      <c r="I93" s="14">
        <v>0.121896380523988</v>
      </c>
      <c r="J93" s="14">
        <v>0.138671121685183</v>
      </c>
      <c r="K93" s="14">
        <v>0.112695646440376</v>
      </c>
      <c r="L93" s="14">
        <v>0.10461862972675701</v>
      </c>
      <c r="M93" s="14"/>
      <c r="N93" s="14">
        <v>0.105904346085659</v>
      </c>
      <c r="O93" s="14">
        <v>0.107308622304501</v>
      </c>
      <c r="P93" s="14">
        <v>0.124850637256412</v>
      </c>
      <c r="Q93" s="14">
        <v>0.12706409347092401</v>
      </c>
      <c r="R93" s="14"/>
      <c r="S93" s="14">
        <v>0.109117781911812</v>
      </c>
      <c r="T93" s="14">
        <v>0.123786181949624</v>
      </c>
      <c r="U93" s="14">
        <v>9.1093865581859695E-2</v>
      </c>
      <c r="V93" s="14">
        <v>0.123727961270134</v>
      </c>
      <c r="W93" s="14">
        <v>0.123257772438083</v>
      </c>
      <c r="X93" s="14">
        <v>0.101655627487933</v>
      </c>
      <c r="Y93" s="14">
        <v>0.11487407225551401</v>
      </c>
      <c r="Z93" s="14">
        <v>0.11546328081736899</v>
      </c>
      <c r="AA93" s="14">
        <v>0.120814079785297</v>
      </c>
      <c r="AB93" s="14">
        <v>0.12645074212361801</v>
      </c>
      <c r="AC93" s="14">
        <v>0.134769923127145</v>
      </c>
      <c r="AD93" s="14">
        <v>0.128925138258671</v>
      </c>
      <c r="AE93" s="14"/>
      <c r="AF93" s="14">
        <v>0.12511921667148701</v>
      </c>
      <c r="AG93" s="14">
        <v>0.100627456494191</v>
      </c>
      <c r="AH93" s="14">
        <v>0.14349554444040799</v>
      </c>
      <c r="AI93" s="14"/>
      <c r="AJ93" s="14">
        <v>0.12930035427904099</v>
      </c>
      <c r="AK93" s="14">
        <v>0.114543134325103</v>
      </c>
      <c r="AL93" s="14">
        <v>8.2056771087736596E-2</v>
      </c>
      <c r="AM93" s="14">
        <v>0.215500354763725</v>
      </c>
      <c r="AN93" s="14">
        <v>0.11120355328336499</v>
      </c>
      <c r="AO93" s="14"/>
      <c r="AP93" s="14">
        <v>0.118586701886692</v>
      </c>
      <c r="AQ93" s="14">
        <v>0.102869913388734</v>
      </c>
      <c r="AR93" s="14">
        <v>0.11235642714187501</v>
      </c>
      <c r="AS93" s="14">
        <v>0.16489518675739401</v>
      </c>
      <c r="AT93" s="14">
        <v>0.105538903824025</v>
      </c>
      <c r="AU93" s="14"/>
      <c r="AV93" s="14">
        <v>0.112652681902316</v>
      </c>
      <c r="AW93" s="14">
        <v>0.144145287591389</v>
      </c>
      <c r="AX93" s="14">
        <v>0.108857542817396</v>
      </c>
      <c r="AY93" s="14">
        <v>9.4078985048112296E-2</v>
      </c>
      <c r="AZ93" s="14">
        <v>0.109167672286225</v>
      </c>
      <c r="BA93" s="14"/>
      <c r="BB93" s="14">
        <v>0.10463817929013899</v>
      </c>
      <c r="BC93" s="14">
        <v>0.11305428432970401</v>
      </c>
      <c r="BD93" s="14">
        <v>0.109672219975644</v>
      </c>
      <c r="BE93" s="14">
        <v>0.11951839396696699</v>
      </c>
      <c r="BF93" s="14">
        <v>0.13160869654551299</v>
      </c>
      <c r="BG93" s="14">
        <v>0.16737819078770499</v>
      </c>
      <c r="BH93" s="14"/>
      <c r="BI93" s="14">
        <v>4.6599620884786398E-2</v>
      </c>
      <c r="BJ93" s="14">
        <v>0.141736887477283</v>
      </c>
      <c r="BK93" s="14">
        <v>0.16067388131746499</v>
      </c>
      <c r="BL93" s="14">
        <v>0.11705852097568201</v>
      </c>
      <c r="BM93" s="14">
        <v>0.162136594220086</v>
      </c>
      <c r="BN93" s="14">
        <v>0.108326596627799</v>
      </c>
      <c r="BO93" s="14">
        <v>8.8901565496718696E-2</v>
      </c>
      <c r="BP93" s="14">
        <v>0.118758458486106</v>
      </c>
      <c r="BQ93" s="14">
        <v>8.2887373887603102E-2</v>
      </c>
      <c r="BR93" s="14">
        <v>0.12052349512878099</v>
      </c>
      <c r="BS93" s="14">
        <v>0.16910473921975999</v>
      </c>
      <c r="BT93" s="14">
        <v>9.9016742321853798E-2</v>
      </c>
      <c r="BU93" s="14">
        <v>8.3953123375533498E-2</v>
      </c>
      <c r="BV93" s="14">
        <v>0.15604771135741499</v>
      </c>
      <c r="BW93" s="14">
        <v>0.103902628635983</v>
      </c>
      <c r="BX93" s="14">
        <v>6.7214712191039E-2</v>
      </c>
      <c r="BY93" s="14"/>
      <c r="BZ93" s="14">
        <v>0.12763246596994399</v>
      </c>
      <c r="CA93" s="14">
        <v>0.11444819924072</v>
      </c>
      <c r="CB93" s="14"/>
      <c r="CC93" s="14">
        <v>0.12084186096822699</v>
      </c>
      <c r="CD93" s="14">
        <v>0.10092576804789</v>
      </c>
      <c r="CE93" s="14"/>
      <c r="CF93" s="14">
        <v>0.13388857434250501</v>
      </c>
      <c r="CG93" s="14">
        <v>0.12657603686322499</v>
      </c>
      <c r="CH93" s="14">
        <v>0.17326422287020199</v>
      </c>
      <c r="CI93" s="14"/>
      <c r="CJ93" s="14">
        <v>0.142146123026862</v>
      </c>
      <c r="CK93" s="14"/>
      <c r="CL93" s="14">
        <v>0.13606708137083101</v>
      </c>
      <c r="CM93" s="14"/>
      <c r="CN93" s="14">
        <v>9.4603688107148906E-2</v>
      </c>
      <c r="CO93" s="14"/>
      <c r="CP93" s="14">
        <v>8.5573394723150495E-2</v>
      </c>
      <c r="CQ93" s="14"/>
      <c r="CR93" s="14">
        <v>0.16314957273641401</v>
      </c>
      <c r="CS93" s="14"/>
      <c r="CT93" s="14">
        <v>0.11083144202136801</v>
      </c>
    </row>
    <row r="94" spans="2:98" x14ac:dyDescent="0.5">
      <c r="B94" t="s">
        <v>140</v>
      </c>
      <c r="C94" s="14">
        <v>5.3591389535283598E-2</v>
      </c>
      <c r="D94" s="14">
        <v>6.2895864295867104E-2</v>
      </c>
      <c r="E94" s="14">
        <v>4.4936887077375899E-2</v>
      </c>
      <c r="F94" s="14"/>
      <c r="G94" s="14">
        <v>5.8460586055983303E-2</v>
      </c>
      <c r="H94" s="14">
        <v>5.2765015279185201E-2</v>
      </c>
      <c r="I94" s="14">
        <v>6.1470725868422102E-2</v>
      </c>
      <c r="J94" s="14">
        <v>6.4526805980947594E-2</v>
      </c>
      <c r="K94" s="14">
        <v>4.5565884763648201E-2</v>
      </c>
      <c r="L94" s="14">
        <v>4.1100281164132502E-2</v>
      </c>
      <c r="M94" s="14"/>
      <c r="N94" s="14">
        <v>5.2004868627624802E-2</v>
      </c>
      <c r="O94" s="14">
        <v>4.2640509758092998E-2</v>
      </c>
      <c r="P94" s="14">
        <v>4.34113886961046E-2</v>
      </c>
      <c r="Q94" s="14">
        <v>7.4789490538502201E-2</v>
      </c>
      <c r="R94" s="14"/>
      <c r="S94" s="14">
        <v>3.4293878458197397E-2</v>
      </c>
      <c r="T94" s="14">
        <v>5.25129729819305E-2</v>
      </c>
      <c r="U94" s="14">
        <v>3.30513204093104E-2</v>
      </c>
      <c r="V94" s="14">
        <v>5.2478992416343302E-2</v>
      </c>
      <c r="W94" s="14">
        <v>3.4833586592327499E-2</v>
      </c>
      <c r="X94" s="14">
        <v>0.118361734351929</v>
      </c>
      <c r="Y94" s="14">
        <v>0.110514095117329</v>
      </c>
      <c r="Z94" s="14">
        <v>5.7651348008330397E-2</v>
      </c>
      <c r="AA94" s="14">
        <v>4.0034457631635101E-2</v>
      </c>
      <c r="AB94" s="14">
        <v>1.45011951154559E-2</v>
      </c>
      <c r="AC94" s="14">
        <v>3.9369568357018998E-2</v>
      </c>
      <c r="AD94" s="14">
        <v>8.9796033488740296E-2</v>
      </c>
      <c r="AE94" s="14"/>
      <c r="AF94" s="14">
        <v>8.2366362911898403E-2</v>
      </c>
      <c r="AG94" s="14">
        <v>3.7408227811753403E-2</v>
      </c>
      <c r="AH94" s="14">
        <v>3.6889972776389598E-2</v>
      </c>
      <c r="AI94" s="14"/>
      <c r="AJ94" s="14">
        <v>5.9815020898969E-2</v>
      </c>
      <c r="AK94" s="14">
        <v>3.96395885273726E-2</v>
      </c>
      <c r="AL94" s="14">
        <v>5.56249918479273E-3</v>
      </c>
      <c r="AM94" s="14">
        <v>0.116977112171717</v>
      </c>
      <c r="AN94" s="14">
        <v>5.5143027130226299E-2</v>
      </c>
      <c r="AO94" s="14"/>
      <c r="AP94" s="14">
        <v>4.8277020091586902E-2</v>
      </c>
      <c r="AQ94" s="14">
        <v>3.5306170731751102E-2</v>
      </c>
      <c r="AR94" s="14">
        <v>9.5741578832005195E-3</v>
      </c>
      <c r="AS94" s="14">
        <v>0.13159680584387301</v>
      </c>
      <c r="AT94" s="14">
        <v>4.25690603114324E-2</v>
      </c>
      <c r="AU94" s="14"/>
      <c r="AV94" s="14">
        <v>6.4776742568955797E-2</v>
      </c>
      <c r="AW94" s="14">
        <v>5.2516182329066297E-2</v>
      </c>
      <c r="AX94" s="14">
        <v>5.00497863363795E-2</v>
      </c>
      <c r="AY94" s="14">
        <v>5.2876278139631701E-2</v>
      </c>
      <c r="AZ94" s="14">
        <v>0</v>
      </c>
      <c r="BA94" s="14"/>
      <c r="BB94" s="14">
        <v>5.88971120997442E-2</v>
      </c>
      <c r="BC94" s="14">
        <v>5.1490636776476299E-2</v>
      </c>
      <c r="BD94" s="14">
        <v>4.4777624065773902E-2</v>
      </c>
      <c r="BE94" s="14">
        <v>5.9161661191710499E-2</v>
      </c>
      <c r="BF94" s="14">
        <v>3.7231775561054697E-2</v>
      </c>
      <c r="BG94" s="14">
        <v>7.4256721456338701E-2</v>
      </c>
      <c r="BH94" s="14"/>
      <c r="BI94" s="14">
        <v>0</v>
      </c>
      <c r="BJ94" s="14">
        <v>4.3686919003130202E-2</v>
      </c>
      <c r="BK94" s="14">
        <v>8.1466012609020699E-2</v>
      </c>
      <c r="BL94" s="14">
        <v>5.5245137076851698E-2</v>
      </c>
      <c r="BM94" s="14">
        <v>5.2726137040600099E-2</v>
      </c>
      <c r="BN94" s="14">
        <v>6.5862645836141501E-2</v>
      </c>
      <c r="BO94" s="14">
        <v>6.8996258310258796E-2</v>
      </c>
      <c r="BP94" s="14">
        <v>5.6699165356673902E-2</v>
      </c>
      <c r="BQ94" s="14">
        <v>5.38888781133905E-2</v>
      </c>
      <c r="BR94" s="14">
        <v>4.2001767544186101E-2</v>
      </c>
      <c r="BS94" s="14">
        <v>2.8350898995608002E-2</v>
      </c>
      <c r="BT94" s="14">
        <v>8.6054635325077899E-2</v>
      </c>
      <c r="BU94" s="14">
        <v>3.3674369945824602E-2</v>
      </c>
      <c r="BV94" s="14">
        <v>5.2449910028791499E-2</v>
      </c>
      <c r="BW94" s="14">
        <v>7.4863714733360703E-2</v>
      </c>
      <c r="BX94" s="14">
        <v>2.5300084414241399E-2</v>
      </c>
      <c r="BY94" s="14"/>
      <c r="BZ94" s="14">
        <v>6.04482234482355E-2</v>
      </c>
      <c r="CA94" s="14">
        <v>5.5481085178062502E-2</v>
      </c>
      <c r="CB94" s="14"/>
      <c r="CC94" s="14">
        <v>5.4063966534813802E-2</v>
      </c>
      <c r="CD94" s="14">
        <v>5.26407475395037E-2</v>
      </c>
      <c r="CE94" s="14"/>
      <c r="CF94" s="14">
        <v>2.53056993447499E-2</v>
      </c>
      <c r="CG94" s="14">
        <v>0.143390698456557</v>
      </c>
      <c r="CH94" s="14">
        <v>4.6172699541668201E-2</v>
      </c>
      <c r="CI94" s="14"/>
      <c r="CJ94" s="14">
        <v>7.1189926836479803E-2</v>
      </c>
      <c r="CK94" s="14"/>
      <c r="CL94" s="14">
        <v>4.9031956879818997E-2</v>
      </c>
      <c r="CM94" s="14"/>
      <c r="CN94" s="14">
        <v>3.4660424344522801E-2</v>
      </c>
      <c r="CO94" s="14"/>
      <c r="CP94" s="14">
        <v>3.1046122018315601E-2</v>
      </c>
      <c r="CQ94" s="14"/>
      <c r="CR94" s="14">
        <v>9.1552780129196404E-2</v>
      </c>
      <c r="CS94" s="14"/>
      <c r="CT94" s="14">
        <v>5.1806765623617697E-2</v>
      </c>
    </row>
    <row r="95" spans="2:98" x14ac:dyDescent="0.5">
      <c r="B95" t="s">
        <v>110</v>
      </c>
      <c r="C95" s="14">
        <v>0.189809838639975</v>
      </c>
      <c r="D95" s="14">
        <v>0.16354445339340101</v>
      </c>
      <c r="E95" s="14">
        <v>0.215279745913104</v>
      </c>
      <c r="F95" s="14"/>
      <c r="G95" s="14">
        <v>0.14185257918189301</v>
      </c>
      <c r="H95" s="14">
        <v>0.15005348348374001</v>
      </c>
      <c r="I95" s="14">
        <v>0.188435492957992</v>
      </c>
      <c r="J95" s="14">
        <v>0.19820612287998499</v>
      </c>
      <c r="K95" s="14">
        <v>0.20518486341824199</v>
      </c>
      <c r="L95" s="14">
        <v>0.238295356371165</v>
      </c>
      <c r="M95" s="14"/>
      <c r="N95" s="14">
        <v>0.15429002063011499</v>
      </c>
      <c r="O95" s="14">
        <v>0.23225904433219</v>
      </c>
      <c r="P95" s="14">
        <v>0.140630066741771</v>
      </c>
      <c r="Q95" s="14">
        <v>0.22211609050581499</v>
      </c>
      <c r="R95" s="14"/>
      <c r="S95" s="14">
        <v>0.164828950269961</v>
      </c>
      <c r="T95" s="14">
        <v>0.17949856313820001</v>
      </c>
      <c r="U95" s="14">
        <v>0.25899516150349999</v>
      </c>
      <c r="V95" s="14">
        <v>0.16119887001463301</v>
      </c>
      <c r="W95" s="14">
        <v>0.136218440510184</v>
      </c>
      <c r="X95" s="14">
        <v>0.10381915861098701</v>
      </c>
      <c r="Y95" s="14">
        <v>0.16369661794906501</v>
      </c>
      <c r="Z95" s="14">
        <v>0.206111490838737</v>
      </c>
      <c r="AA95" s="14">
        <v>0.187723243922645</v>
      </c>
      <c r="AB95" s="14">
        <v>0.34115472517833501</v>
      </c>
      <c r="AC95" s="14">
        <v>0.22607023596620701</v>
      </c>
      <c r="AD95" s="14">
        <v>0.17648255427466999</v>
      </c>
      <c r="AE95" s="14"/>
      <c r="AF95" s="14">
        <v>0.15812031818459399</v>
      </c>
      <c r="AG95" s="14">
        <v>0.20511402132786399</v>
      </c>
      <c r="AH95" s="14">
        <v>0.19405120295776199</v>
      </c>
      <c r="AI95" s="14"/>
      <c r="AJ95" s="14">
        <v>0.15854521008351599</v>
      </c>
      <c r="AK95" s="14">
        <v>0.15803400881190299</v>
      </c>
      <c r="AL95" s="14">
        <v>0.27215003474966798</v>
      </c>
      <c r="AM95" s="14">
        <v>0.209844645463583</v>
      </c>
      <c r="AN95" s="14">
        <v>0.234878937602431</v>
      </c>
      <c r="AO95" s="14"/>
      <c r="AP95" s="14">
        <v>0.135568364041252</v>
      </c>
      <c r="AQ95" s="14">
        <v>0.168149539842957</v>
      </c>
      <c r="AR95" s="14">
        <v>0.28121286305855597</v>
      </c>
      <c r="AS95" s="14">
        <v>0.16465474632793001</v>
      </c>
      <c r="AT95" s="14">
        <v>0.33902752308658402</v>
      </c>
      <c r="AU95" s="14"/>
      <c r="AV95" s="14">
        <v>0.200741567675434</v>
      </c>
      <c r="AW95" s="14">
        <v>0.21925969215893901</v>
      </c>
      <c r="AX95" s="14">
        <v>0.16640863856421501</v>
      </c>
      <c r="AY95" s="14">
        <v>0.18708929253487</v>
      </c>
      <c r="AZ95" s="14">
        <v>8.6252845674086906E-2</v>
      </c>
      <c r="BA95" s="14"/>
      <c r="BB95" s="14">
        <v>0.14054799537857099</v>
      </c>
      <c r="BC95" s="14">
        <v>0.19478738732890399</v>
      </c>
      <c r="BD95" s="14">
        <v>0.22314979282411701</v>
      </c>
      <c r="BE95" s="14">
        <v>0.23657147003044901</v>
      </c>
      <c r="BF95" s="14">
        <v>0.18461885929327199</v>
      </c>
      <c r="BG95" s="14">
        <v>0.14136215586767001</v>
      </c>
      <c r="BH95" s="14"/>
      <c r="BI95" s="14">
        <v>0.22752111532608901</v>
      </c>
      <c r="BJ95" s="14">
        <v>0.18541446953292801</v>
      </c>
      <c r="BK95" s="14">
        <v>0.242702021500211</v>
      </c>
      <c r="BL95" s="14">
        <v>0.249155462353569</v>
      </c>
      <c r="BM95" s="14">
        <v>0.19167302212786899</v>
      </c>
      <c r="BN95" s="14">
        <v>0.196987649265144</v>
      </c>
      <c r="BO95" s="14">
        <v>0.13166113573576901</v>
      </c>
      <c r="BP95" s="14">
        <v>0.20321246279104699</v>
      </c>
      <c r="BQ95" s="14">
        <v>0.18201706015614499</v>
      </c>
      <c r="BR95" s="14">
        <v>0.163588590692573</v>
      </c>
      <c r="BS95" s="14">
        <v>0.18222793626149</v>
      </c>
      <c r="BT95" s="14">
        <v>0.187574774856199</v>
      </c>
      <c r="BU95" s="14">
        <v>0.16258851895782001</v>
      </c>
      <c r="BV95" s="14">
        <v>4.9696955156537402E-2</v>
      </c>
      <c r="BW95" s="14">
        <v>0.134735418084762</v>
      </c>
      <c r="BX95" s="14">
        <v>0.117144393065247</v>
      </c>
      <c r="BY95" s="14"/>
      <c r="BZ95" s="14">
        <v>9.8764427623820594E-2</v>
      </c>
      <c r="CA95" s="14">
        <v>0.24761194260276301</v>
      </c>
      <c r="CB95" s="14"/>
      <c r="CC95" s="14">
        <v>0.203006527397079</v>
      </c>
      <c r="CD95" s="14">
        <v>0.12498796159910699</v>
      </c>
      <c r="CE95" s="14"/>
      <c r="CF95" s="14">
        <v>0.162751828576956</v>
      </c>
      <c r="CG95" s="14">
        <v>0.17345093868526801</v>
      </c>
      <c r="CH95" s="14">
        <v>0.214478715641715</v>
      </c>
      <c r="CI95" s="14"/>
      <c r="CJ95" s="14">
        <v>0.179733124969056</v>
      </c>
      <c r="CK95" s="14"/>
      <c r="CL95" s="14">
        <v>0.13868640782091901</v>
      </c>
      <c r="CM95" s="14"/>
      <c r="CN95" s="14">
        <v>0.17700001493575099</v>
      </c>
      <c r="CO95" s="14"/>
      <c r="CP95" s="14">
        <v>0.188141466671786</v>
      </c>
      <c r="CQ95" s="14"/>
      <c r="CR95" s="14">
        <v>0.11074094969088701</v>
      </c>
      <c r="CS95" s="14"/>
      <c r="CT95" s="14">
        <v>0.17451042780609499</v>
      </c>
    </row>
    <row r="96" spans="2:98" x14ac:dyDescent="0.5">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row>
    <row r="97" spans="2:98" x14ac:dyDescent="0.5">
      <c r="B97" s="6" t="s">
        <v>150</v>
      </c>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row>
    <row r="98" spans="2:98" x14ac:dyDescent="0.5">
      <c r="B98" s="20" t="s">
        <v>109</v>
      </c>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row>
    <row r="99" spans="2:98" x14ac:dyDescent="0.5">
      <c r="B99" t="s">
        <v>136</v>
      </c>
      <c r="C99" s="14">
        <v>7.0968661863627602E-2</v>
      </c>
      <c r="D99" s="14">
        <v>8.2026947900649905E-2</v>
      </c>
      <c r="E99" s="14">
        <v>6.0740364989656501E-2</v>
      </c>
      <c r="F99" s="14"/>
      <c r="G99" s="14">
        <v>0.12134612741806899</v>
      </c>
      <c r="H99" s="14">
        <v>0.144343576521377</v>
      </c>
      <c r="I99" s="14">
        <v>6.2712808237192399E-2</v>
      </c>
      <c r="J99" s="14">
        <v>5.5443948285013499E-2</v>
      </c>
      <c r="K99" s="14">
        <v>2.68454260676559E-2</v>
      </c>
      <c r="L99" s="14">
        <v>2.63440703545385E-2</v>
      </c>
      <c r="M99" s="14"/>
      <c r="N99" s="14">
        <v>8.4466092141289195E-2</v>
      </c>
      <c r="O99" s="14">
        <v>5.0465419855100398E-2</v>
      </c>
      <c r="P99" s="14">
        <v>7.1508878274451196E-2</v>
      </c>
      <c r="Q99" s="14">
        <v>7.7318685347982904E-2</v>
      </c>
      <c r="R99" s="14"/>
      <c r="S99" s="14">
        <v>0.15322701179214401</v>
      </c>
      <c r="T99" s="14">
        <v>5.9618483696375402E-2</v>
      </c>
      <c r="U99" s="14">
        <v>5.0072585076909003E-2</v>
      </c>
      <c r="V99" s="14">
        <v>4.9287931399884903E-2</v>
      </c>
      <c r="W99" s="14">
        <v>5.96276980937804E-2</v>
      </c>
      <c r="X99" s="14">
        <v>8.5497079526730801E-2</v>
      </c>
      <c r="Y99" s="14">
        <v>6.5173173153656699E-2</v>
      </c>
      <c r="Z99" s="14">
        <v>5.3792998983522897E-2</v>
      </c>
      <c r="AA99" s="14">
        <v>5.3289123071240702E-2</v>
      </c>
      <c r="AB99" s="14">
        <v>2.4146303448429302E-2</v>
      </c>
      <c r="AC99" s="14">
        <v>7.2456127373832099E-2</v>
      </c>
      <c r="AD99" s="14">
        <v>8.0318428937568895E-2</v>
      </c>
      <c r="AE99" s="14"/>
      <c r="AF99" s="14">
        <v>5.0672373298148297E-2</v>
      </c>
      <c r="AG99" s="14">
        <v>7.78802335389739E-2</v>
      </c>
      <c r="AH99" s="14">
        <v>9.3854449594526004E-2</v>
      </c>
      <c r="AI99" s="14"/>
      <c r="AJ99" s="14">
        <v>6.7240136971965195E-2</v>
      </c>
      <c r="AK99" s="14">
        <v>0.108754676541248</v>
      </c>
      <c r="AL99" s="14">
        <v>5.9162779185132901E-2</v>
      </c>
      <c r="AM99" s="14">
        <v>2.0868029969340798E-2</v>
      </c>
      <c r="AN99" s="14">
        <v>4.6519474159200297E-2</v>
      </c>
      <c r="AO99" s="14"/>
      <c r="AP99" s="14">
        <v>9.30582851188511E-2</v>
      </c>
      <c r="AQ99" s="14">
        <v>0.105692929043688</v>
      </c>
      <c r="AR99" s="14">
        <v>4.6777481741113201E-2</v>
      </c>
      <c r="AS99" s="14">
        <v>6.6839929452141202E-3</v>
      </c>
      <c r="AT99" s="14">
        <v>2.76991027399811E-2</v>
      </c>
      <c r="AU99" s="14"/>
      <c r="AV99" s="14">
        <v>3.4039288693747498E-2</v>
      </c>
      <c r="AW99" s="14">
        <v>5.4287732019701801E-2</v>
      </c>
      <c r="AX99" s="14">
        <v>0.11808452164310899</v>
      </c>
      <c r="AY99" s="14">
        <v>0.12769866645768799</v>
      </c>
      <c r="AZ99" s="14">
        <v>0.15088106956478101</v>
      </c>
      <c r="BA99" s="14"/>
      <c r="BB99" s="14">
        <v>0.145539312515748</v>
      </c>
      <c r="BC99" s="14">
        <v>5.8824460344355498E-2</v>
      </c>
      <c r="BD99" s="14">
        <v>5.3002146971087301E-2</v>
      </c>
      <c r="BE99" s="14">
        <v>4.5658530101066498E-2</v>
      </c>
      <c r="BF99" s="14">
        <v>3.4525707936088702E-2</v>
      </c>
      <c r="BG99" s="14">
        <v>7.1112747473916103E-3</v>
      </c>
      <c r="BH99" s="14"/>
      <c r="BI99" s="14">
        <v>8.7490942367729294E-2</v>
      </c>
      <c r="BJ99" s="14">
        <v>7.8767489650506298E-2</v>
      </c>
      <c r="BK99" s="14">
        <v>4.84898789098221E-2</v>
      </c>
      <c r="BL99" s="14">
        <v>4.8314444315625101E-2</v>
      </c>
      <c r="BM99" s="14">
        <v>4.5084620770690503E-2</v>
      </c>
      <c r="BN99" s="14">
        <v>3.1884482024181801E-2</v>
      </c>
      <c r="BO99" s="14">
        <v>7.8649797780262404E-2</v>
      </c>
      <c r="BP99" s="14">
        <v>6.8572493604980703E-2</v>
      </c>
      <c r="BQ99" s="14">
        <v>5.9481514552793997E-2</v>
      </c>
      <c r="BR99" s="14">
        <v>5.11056654496417E-2</v>
      </c>
      <c r="BS99" s="14">
        <v>5.5182934718316902E-2</v>
      </c>
      <c r="BT99" s="14">
        <v>8.1682619414995605E-2</v>
      </c>
      <c r="BU99" s="14">
        <v>0.140285429909034</v>
      </c>
      <c r="BV99" s="14">
        <v>0.13139620505111799</v>
      </c>
      <c r="BW99" s="14">
        <v>0.154765316086033</v>
      </c>
      <c r="BX99" s="14">
        <v>0.24020519026227</v>
      </c>
      <c r="BY99" s="14"/>
      <c r="BZ99" s="14">
        <v>0.123416121635074</v>
      </c>
      <c r="CA99" s="14">
        <v>5.9187902733000203E-2</v>
      </c>
      <c r="CB99" s="14"/>
      <c r="CC99" s="14">
        <v>4.63587021875752E-2</v>
      </c>
      <c r="CD99" s="14">
        <v>0.178689827220642</v>
      </c>
      <c r="CE99" s="14"/>
      <c r="CF99" s="14">
        <v>0.10007562058495</v>
      </c>
      <c r="CG99" s="14">
        <v>0</v>
      </c>
      <c r="CH99" s="14">
        <v>1.7906607261365601E-2</v>
      </c>
      <c r="CI99" s="14"/>
      <c r="CJ99" s="14">
        <v>4.21896197425497E-2</v>
      </c>
      <c r="CK99" s="14"/>
      <c r="CL99" s="14">
        <v>8.3076008895818496E-2</v>
      </c>
      <c r="CM99" s="14"/>
      <c r="CN99" s="14">
        <v>0.102714194034597</v>
      </c>
      <c r="CO99" s="14"/>
      <c r="CP99" s="14">
        <v>7.7652102966902503E-2</v>
      </c>
      <c r="CQ99" s="14"/>
      <c r="CR99" s="14">
        <v>7.4044992622550002E-2</v>
      </c>
      <c r="CS99" s="14"/>
      <c r="CT99" s="14">
        <v>7.1817163270394405E-2</v>
      </c>
    </row>
    <row r="100" spans="2:98" x14ac:dyDescent="0.5">
      <c r="B100" t="s">
        <v>137</v>
      </c>
      <c r="C100" s="14">
        <v>0.25282965825524201</v>
      </c>
      <c r="D100" s="14">
        <v>0.25911261831292898</v>
      </c>
      <c r="E100" s="14">
        <v>0.24680364030197799</v>
      </c>
      <c r="F100" s="14"/>
      <c r="G100" s="14">
        <v>0.26508160389707602</v>
      </c>
      <c r="H100" s="14">
        <v>0.26719691859431499</v>
      </c>
      <c r="I100" s="14">
        <v>0.242208338943844</v>
      </c>
      <c r="J100" s="14">
        <v>0.25659907990432901</v>
      </c>
      <c r="K100" s="14">
        <v>0.250701786393635</v>
      </c>
      <c r="L100" s="14">
        <v>0.23995636417139499</v>
      </c>
      <c r="M100" s="14"/>
      <c r="N100" s="14">
        <v>0.29813304684013198</v>
      </c>
      <c r="O100" s="14">
        <v>0.27110367734472302</v>
      </c>
      <c r="P100" s="14">
        <v>0.27768593776125999</v>
      </c>
      <c r="Q100" s="14">
        <v>0.16632386639159</v>
      </c>
      <c r="R100" s="14"/>
      <c r="S100" s="14">
        <v>0.253082958901786</v>
      </c>
      <c r="T100" s="14">
        <v>0.260304757469634</v>
      </c>
      <c r="U100" s="14">
        <v>0.23687119585070099</v>
      </c>
      <c r="V100" s="14">
        <v>0.24309041452558</v>
      </c>
      <c r="W100" s="14">
        <v>0.22082189948101399</v>
      </c>
      <c r="X100" s="14">
        <v>0.27553681625665799</v>
      </c>
      <c r="Y100" s="14">
        <v>0.270894543926674</v>
      </c>
      <c r="Z100" s="14">
        <v>0.22901406249724399</v>
      </c>
      <c r="AA100" s="14">
        <v>0.30374612068893903</v>
      </c>
      <c r="AB100" s="14">
        <v>0.192006036131079</v>
      </c>
      <c r="AC100" s="14">
        <v>0.29303969186446899</v>
      </c>
      <c r="AD100" s="14">
        <v>0.20954863623325401</v>
      </c>
      <c r="AE100" s="14"/>
      <c r="AF100" s="14">
        <v>0.21356385915255899</v>
      </c>
      <c r="AG100" s="14">
        <v>0.28159321425525602</v>
      </c>
      <c r="AH100" s="14">
        <v>0.27039622994543999</v>
      </c>
      <c r="AI100" s="14"/>
      <c r="AJ100" s="14">
        <v>0.21129992252538299</v>
      </c>
      <c r="AK100" s="14">
        <v>0.33090871188146798</v>
      </c>
      <c r="AL100" s="14">
        <v>0.247288017636907</v>
      </c>
      <c r="AM100" s="14">
        <v>0.19449130439978801</v>
      </c>
      <c r="AN100" s="14">
        <v>0.20684143479755401</v>
      </c>
      <c r="AO100" s="14"/>
      <c r="AP100" s="14">
        <v>0.193833871138649</v>
      </c>
      <c r="AQ100" s="14">
        <v>0.33812385423727798</v>
      </c>
      <c r="AR100" s="14">
        <v>0.247360556198716</v>
      </c>
      <c r="AS100" s="14">
        <v>0.160907755892682</v>
      </c>
      <c r="AT100" s="14">
        <v>0.154319456340762</v>
      </c>
      <c r="AU100" s="14"/>
      <c r="AV100" s="14">
        <v>0.237866992858181</v>
      </c>
      <c r="AW100" s="14">
        <v>0.228857970611901</v>
      </c>
      <c r="AX100" s="14">
        <v>0.263398062972103</v>
      </c>
      <c r="AY100" s="14">
        <v>0.30499358974443602</v>
      </c>
      <c r="AZ100" s="14">
        <v>0.38570477833918998</v>
      </c>
      <c r="BA100" s="14"/>
      <c r="BB100" s="14">
        <v>0.26034024665283001</v>
      </c>
      <c r="BC100" s="14">
        <v>0.27821853569115401</v>
      </c>
      <c r="BD100" s="14">
        <v>0.27685941935234099</v>
      </c>
      <c r="BE100" s="14">
        <v>0.211477433301474</v>
      </c>
      <c r="BF100" s="14">
        <v>0.23254473024832001</v>
      </c>
      <c r="BG100" s="14">
        <v>0.21445852444683899</v>
      </c>
      <c r="BH100" s="14"/>
      <c r="BI100" s="14">
        <v>0.243934456744518</v>
      </c>
      <c r="BJ100" s="14">
        <v>0.26473604747065299</v>
      </c>
      <c r="BK100" s="14">
        <v>0.12270404618118699</v>
      </c>
      <c r="BL100" s="14">
        <v>0.14713795870673599</v>
      </c>
      <c r="BM100" s="14">
        <v>0.26621547214548003</v>
      </c>
      <c r="BN100" s="14">
        <v>0.24175370480438699</v>
      </c>
      <c r="BO100" s="14">
        <v>0.23435944982996099</v>
      </c>
      <c r="BP100" s="14">
        <v>0.32066416323902702</v>
      </c>
      <c r="BQ100" s="14">
        <v>0.32480064287525301</v>
      </c>
      <c r="BR100" s="14">
        <v>0.270219549509843</v>
      </c>
      <c r="BS100" s="14">
        <v>0.30526774787907102</v>
      </c>
      <c r="BT100" s="14">
        <v>0.29892069462375398</v>
      </c>
      <c r="BU100" s="14">
        <v>0.29728220421705098</v>
      </c>
      <c r="BV100" s="14">
        <v>0.29357477332757598</v>
      </c>
      <c r="BW100" s="14">
        <v>0.141211321065841</v>
      </c>
      <c r="BX100" s="14">
        <v>0.26210276737451599</v>
      </c>
      <c r="BY100" s="14"/>
      <c r="BZ100" s="14">
        <v>0.27847655206952499</v>
      </c>
      <c r="CA100" s="14">
        <v>0.22754810652376201</v>
      </c>
      <c r="CB100" s="14"/>
      <c r="CC100" s="14">
        <v>0.24303075326463799</v>
      </c>
      <c r="CD100" s="14">
        <v>0.29778564776160898</v>
      </c>
      <c r="CE100" s="14"/>
      <c r="CF100" s="14">
        <v>0.30433812355957601</v>
      </c>
      <c r="CG100" s="14">
        <v>0.16503782356237701</v>
      </c>
      <c r="CH100" s="14">
        <v>0.169093248451026</v>
      </c>
      <c r="CI100" s="14"/>
      <c r="CJ100" s="14">
        <v>0.220829044129814</v>
      </c>
      <c r="CK100" s="14"/>
      <c r="CL100" s="14">
        <v>0.22476887703706999</v>
      </c>
      <c r="CM100" s="14"/>
      <c r="CN100" s="14">
        <v>0.33770907619131801</v>
      </c>
      <c r="CO100" s="14"/>
      <c r="CP100" s="14">
        <v>0.31537668881950898</v>
      </c>
      <c r="CQ100" s="14"/>
      <c r="CR100" s="14">
        <v>0.19765875827833401</v>
      </c>
      <c r="CS100" s="14"/>
      <c r="CT100" s="14">
        <v>0.29942543977486502</v>
      </c>
    </row>
    <row r="101" spans="2:98" x14ac:dyDescent="0.5">
      <c r="B101" t="s">
        <v>138</v>
      </c>
      <c r="C101" s="14">
        <v>0.29223832051686499</v>
      </c>
      <c r="D101" s="14">
        <v>0.32015458020389298</v>
      </c>
      <c r="E101" s="14">
        <v>0.26416478072759397</v>
      </c>
      <c r="F101" s="14"/>
      <c r="G101" s="14">
        <v>0.25945757519720503</v>
      </c>
      <c r="H101" s="14">
        <v>0.26755749136016699</v>
      </c>
      <c r="I101" s="14">
        <v>0.30110726560294698</v>
      </c>
      <c r="J101" s="14">
        <v>0.26513311557995001</v>
      </c>
      <c r="K101" s="14">
        <v>0.32434567470111098</v>
      </c>
      <c r="L101" s="14">
        <v>0.32749556904188398</v>
      </c>
      <c r="M101" s="14"/>
      <c r="N101" s="14">
        <v>0.30456831310806398</v>
      </c>
      <c r="O101" s="14">
        <v>0.26691748955560202</v>
      </c>
      <c r="P101" s="14">
        <v>0.30855675278219202</v>
      </c>
      <c r="Q101" s="14">
        <v>0.29679078039685702</v>
      </c>
      <c r="R101" s="14"/>
      <c r="S101" s="14">
        <v>0.24894072208548801</v>
      </c>
      <c r="T101" s="14">
        <v>0.31523001458976102</v>
      </c>
      <c r="U101" s="14">
        <v>0.26503415675327702</v>
      </c>
      <c r="V101" s="14">
        <v>0.36428753557015803</v>
      </c>
      <c r="W101" s="14">
        <v>0.40180363977837602</v>
      </c>
      <c r="X101" s="14">
        <v>0.30834673603569102</v>
      </c>
      <c r="Y101" s="14">
        <v>0.27128748065135699</v>
      </c>
      <c r="Z101" s="14">
        <v>0.26412655070932201</v>
      </c>
      <c r="AA101" s="14">
        <v>0.281940640650295</v>
      </c>
      <c r="AB101" s="14">
        <v>0.29529303911939098</v>
      </c>
      <c r="AC101" s="14">
        <v>0.21192738628718399</v>
      </c>
      <c r="AD101" s="14">
        <v>0.20297115569410601</v>
      </c>
      <c r="AE101" s="14"/>
      <c r="AF101" s="14">
        <v>0.343576856390513</v>
      </c>
      <c r="AG101" s="14">
        <v>0.281045748506357</v>
      </c>
      <c r="AH101" s="14">
        <v>0.244226758058985</v>
      </c>
      <c r="AI101" s="14"/>
      <c r="AJ101" s="14">
        <v>0.346772919661055</v>
      </c>
      <c r="AK101" s="14">
        <v>0.24026332696083999</v>
      </c>
      <c r="AL101" s="14">
        <v>0.30903974638194098</v>
      </c>
      <c r="AM101" s="14">
        <v>0.28588291925494902</v>
      </c>
      <c r="AN101" s="14">
        <v>0.28920001261225498</v>
      </c>
      <c r="AO101" s="14"/>
      <c r="AP101" s="14">
        <v>0.38409314031481401</v>
      </c>
      <c r="AQ101" s="14">
        <v>0.233991164560926</v>
      </c>
      <c r="AR101" s="14">
        <v>0.30146604482123002</v>
      </c>
      <c r="AS101" s="14">
        <v>0.32669442978236302</v>
      </c>
      <c r="AT101" s="14">
        <v>0.285313910217667</v>
      </c>
      <c r="AU101" s="14"/>
      <c r="AV101" s="14">
        <v>0.32829304371238799</v>
      </c>
      <c r="AW101" s="14">
        <v>0.275601894219698</v>
      </c>
      <c r="AX101" s="14">
        <v>0.27501256613491398</v>
      </c>
      <c r="AY101" s="14">
        <v>0.245108036957387</v>
      </c>
      <c r="AZ101" s="14">
        <v>0.23771831772539301</v>
      </c>
      <c r="BA101" s="14"/>
      <c r="BB101" s="14">
        <v>0.26784026049280402</v>
      </c>
      <c r="BC101" s="14">
        <v>0.28625668678219701</v>
      </c>
      <c r="BD101" s="14">
        <v>0.26326064168902902</v>
      </c>
      <c r="BE101" s="14">
        <v>0.31122088898621503</v>
      </c>
      <c r="BF101" s="14">
        <v>0.32687776745000402</v>
      </c>
      <c r="BG101" s="14">
        <v>0.371796091423233</v>
      </c>
      <c r="BH101" s="14"/>
      <c r="BI101" s="14">
        <v>0.28670265858911498</v>
      </c>
      <c r="BJ101" s="14">
        <v>0.25040924723067398</v>
      </c>
      <c r="BK101" s="14">
        <v>0.31702207193876297</v>
      </c>
      <c r="BL101" s="14">
        <v>0.31604541262726499</v>
      </c>
      <c r="BM101" s="14">
        <v>0.24350862525845399</v>
      </c>
      <c r="BN101" s="14">
        <v>0.29175108559388402</v>
      </c>
      <c r="BO101" s="14">
        <v>0.35005569975450102</v>
      </c>
      <c r="BP101" s="14">
        <v>0.28800904513634001</v>
      </c>
      <c r="BQ101" s="14">
        <v>0.25849483485500702</v>
      </c>
      <c r="BR101" s="14">
        <v>0.30747251462560699</v>
      </c>
      <c r="BS101" s="14">
        <v>0.27745145922466902</v>
      </c>
      <c r="BT101" s="14">
        <v>0.253946468474674</v>
      </c>
      <c r="BU101" s="14">
        <v>0.28252831848652399</v>
      </c>
      <c r="BV101" s="14">
        <v>0.37788683512524801</v>
      </c>
      <c r="BW101" s="14">
        <v>0.41033650227551399</v>
      </c>
      <c r="BX101" s="14">
        <v>0.30265068611836199</v>
      </c>
      <c r="BY101" s="14"/>
      <c r="BZ101" s="14">
        <v>0.28602668487528399</v>
      </c>
      <c r="CA101" s="14">
        <v>0.26942244650457797</v>
      </c>
      <c r="CB101" s="14"/>
      <c r="CC101" s="14">
        <v>0.310070684447523</v>
      </c>
      <c r="CD101" s="14">
        <v>0.21502915534368899</v>
      </c>
      <c r="CE101" s="14"/>
      <c r="CF101" s="14">
        <v>0.27745956637642299</v>
      </c>
      <c r="CG101" s="14">
        <v>0.33455160683916002</v>
      </c>
      <c r="CH101" s="14">
        <v>0.33275029292828701</v>
      </c>
      <c r="CI101" s="14"/>
      <c r="CJ101" s="14">
        <v>0.31010587913822302</v>
      </c>
      <c r="CK101" s="14"/>
      <c r="CL101" s="14">
        <v>0.344799978384565</v>
      </c>
      <c r="CM101" s="14"/>
      <c r="CN101" s="14">
        <v>0.239375246856077</v>
      </c>
      <c r="CO101" s="14"/>
      <c r="CP101" s="14">
        <v>0.27765198203302899</v>
      </c>
      <c r="CQ101" s="14"/>
      <c r="CR101" s="14">
        <v>0.32780936924871301</v>
      </c>
      <c r="CS101" s="14"/>
      <c r="CT101" s="14">
        <v>0.27436100004826702</v>
      </c>
    </row>
    <row r="102" spans="2:98" x14ac:dyDescent="0.5">
      <c r="B102" t="s">
        <v>139</v>
      </c>
      <c r="C102" s="14">
        <v>0.13146967031217299</v>
      </c>
      <c r="D102" s="14">
        <v>0.11494088379746301</v>
      </c>
      <c r="E102" s="14">
        <v>0.14742881681546899</v>
      </c>
      <c r="F102" s="14"/>
      <c r="G102" s="14">
        <v>0.12560258105540401</v>
      </c>
      <c r="H102" s="14">
        <v>9.9408597634022794E-2</v>
      </c>
      <c r="I102" s="14">
        <v>0.139620498704009</v>
      </c>
      <c r="J102" s="14">
        <v>0.14589191992846701</v>
      </c>
      <c r="K102" s="14">
        <v>0.13567722473805799</v>
      </c>
      <c r="L102" s="14">
        <v>0.14038244117715701</v>
      </c>
      <c r="M102" s="14"/>
      <c r="N102" s="14">
        <v>0.108351579724779</v>
      </c>
      <c r="O102" s="14">
        <v>0.134101323052744</v>
      </c>
      <c r="P102" s="14">
        <v>0.13084820480458301</v>
      </c>
      <c r="Q102" s="14">
        <v>0.15253875590525401</v>
      </c>
      <c r="R102" s="14"/>
      <c r="S102" s="14">
        <v>0.11769193207838401</v>
      </c>
      <c r="T102" s="14">
        <v>0.13493531445392101</v>
      </c>
      <c r="U102" s="14">
        <v>0.14015421701799599</v>
      </c>
      <c r="V102" s="14">
        <v>0.142886366587266</v>
      </c>
      <c r="W102" s="14">
        <v>9.1618226019406293E-2</v>
      </c>
      <c r="X102" s="14">
        <v>8.9039999533273198E-2</v>
      </c>
      <c r="Y102" s="14">
        <v>0.11540189431738</v>
      </c>
      <c r="Z102" s="14">
        <v>0.214210101883368</v>
      </c>
      <c r="AA102" s="14">
        <v>0.124574859345431</v>
      </c>
      <c r="AB102" s="14">
        <v>0.159590385918947</v>
      </c>
      <c r="AC102" s="14">
        <v>0.15960544146627101</v>
      </c>
      <c r="AD102" s="14">
        <v>0.171054454141368</v>
      </c>
      <c r="AE102" s="14"/>
      <c r="AF102" s="14">
        <v>0.14645723735341801</v>
      </c>
      <c r="AG102" s="14">
        <v>0.109548600235484</v>
      </c>
      <c r="AH102" s="14">
        <v>0.16199512012146799</v>
      </c>
      <c r="AI102" s="14"/>
      <c r="AJ102" s="14">
        <v>0.14910207430804701</v>
      </c>
      <c r="AK102" s="14">
        <v>0.112720246415086</v>
      </c>
      <c r="AL102" s="14">
        <v>9.5111224746403905E-2</v>
      </c>
      <c r="AM102" s="14">
        <v>0.17193598874062199</v>
      </c>
      <c r="AN102" s="14">
        <v>0.15214863708570101</v>
      </c>
      <c r="AO102" s="14"/>
      <c r="AP102" s="14">
        <v>0.14204191330909699</v>
      </c>
      <c r="AQ102" s="14">
        <v>0.10451463891325601</v>
      </c>
      <c r="AR102" s="14">
        <v>8.68033819266084E-2</v>
      </c>
      <c r="AS102" s="14">
        <v>0.18956607590690999</v>
      </c>
      <c r="AT102" s="14">
        <v>0.15436195596591001</v>
      </c>
      <c r="AU102" s="14"/>
      <c r="AV102" s="14">
        <v>0.141570305836103</v>
      </c>
      <c r="AW102" s="14">
        <v>0.153290762719243</v>
      </c>
      <c r="AX102" s="14">
        <v>0.12085261711234099</v>
      </c>
      <c r="AY102" s="14">
        <v>8.1250183591549605E-2</v>
      </c>
      <c r="AZ102" s="14">
        <v>5.7388357789428003E-2</v>
      </c>
      <c r="BA102" s="14"/>
      <c r="BB102" s="14">
        <v>0.10783428916534001</v>
      </c>
      <c r="BC102" s="14">
        <v>0.122249659319842</v>
      </c>
      <c r="BD102" s="14">
        <v>0.136715649845391</v>
      </c>
      <c r="BE102" s="14">
        <v>0.12748152390471501</v>
      </c>
      <c r="BF102" s="14">
        <v>0.18608721628908001</v>
      </c>
      <c r="BG102" s="14">
        <v>0.180554386141</v>
      </c>
      <c r="BH102" s="14"/>
      <c r="BI102" s="14">
        <v>4.8255327545441297E-2</v>
      </c>
      <c r="BJ102" s="14">
        <v>0.18070530637620899</v>
      </c>
      <c r="BK102" s="14">
        <v>0.17576681516437401</v>
      </c>
      <c r="BL102" s="14">
        <v>0.12651160938537501</v>
      </c>
      <c r="BM102" s="14">
        <v>0.18772250635172499</v>
      </c>
      <c r="BN102" s="14">
        <v>0.141278970231971</v>
      </c>
      <c r="BO102" s="14">
        <v>8.3317165146243405E-2</v>
      </c>
      <c r="BP102" s="14">
        <v>8.5197753462478903E-2</v>
      </c>
      <c r="BQ102" s="14">
        <v>0.13738502745565101</v>
      </c>
      <c r="BR102" s="14">
        <v>0.16783092346947701</v>
      </c>
      <c r="BS102" s="14">
        <v>0.147182211175409</v>
      </c>
      <c r="BT102" s="14">
        <v>0.120269708132502</v>
      </c>
      <c r="BU102" s="14">
        <v>7.3142363016497305E-2</v>
      </c>
      <c r="BV102" s="14">
        <v>0.11886092839286901</v>
      </c>
      <c r="BW102" s="14">
        <v>0.103902628635983</v>
      </c>
      <c r="BX102" s="14">
        <v>7.7093524974684899E-2</v>
      </c>
      <c r="BY102" s="14"/>
      <c r="BZ102" s="14">
        <v>0.134611729968034</v>
      </c>
      <c r="CA102" s="14">
        <v>0.131871685187397</v>
      </c>
      <c r="CB102" s="14"/>
      <c r="CC102" s="14">
        <v>0.13560050784567801</v>
      </c>
      <c r="CD102" s="14">
        <v>0.11377354026235301</v>
      </c>
      <c r="CE102" s="14"/>
      <c r="CF102" s="14">
        <v>0.10945267771013401</v>
      </c>
      <c r="CG102" s="14">
        <v>0.188661380806874</v>
      </c>
      <c r="CH102" s="14">
        <v>0.24455604556028801</v>
      </c>
      <c r="CI102" s="14"/>
      <c r="CJ102" s="14">
        <v>0.16541240507588401</v>
      </c>
      <c r="CK102" s="14"/>
      <c r="CL102" s="14">
        <v>0.15986176869309501</v>
      </c>
      <c r="CM102" s="14"/>
      <c r="CN102" s="14">
        <v>0.104415380455045</v>
      </c>
      <c r="CO102" s="14"/>
      <c r="CP102" s="14">
        <v>0.102581259688157</v>
      </c>
      <c r="CQ102" s="14"/>
      <c r="CR102" s="14">
        <v>0.17558872004453699</v>
      </c>
      <c r="CS102" s="14"/>
      <c r="CT102" s="14">
        <v>0.118574056320035</v>
      </c>
    </row>
    <row r="103" spans="2:98" x14ac:dyDescent="0.5">
      <c r="B103" t="s">
        <v>140</v>
      </c>
      <c r="C103" s="14">
        <v>6.3672887237902806E-2</v>
      </c>
      <c r="D103" s="14">
        <v>6.2276487086237502E-2</v>
      </c>
      <c r="E103" s="14">
        <v>6.5538534424185002E-2</v>
      </c>
      <c r="F103" s="14"/>
      <c r="G103" s="14">
        <v>7.4399797542533896E-2</v>
      </c>
      <c r="H103" s="14">
        <v>6.5485058723086201E-2</v>
      </c>
      <c r="I103" s="14">
        <v>7.1808818428699003E-2</v>
      </c>
      <c r="J103" s="14">
        <v>7.9776295663615299E-2</v>
      </c>
      <c r="K103" s="14">
        <v>5.7485871357638198E-2</v>
      </c>
      <c r="L103" s="14">
        <v>3.9484855530505403E-2</v>
      </c>
      <c r="M103" s="14"/>
      <c r="N103" s="14">
        <v>5.6848180694422303E-2</v>
      </c>
      <c r="O103" s="14">
        <v>5.3230340972800397E-2</v>
      </c>
      <c r="P103" s="14">
        <v>5.6702535565216199E-2</v>
      </c>
      <c r="Q103" s="14">
        <v>8.5662883450055405E-2</v>
      </c>
      <c r="R103" s="14"/>
      <c r="S103" s="14">
        <v>5.3844068669075699E-2</v>
      </c>
      <c r="T103" s="14">
        <v>7.0065914605471805E-2</v>
      </c>
      <c r="U103" s="14">
        <v>3.3382491889648799E-2</v>
      </c>
      <c r="V103" s="14">
        <v>4.4296172230114401E-2</v>
      </c>
      <c r="W103" s="14">
        <v>9.4594456551485406E-2</v>
      </c>
      <c r="X103" s="14">
        <v>0.12190715879596099</v>
      </c>
      <c r="Y103" s="14">
        <v>0.102718763190827</v>
      </c>
      <c r="Z103" s="14">
        <v>1.9270446095403401E-2</v>
      </c>
      <c r="AA103" s="14">
        <v>6.3486177029615398E-2</v>
      </c>
      <c r="AB103" s="14">
        <v>2.0437153149125101E-2</v>
      </c>
      <c r="AC103" s="14">
        <v>5.42329787155377E-2</v>
      </c>
      <c r="AD103" s="14">
        <v>7.4897650524619802E-2</v>
      </c>
      <c r="AE103" s="14"/>
      <c r="AF103" s="14">
        <v>9.0504233796093E-2</v>
      </c>
      <c r="AG103" s="14">
        <v>4.5973071054090799E-2</v>
      </c>
      <c r="AH103" s="14">
        <v>3.9215909111850897E-2</v>
      </c>
      <c r="AI103" s="14"/>
      <c r="AJ103" s="14">
        <v>7.2704569222302007E-2</v>
      </c>
      <c r="AK103" s="14">
        <v>5.0909131673469103E-2</v>
      </c>
      <c r="AL103" s="14">
        <v>2.1975679136069098E-2</v>
      </c>
      <c r="AM103" s="14">
        <v>0.116977112171717</v>
      </c>
      <c r="AN103" s="14">
        <v>5.2667619613481299E-2</v>
      </c>
      <c r="AO103" s="14"/>
      <c r="AP103" s="14">
        <v>5.5968498526324302E-2</v>
      </c>
      <c r="AQ103" s="14">
        <v>4.58515933214367E-2</v>
      </c>
      <c r="AR103" s="14">
        <v>4.1648317103426001E-2</v>
      </c>
      <c r="AS103" s="14">
        <v>0.16115374629773499</v>
      </c>
      <c r="AT103" s="14">
        <v>3.9331713755306599E-2</v>
      </c>
      <c r="AU103" s="14"/>
      <c r="AV103" s="14">
        <v>7.6222049098582004E-2</v>
      </c>
      <c r="AW103" s="14">
        <v>6.3215042746736394E-2</v>
      </c>
      <c r="AX103" s="14">
        <v>6.2939520722414793E-2</v>
      </c>
      <c r="AY103" s="14">
        <v>4.7460660906963499E-2</v>
      </c>
      <c r="AZ103" s="14">
        <v>8.2054630907120799E-2</v>
      </c>
      <c r="BA103" s="14"/>
      <c r="BB103" s="14">
        <v>7.6748125622754196E-2</v>
      </c>
      <c r="BC103" s="14">
        <v>5.8505190581923702E-2</v>
      </c>
      <c r="BD103" s="14">
        <v>5.9876681116448199E-2</v>
      </c>
      <c r="BE103" s="14">
        <v>6.92483742899523E-2</v>
      </c>
      <c r="BF103" s="14">
        <v>4.0182029611238998E-2</v>
      </c>
      <c r="BG103" s="14">
        <v>6.6144797826951096E-2</v>
      </c>
      <c r="BH103" s="14"/>
      <c r="BI103" s="14">
        <v>0</v>
      </c>
      <c r="BJ103" s="14">
        <v>6.25823618008646E-2</v>
      </c>
      <c r="BK103" s="14">
        <v>0.100010705581756</v>
      </c>
      <c r="BL103" s="14">
        <v>8.5665517328457993E-2</v>
      </c>
      <c r="BM103" s="14">
        <v>5.8549909810744601E-2</v>
      </c>
      <c r="BN103" s="14">
        <v>8.1317148851858104E-2</v>
      </c>
      <c r="BO103" s="14">
        <v>0.117718540502151</v>
      </c>
      <c r="BP103" s="14">
        <v>6.3103736988808098E-2</v>
      </c>
      <c r="BQ103" s="14">
        <v>5.0934525584682602E-2</v>
      </c>
      <c r="BR103" s="14">
        <v>3.9585170000156801E-2</v>
      </c>
      <c r="BS103" s="14">
        <v>3.77996616601265E-2</v>
      </c>
      <c r="BT103" s="14">
        <v>7.2020378006792202E-2</v>
      </c>
      <c r="BU103" s="14">
        <v>3.3674369945824602E-2</v>
      </c>
      <c r="BV103" s="14">
        <v>4.8328292538838601E-2</v>
      </c>
      <c r="BW103" s="14">
        <v>5.5048813851866697E-2</v>
      </c>
      <c r="BX103" s="14">
        <v>8.2887428915475493E-3</v>
      </c>
      <c r="BY103" s="14"/>
      <c r="BZ103" s="14">
        <v>7.4549488504508807E-2</v>
      </c>
      <c r="CA103" s="14">
        <v>6.5484709641317307E-2</v>
      </c>
      <c r="CB103" s="14"/>
      <c r="CC103" s="14">
        <v>6.4516085126876399E-2</v>
      </c>
      <c r="CD103" s="14">
        <v>6.1326808564889403E-2</v>
      </c>
      <c r="CE103" s="14"/>
      <c r="CF103" s="14">
        <v>4.4860297562994603E-2</v>
      </c>
      <c r="CG103" s="14">
        <v>0.16830377619147099</v>
      </c>
      <c r="CH103" s="14">
        <v>2.5874010439623601E-2</v>
      </c>
      <c r="CI103" s="14"/>
      <c r="CJ103" s="14">
        <v>8.5412665381884106E-2</v>
      </c>
      <c r="CK103" s="14"/>
      <c r="CL103" s="14">
        <v>5.4130221155767197E-2</v>
      </c>
      <c r="CM103" s="14"/>
      <c r="CN103" s="14">
        <v>3.9616716170633497E-2</v>
      </c>
      <c r="CO103" s="14"/>
      <c r="CP103" s="14">
        <v>4.11250266465382E-2</v>
      </c>
      <c r="CQ103" s="14"/>
      <c r="CR103" s="14">
        <v>0.107508601096357</v>
      </c>
      <c r="CS103" s="14"/>
      <c r="CT103" s="14">
        <v>6.4759037929958602E-2</v>
      </c>
    </row>
    <row r="104" spans="2:98" x14ac:dyDescent="0.5">
      <c r="B104" t="s">
        <v>110</v>
      </c>
      <c r="C104" s="14">
        <v>0.188820801814189</v>
      </c>
      <c r="D104" s="14">
        <v>0.16148848269882701</v>
      </c>
      <c r="E104" s="14">
        <v>0.21532386274111701</v>
      </c>
      <c r="F104" s="14"/>
      <c r="G104" s="14">
        <v>0.154112314889713</v>
      </c>
      <c r="H104" s="14">
        <v>0.15600835716703201</v>
      </c>
      <c r="I104" s="14">
        <v>0.18254227008330901</v>
      </c>
      <c r="J104" s="14">
        <v>0.19715564063862401</v>
      </c>
      <c r="K104" s="14">
        <v>0.20494401674190099</v>
      </c>
      <c r="L104" s="14">
        <v>0.226336699724519</v>
      </c>
      <c r="M104" s="14"/>
      <c r="N104" s="14">
        <v>0.147632787491314</v>
      </c>
      <c r="O104" s="14">
        <v>0.22418174921903</v>
      </c>
      <c r="P104" s="14">
        <v>0.15469769081229601</v>
      </c>
      <c r="Q104" s="14">
        <v>0.22136502850826001</v>
      </c>
      <c r="R104" s="14"/>
      <c r="S104" s="14">
        <v>0.173213306473121</v>
      </c>
      <c r="T104" s="14">
        <v>0.159845515184837</v>
      </c>
      <c r="U104" s="14">
        <v>0.27448535341146801</v>
      </c>
      <c r="V104" s="14">
        <v>0.156151579686996</v>
      </c>
      <c r="W104" s="14">
        <v>0.131534080075938</v>
      </c>
      <c r="X104" s="14">
        <v>0.119672209851686</v>
      </c>
      <c r="Y104" s="14">
        <v>0.174524144760107</v>
      </c>
      <c r="Z104" s="14">
        <v>0.219585839831139</v>
      </c>
      <c r="AA104" s="14">
        <v>0.17296307921447801</v>
      </c>
      <c r="AB104" s="14">
        <v>0.30852708223302799</v>
      </c>
      <c r="AC104" s="14">
        <v>0.208738374292707</v>
      </c>
      <c r="AD104" s="14">
        <v>0.261209674469083</v>
      </c>
      <c r="AE104" s="14"/>
      <c r="AF104" s="14">
        <v>0.155225440009268</v>
      </c>
      <c r="AG104" s="14">
        <v>0.20395913240983801</v>
      </c>
      <c r="AH104" s="14">
        <v>0.19031153316773</v>
      </c>
      <c r="AI104" s="14"/>
      <c r="AJ104" s="14">
        <v>0.15288037731124701</v>
      </c>
      <c r="AK104" s="14">
        <v>0.156443906527889</v>
      </c>
      <c r="AL104" s="14">
        <v>0.267422552913547</v>
      </c>
      <c r="AM104" s="14">
        <v>0.209844645463583</v>
      </c>
      <c r="AN104" s="14">
        <v>0.252622821731809</v>
      </c>
      <c r="AO104" s="14"/>
      <c r="AP104" s="14">
        <v>0.13100429159226601</v>
      </c>
      <c r="AQ104" s="14">
        <v>0.171825819923416</v>
      </c>
      <c r="AR104" s="14">
        <v>0.27594421820890602</v>
      </c>
      <c r="AS104" s="14">
        <v>0.15499399917509701</v>
      </c>
      <c r="AT104" s="14">
        <v>0.33897386098037402</v>
      </c>
      <c r="AU104" s="14"/>
      <c r="AV104" s="14">
        <v>0.18200831980099899</v>
      </c>
      <c r="AW104" s="14">
        <v>0.22474659768271901</v>
      </c>
      <c r="AX104" s="14">
        <v>0.159712711415119</v>
      </c>
      <c r="AY104" s="14">
        <v>0.19348886234197599</v>
      </c>
      <c r="AZ104" s="14">
        <v>8.6252845674086906E-2</v>
      </c>
      <c r="BA104" s="14"/>
      <c r="BB104" s="14">
        <v>0.14169776555052299</v>
      </c>
      <c r="BC104" s="14">
        <v>0.195945467280527</v>
      </c>
      <c r="BD104" s="14">
        <v>0.210285461025704</v>
      </c>
      <c r="BE104" s="14">
        <v>0.23491324941657701</v>
      </c>
      <c r="BF104" s="14">
        <v>0.179782548465269</v>
      </c>
      <c r="BG104" s="14">
        <v>0.15993492541458501</v>
      </c>
      <c r="BH104" s="14"/>
      <c r="BI104" s="14">
        <v>0.33361661475319698</v>
      </c>
      <c r="BJ104" s="14">
        <v>0.16279954747109401</v>
      </c>
      <c r="BK104" s="14">
        <v>0.23600648222409801</v>
      </c>
      <c r="BL104" s="14">
        <v>0.27632505763654103</v>
      </c>
      <c r="BM104" s="14">
        <v>0.19891886566290601</v>
      </c>
      <c r="BN104" s="14">
        <v>0.212014608493719</v>
      </c>
      <c r="BO104" s="14">
        <v>0.135899346986881</v>
      </c>
      <c r="BP104" s="14">
        <v>0.17445280756836501</v>
      </c>
      <c r="BQ104" s="14">
        <v>0.168903454676613</v>
      </c>
      <c r="BR104" s="14">
        <v>0.163786176945274</v>
      </c>
      <c r="BS104" s="14">
        <v>0.177115985342406</v>
      </c>
      <c r="BT104" s="14">
        <v>0.173160131347282</v>
      </c>
      <c r="BU104" s="14">
        <v>0.173087314425069</v>
      </c>
      <c r="BV104" s="14">
        <v>2.9952965564352001E-2</v>
      </c>
      <c r="BW104" s="14">
        <v>0.134735418084762</v>
      </c>
      <c r="BX104" s="14">
        <v>0.109659088378619</v>
      </c>
      <c r="BY104" s="14"/>
      <c r="BZ104" s="14">
        <v>0.102919422947575</v>
      </c>
      <c r="CA104" s="14">
        <v>0.24648514940994501</v>
      </c>
      <c r="CB104" s="14"/>
      <c r="CC104" s="14">
        <v>0.200423267127709</v>
      </c>
      <c r="CD104" s="14">
        <v>0.13339502084681701</v>
      </c>
      <c r="CE104" s="14"/>
      <c r="CF104" s="14">
        <v>0.163813714205923</v>
      </c>
      <c r="CG104" s="14">
        <v>0.14344541260011801</v>
      </c>
      <c r="CH104" s="14">
        <v>0.20981979535941001</v>
      </c>
      <c r="CI104" s="14"/>
      <c r="CJ104" s="14">
        <v>0.17605038653164401</v>
      </c>
      <c r="CK104" s="14"/>
      <c r="CL104" s="14">
        <v>0.133363145833685</v>
      </c>
      <c r="CM104" s="14"/>
      <c r="CN104" s="14">
        <v>0.17616938629233</v>
      </c>
      <c r="CO104" s="14"/>
      <c r="CP104" s="14">
        <v>0.18561293984586399</v>
      </c>
      <c r="CQ104" s="14"/>
      <c r="CR104" s="14">
        <v>0.117389558709509</v>
      </c>
      <c r="CS104" s="14"/>
      <c r="CT104" s="14">
        <v>0.17106330265648001</v>
      </c>
    </row>
    <row r="105" spans="2:98" x14ac:dyDescent="0.5">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row>
    <row r="106" spans="2:98" x14ac:dyDescent="0.5">
      <c r="B106" s="6" t="s">
        <v>151</v>
      </c>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row>
    <row r="107" spans="2:98" x14ac:dyDescent="0.5">
      <c r="B107" s="20" t="s">
        <v>109</v>
      </c>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row>
    <row r="108" spans="2:98" x14ac:dyDescent="0.5">
      <c r="B108" t="s">
        <v>136</v>
      </c>
      <c r="C108" s="14">
        <v>5.9569338290689298E-2</v>
      </c>
      <c r="D108" s="14">
        <v>6.8510221324202702E-2</v>
      </c>
      <c r="E108" s="14">
        <v>5.13168253796581E-2</v>
      </c>
      <c r="F108" s="14"/>
      <c r="G108" s="14">
        <v>0.110082428938323</v>
      </c>
      <c r="H108" s="14">
        <v>0.118600348781564</v>
      </c>
      <c r="I108" s="14">
        <v>5.53382919970783E-2</v>
      </c>
      <c r="J108" s="14">
        <v>3.9117334781683902E-2</v>
      </c>
      <c r="K108" s="14">
        <v>2.3210931140950099E-2</v>
      </c>
      <c r="L108" s="14">
        <v>2.20608546855268E-2</v>
      </c>
      <c r="M108" s="14"/>
      <c r="N108" s="14">
        <v>7.2681988140076106E-2</v>
      </c>
      <c r="O108" s="14">
        <v>3.5281410112305199E-2</v>
      </c>
      <c r="P108" s="14">
        <v>6.5108048691299394E-2</v>
      </c>
      <c r="Q108" s="14">
        <v>6.5313347727966695E-2</v>
      </c>
      <c r="R108" s="14"/>
      <c r="S108" s="14">
        <v>0.116739163139073</v>
      </c>
      <c r="T108" s="14">
        <v>4.3625638681155099E-2</v>
      </c>
      <c r="U108" s="14">
        <v>4.9528029186068898E-2</v>
      </c>
      <c r="V108" s="14">
        <v>3.9137589500911299E-2</v>
      </c>
      <c r="W108" s="14">
        <v>3.9488116083126398E-2</v>
      </c>
      <c r="X108" s="14">
        <v>8.2995313985128702E-2</v>
      </c>
      <c r="Y108" s="14">
        <v>7.6928844863777698E-2</v>
      </c>
      <c r="Z108" s="14">
        <v>7.0722471027075295E-2</v>
      </c>
      <c r="AA108" s="14">
        <v>5.2819267975149999E-2</v>
      </c>
      <c r="AB108" s="14">
        <v>1.35807468157943E-2</v>
      </c>
      <c r="AC108" s="14">
        <v>6.6582078062320096E-2</v>
      </c>
      <c r="AD108" s="14">
        <v>1.5635229757674701E-2</v>
      </c>
      <c r="AE108" s="14"/>
      <c r="AF108" s="14">
        <v>4.0204277793378998E-2</v>
      </c>
      <c r="AG108" s="14">
        <v>6.1686494858728701E-2</v>
      </c>
      <c r="AH108" s="14">
        <v>8.9868867986907894E-2</v>
      </c>
      <c r="AI108" s="14"/>
      <c r="AJ108" s="14">
        <v>5.3328041859192502E-2</v>
      </c>
      <c r="AK108" s="14">
        <v>8.8918298736381393E-2</v>
      </c>
      <c r="AL108" s="14">
        <v>7.0506673874152007E-2</v>
      </c>
      <c r="AM108" s="14">
        <v>0</v>
      </c>
      <c r="AN108" s="14">
        <v>3.4899916109006703E-2</v>
      </c>
      <c r="AO108" s="14"/>
      <c r="AP108" s="14">
        <v>7.5720306900257106E-2</v>
      </c>
      <c r="AQ108" s="14">
        <v>8.7171420334218597E-2</v>
      </c>
      <c r="AR108" s="14">
        <v>4.7476043658750397E-2</v>
      </c>
      <c r="AS108" s="14">
        <v>5.9436152300156603E-3</v>
      </c>
      <c r="AT108" s="14">
        <v>1.21840229965059E-2</v>
      </c>
      <c r="AU108" s="14"/>
      <c r="AV108" s="14">
        <v>3.6064171952446197E-2</v>
      </c>
      <c r="AW108" s="14">
        <v>4.1776349663532102E-2</v>
      </c>
      <c r="AX108" s="14">
        <v>9.4818025547676807E-2</v>
      </c>
      <c r="AY108" s="14">
        <v>9.9434007421807996E-2</v>
      </c>
      <c r="AZ108" s="14">
        <v>0.199773149268172</v>
      </c>
      <c r="BA108" s="14"/>
      <c r="BB108" s="14">
        <v>0.118353161608174</v>
      </c>
      <c r="BC108" s="14">
        <v>4.24595814860989E-2</v>
      </c>
      <c r="BD108" s="14">
        <v>4.9559124317926702E-2</v>
      </c>
      <c r="BE108" s="14">
        <v>4.2082654345264599E-2</v>
      </c>
      <c r="BF108" s="14">
        <v>3.0035831948923002E-2</v>
      </c>
      <c r="BG108" s="14">
        <v>2.95154300456936E-2</v>
      </c>
      <c r="BH108" s="14"/>
      <c r="BI108" s="14">
        <v>0</v>
      </c>
      <c r="BJ108" s="14">
        <v>8.2411167794635795E-2</v>
      </c>
      <c r="BK108" s="14">
        <v>3.8651924175300799E-2</v>
      </c>
      <c r="BL108" s="14">
        <v>2.9053846690861401E-2</v>
      </c>
      <c r="BM108" s="14">
        <v>3.9265279789886601E-2</v>
      </c>
      <c r="BN108" s="14">
        <v>3.9350502358824702E-2</v>
      </c>
      <c r="BO108" s="14">
        <v>7.1967989945212696E-2</v>
      </c>
      <c r="BP108" s="14">
        <v>7.2789367220307905E-2</v>
      </c>
      <c r="BQ108" s="14">
        <v>5.35131766317418E-2</v>
      </c>
      <c r="BR108" s="14">
        <v>5.00103779656495E-2</v>
      </c>
      <c r="BS108" s="14">
        <v>4.4258294980034099E-2</v>
      </c>
      <c r="BT108" s="14">
        <v>4.8872841972264103E-2</v>
      </c>
      <c r="BU108" s="14">
        <v>0.107986003781238</v>
      </c>
      <c r="BV108" s="14">
        <v>8.2063175477327402E-2</v>
      </c>
      <c r="BW108" s="14">
        <v>6.9829086778517499E-2</v>
      </c>
      <c r="BX108" s="14">
        <v>0.20352518369502601</v>
      </c>
      <c r="BY108" s="14"/>
      <c r="BZ108" s="14">
        <v>9.6816131662726498E-2</v>
      </c>
      <c r="CA108" s="14">
        <v>5.3037578534847397E-2</v>
      </c>
      <c r="CB108" s="14"/>
      <c r="CC108" s="14">
        <v>4.0963427698753503E-2</v>
      </c>
      <c r="CD108" s="14">
        <v>0.141130278134836</v>
      </c>
      <c r="CE108" s="14"/>
      <c r="CF108" s="14">
        <v>7.2121219957595906E-2</v>
      </c>
      <c r="CG108" s="14">
        <v>0</v>
      </c>
      <c r="CH108" s="14">
        <v>0</v>
      </c>
      <c r="CI108" s="14"/>
      <c r="CJ108" s="14">
        <v>2.6728254513485501E-2</v>
      </c>
      <c r="CK108" s="14"/>
      <c r="CL108" s="14">
        <v>7.7040915021554898E-2</v>
      </c>
      <c r="CM108" s="14"/>
      <c r="CN108" s="14">
        <v>8.6745730518492395E-2</v>
      </c>
      <c r="CO108" s="14"/>
      <c r="CP108" s="14">
        <v>7.3732437627491001E-2</v>
      </c>
      <c r="CQ108" s="14"/>
      <c r="CR108" s="14">
        <v>6.8388923696349094E-2</v>
      </c>
      <c r="CS108" s="14"/>
      <c r="CT108" s="14">
        <v>7.8396244953072305E-2</v>
      </c>
    </row>
    <row r="109" spans="2:98" x14ac:dyDescent="0.5">
      <c r="B109" t="s">
        <v>137</v>
      </c>
      <c r="C109" s="14">
        <v>0.24712408477734901</v>
      </c>
      <c r="D109" s="14">
        <v>0.26213995847529598</v>
      </c>
      <c r="E109" s="14">
        <v>0.233220256613345</v>
      </c>
      <c r="F109" s="14"/>
      <c r="G109" s="14">
        <v>0.29580265711384601</v>
      </c>
      <c r="H109" s="14">
        <v>0.26780520827945198</v>
      </c>
      <c r="I109" s="14">
        <v>0.21628633263797001</v>
      </c>
      <c r="J109" s="14">
        <v>0.23795791433841099</v>
      </c>
      <c r="K109" s="14">
        <v>0.240777958839231</v>
      </c>
      <c r="L109" s="14">
        <v>0.234556297314367</v>
      </c>
      <c r="M109" s="14"/>
      <c r="N109" s="14">
        <v>0.27112700533812001</v>
      </c>
      <c r="O109" s="14">
        <v>0.26045062926599399</v>
      </c>
      <c r="P109" s="14">
        <v>0.28042782677872302</v>
      </c>
      <c r="Q109" s="14">
        <v>0.18156874716448301</v>
      </c>
      <c r="R109" s="14"/>
      <c r="S109" s="14">
        <v>0.26899360378387299</v>
      </c>
      <c r="T109" s="14">
        <v>0.280234267816035</v>
      </c>
      <c r="U109" s="14">
        <v>0.193441796345307</v>
      </c>
      <c r="V109" s="14">
        <v>0.23827665411283999</v>
      </c>
      <c r="W109" s="14">
        <v>0.24208594505682501</v>
      </c>
      <c r="X109" s="14">
        <v>0.21434807021070601</v>
      </c>
      <c r="Y109" s="14">
        <v>0.26068350805940899</v>
      </c>
      <c r="Z109" s="14">
        <v>0.28431351253213899</v>
      </c>
      <c r="AA109" s="14">
        <v>0.26125463083385803</v>
      </c>
      <c r="AB109" s="14">
        <v>0.191820676199109</v>
      </c>
      <c r="AC109" s="14">
        <v>0.24121292523004201</v>
      </c>
      <c r="AD109" s="14">
        <v>0.32053183873274799</v>
      </c>
      <c r="AE109" s="14"/>
      <c r="AF109" s="14">
        <v>0.21631782531980301</v>
      </c>
      <c r="AG109" s="14">
        <v>0.28471592192482398</v>
      </c>
      <c r="AH109" s="14">
        <v>0.20273546883892299</v>
      </c>
      <c r="AI109" s="14"/>
      <c r="AJ109" s="14">
        <v>0.21999945342435501</v>
      </c>
      <c r="AK109" s="14">
        <v>0.31195353192400999</v>
      </c>
      <c r="AL109" s="14">
        <v>0.25567794005698102</v>
      </c>
      <c r="AM109" s="14">
        <v>0.146448470920891</v>
      </c>
      <c r="AN109" s="14">
        <v>0.19854683118310201</v>
      </c>
      <c r="AO109" s="14"/>
      <c r="AP109" s="14">
        <v>0.22032845781768801</v>
      </c>
      <c r="AQ109" s="14">
        <v>0.31956466718427701</v>
      </c>
      <c r="AR109" s="14">
        <v>0.261873630243321</v>
      </c>
      <c r="AS109" s="14">
        <v>0.15991570839213301</v>
      </c>
      <c r="AT109" s="14">
        <v>0.14868811902840001</v>
      </c>
      <c r="AU109" s="14"/>
      <c r="AV109" s="14">
        <v>0.226797039983066</v>
      </c>
      <c r="AW109" s="14">
        <v>0.21188065031939801</v>
      </c>
      <c r="AX109" s="14">
        <v>0.25904061394122502</v>
      </c>
      <c r="AY109" s="14">
        <v>0.28409395031137802</v>
      </c>
      <c r="AZ109" s="14">
        <v>0.35869896920602801</v>
      </c>
      <c r="BA109" s="14"/>
      <c r="BB109" s="14">
        <v>0.29615574111632198</v>
      </c>
      <c r="BC109" s="14">
        <v>0.26475179218829498</v>
      </c>
      <c r="BD109" s="14">
        <v>0.251425243708919</v>
      </c>
      <c r="BE109" s="14">
        <v>0.20037461656224401</v>
      </c>
      <c r="BF109" s="14">
        <v>0.19701567596017699</v>
      </c>
      <c r="BG109" s="14">
        <v>0.19016168492814001</v>
      </c>
      <c r="BH109" s="14"/>
      <c r="BI109" s="14">
        <v>0.22645733734435999</v>
      </c>
      <c r="BJ109" s="14">
        <v>0.24226790450355001</v>
      </c>
      <c r="BK109" s="14">
        <v>0.15404976019910499</v>
      </c>
      <c r="BL109" s="14">
        <v>0.17410003872181501</v>
      </c>
      <c r="BM109" s="14">
        <v>0.302872522970286</v>
      </c>
      <c r="BN109" s="14">
        <v>0.240296728910767</v>
      </c>
      <c r="BO109" s="14">
        <v>0.27546027567285403</v>
      </c>
      <c r="BP109" s="14">
        <v>0.28064879448063401</v>
      </c>
      <c r="BQ109" s="14">
        <v>0.25618634882365199</v>
      </c>
      <c r="BR109" s="14">
        <v>0.26978354309450903</v>
      </c>
      <c r="BS109" s="14">
        <v>0.27024421812893001</v>
      </c>
      <c r="BT109" s="14">
        <v>0.230416996406864</v>
      </c>
      <c r="BU109" s="14">
        <v>0.29640691052102203</v>
      </c>
      <c r="BV109" s="14">
        <v>0.29194219372006802</v>
      </c>
      <c r="BW109" s="14">
        <v>0.155612382439234</v>
      </c>
      <c r="BX109" s="14">
        <v>0.28241792287744899</v>
      </c>
      <c r="BY109" s="14"/>
      <c r="BZ109" s="14">
        <v>0.27400911694383101</v>
      </c>
      <c r="CA109" s="14">
        <v>0.22662101530904599</v>
      </c>
      <c r="CB109" s="14"/>
      <c r="CC109" s="14">
        <v>0.23485008454613701</v>
      </c>
      <c r="CD109" s="14">
        <v>0.30515611412286497</v>
      </c>
      <c r="CE109" s="14"/>
      <c r="CF109" s="14">
        <v>0.32157645931595003</v>
      </c>
      <c r="CG109" s="14">
        <v>0.14973221868544001</v>
      </c>
      <c r="CH109" s="14">
        <v>0.18927493010641799</v>
      </c>
      <c r="CI109" s="14"/>
      <c r="CJ109" s="14">
        <v>0.226360462568857</v>
      </c>
      <c r="CK109" s="14"/>
      <c r="CL109" s="14">
        <v>0.24204141988043101</v>
      </c>
      <c r="CM109" s="14"/>
      <c r="CN109" s="14">
        <v>0.32062014239966402</v>
      </c>
      <c r="CO109" s="14"/>
      <c r="CP109" s="14">
        <v>0.31183927758470598</v>
      </c>
      <c r="CQ109" s="14"/>
      <c r="CR109" s="14">
        <v>0.21706180051485599</v>
      </c>
      <c r="CS109" s="14"/>
      <c r="CT109" s="14">
        <v>0.29149073925070501</v>
      </c>
    </row>
    <row r="110" spans="2:98" x14ac:dyDescent="0.5">
      <c r="B110" t="s">
        <v>138</v>
      </c>
      <c r="C110" s="14">
        <v>0.31901745562134798</v>
      </c>
      <c r="D110" s="14">
        <v>0.33211647593746702</v>
      </c>
      <c r="E110" s="14">
        <v>0.30395577861926298</v>
      </c>
      <c r="F110" s="14"/>
      <c r="G110" s="14">
        <v>0.28122904571263702</v>
      </c>
      <c r="H110" s="14">
        <v>0.30756925590781098</v>
      </c>
      <c r="I110" s="14">
        <v>0.32770650714036997</v>
      </c>
      <c r="J110" s="14">
        <v>0.31900126445376598</v>
      </c>
      <c r="K110" s="14">
        <v>0.35798691128395899</v>
      </c>
      <c r="L110" s="14">
        <v>0.32041951268496</v>
      </c>
      <c r="M110" s="14"/>
      <c r="N110" s="14">
        <v>0.33915102849899398</v>
      </c>
      <c r="O110" s="14">
        <v>0.31536676000437402</v>
      </c>
      <c r="P110" s="14">
        <v>0.30964973237298299</v>
      </c>
      <c r="Q110" s="14">
        <v>0.31227556642596999</v>
      </c>
      <c r="R110" s="14"/>
      <c r="S110" s="14">
        <v>0.27399206495517803</v>
      </c>
      <c r="T110" s="14">
        <v>0.30484404637315698</v>
      </c>
      <c r="U110" s="14">
        <v>0.31954335635346098</v>
      </c>
      <c r="V110" s="14">
        <v>0.39724515708958902</v>
      </c>
      <c r="W110" s="14">
        <v>0.42322594806686997</v>
      </c>
      <c r="X110" s="14">
        <v>0.34464887599703198</v>
      </c>
      <c r="Y110" s="14">
        <v>0.30903826765460302</v>
      </c>
      <c r="Z110" s="14">
        <v>0.26326039613947999</v>
      </c>
      <c r="AA110" s="14">
        <v>0.33364289923303903</v>
      </c>
      <c r="AB110" s="14">
        <v>0.30490703246544798</v>
      </c>
      <c r="AC110" s="14">
        <v>0.27769271835682102</v>
      </c>
      <c r="AD110" s="14">
        <v>0.19209489189408899</v>
      </c>
      <c r="AE110" s="14"/>
      <c r="AF110" s="14">
        <v>0.35493997718843001</v>
      </c>
      <c r="AG110" s="14">
        <v>0.30353545612529398</v>
      </c>
      <c r="AH110" s="14">
        <v>0.31593099902719701</v>
      </c>
      <c r="AI110" s="14"/>
      <c r="AJ110" s="14">
        <v>0.36296101577312201</v>
      </c>
      <c r="AK110" s="14">
        <v>0.26432648425452898</v>
      </c>
      <c r="AL110" s="14">
        <v>0.32776346211693203</v>
      </c>
      <c r="AM110" s="14">
        <v>0.33901888001938302</v>
      </c>
      <c r="AN110" s="14">
        <v>0.35089406428761299</v>
      </c>
      <c r="AO110" s="14"/>
      <c r="AP110" s="14">
        <v>0.39182896733559602</v>
      </c>
      <c r="AQ110" s="14">
        <v>0.27460673423165699</v>
      </c>
      <c r="AR110" s="14">
        <v>0.34002079837759203</v>
      </c>
      <c r="AS110" s="14">
        <v>0.32860903917269002</v>
      </c>
      <c r="AT110" s="14">
        <v>0.30595686631316998</v>
      </c>
      <c r="AU110" s="14"/>
      <c r="AV110" s="14">
        <v>0.33782353604662502</v>
      </c>
      <c r="AW110" s="14">
        <v>0.32218440989667602</v>
      </c>
      <c r="AX110" s="14">
        <v>0.30115710447996302</v>
      </c>
      <c r="AY110" s="14">
        <v>0.29595414327688802</v>
      </c>
      <c r="AZ110" s="14">
        <v>0.29788667806228503</v>
      </c>
      <c r="BA110" s="14"/>
      <c r="BB110" s="14">
        <v>0.29441608497690702</v>
      </c>
      <c r="BC110" s="14">
        <v>0.306293868091983</v>
      </c>
      <c r="BD110" s="14">
        <v>0.32387411548913703</v>
      </c>
      <c r="BE110" s="14">
        <v>0.331662938282487</v>
      </c>
      <c r="BF110" s="14">
        <v>0.34783546411973598</v>
      </c>
      <c r="BG110" s="14">
        <v>0.380638132876781</v>
      </c>
      <c r="BH110" s="14"/>
      <c r="BI110" s="14">
        <v>0.25061553695352401</v>
      </c>
      <c r="BJ110" s="14">
        <v>0.29655513144565498</v>
      </c>
      <c r="BK110" s="14">
        <v>0.31445191958768198</v>
      </c>
      <c r="BL110" s="14">
        <v>0.36487459870477001</v>
      </c>
      <c r="BM110" s="14">
        <v>0.24453474050526799</v>
      </c>
      <c r="BN110" s="14">
        <v>0.327834755179647</v>
      </c>
      <c r="BO110" s="14">
        <v>0.33462236406858298</v>
      </c>
      <c r="BP110" s="14">
        <v>0.28721174609032502</v>
      </c>
      <c r="BQ110" s="14">
        <v>0.335254619980145</v>
      </c>
      <c r="BR110" s="14">
        <v>0.33316856451334897</v>
      </c>
      <c r="BS110" s="14">
        <v>0.346413085179194</v>
      </c>
      <c r="BT110" s="14">
        <v>0.35373922266114299</v>
      </c>
      <c r="BU110" s="14">
        <v>0.264380332693811</v>
      </c>
      <c r="BV110" s="14">
        <v>0.43518740365875003</v>
      </c>
      <c r="BW110" s="14">
        <v>0.38975846305231199</v>
      </c>
      <c r="BX110" s="14">
        <v>0.31738155539952501</v>
      </c>
      <c r="BY110" s="14"/>
      <c r="BZ110" s="14">
        <v>0.32524858328209599</v>
      </c>
      <c r="CA110" s="14">
        <v>0.305238933544977</v>
      </c>
      <c r="CB110" s="14"/>
      <c r="CC110" s="14">
        <v>0.33142902928084</v>
      </c>
      <c r="CD110" s="14">
        <v>0.26518372372962401</v>
      </c>
      <c r="CE110" s="14"/>
      <c r="CF110" s="14">
        <v>0.29689758863179999</v>
      </c>
      <c r="CG110" s="14">
        <v>0.33492318275840899</v>
      </c>
      <c r="CH110" s="14">
        <v>0.34219720852313201</v>
      </c>
      <c r="CI110" s="14"/>
      <c r="CJ110" s="14">
        <v>0.33154937679434099</v>
      </c>
      <c r="CK110" s="14"/>
      <c r="CL110" s="14">
        <v>0.34429658326825102</v>
      </c>
      <c r="CM110" s="14"/>
      <c r="CN110" s="14">
        <v>0.27625993372157398</v>
      </c>
      <c r="CO110" s="14"/>
      <c r="CP110" s="14">
        <v>0.29622706244827501</v>
      </c>
      <c r="CQ110" s="14"/>
      <c r="CR110" s="14">
        <v>0.33502673245928299</v>
      </c>
      <c r="CS110" s="14"/>
      <c r="CT110" s="14">
        <v>0.293216655315025</v>
      </c>
    </row>
    <row r="111" spans="2:98" x14ac:dyDescent="0.5">
      <c r="B111" t="s">
        <v>139</v>
      </c>
      <c r="C111" s="14">
        <v>0.12133413275952599</v>
      </c>
      <c r="D111" s="14">
        <v>0.103826720367783</v>
      </c>
      <c r="E111" s="14">
        <v>0.138305718823797</v>
      </c>
      <c r="F111" s="14"/>
      <c r="G111" s="14">
        <v>0.102283182915392</v>
      </c>
      <c r="H111" s="14">
        <v>8.9200698791514502E-2</v>
      </c>
      <c r="I111" s="14">
        <v>0.13089484022113301</v>
      </c>
      <c r="J111" s="14">
        <v>0.13478359164619799</v>
      </c>
      <c r="K111" s="14">
        <v>0.114828842289668</v>
      </c>
      <c r="L111" s="14">
        <v>0.14593458575361001</v>
      </c>
      <c r="M111" s="14"/>
      <c r="N111" s="14">
        <v>9.9730886574455294E-2</v>
      </c>
      <c r="O111" s="14">
        <v>0.11565396522430001</v>
      </c>
      <c r="P111" s="14">
        <v>0.13036547719205499</v>
      </c>
      <c r="Q111" s="14">
        <v>0.140730919627122</v>
      </c>
      <c r="R111" s="14"/>
      <c r="S111" s="14">
        <v>0.105641566815125</v>
      </c>
      <c r="T111" s="14">
        <v>0.14002017190354801</v>
      </c>
      <c r="U111" s="14">
        <v>0.105458170562135</v>
      </c>
      <c r="V111" s="14">
        <v>0.122186411745734</v>
      </c>
      <c r="W111" s="14">
        <v>9.7467988870538494E-2</v>
      </c>
      <c r="X111" s="14">
        <v>0.114326808744057</v>
      </c>
      <c r="Y111" s="14">
        <v>0.13404674217495</v>
      </c>
      <c r="Z111" s="14">
        <v>0.115339351476167</v>
      </c>
      <c r="AA111" s="14">
        <v>0.123704229799737</v>
      </c>
      <c r="AB111" s="14">
        <v>0.108319582655552</v>
      </c>
      <c r="AC111" s="14">
        <v>0.16011731883126801</v>
      </c>
      <c r="AD111" s="14">
        <v>0.17019151149714801</v>
      </c>
      <c r="AE111" s="14"/>
      <c r="AF111" s="14">
        <v>0.14570203819109101</v>
      </c>
      <c r="AG111" s="14">
        <v>9.8651222227461893E-2</v>
      </c>
      <c r="AH111" s="14">
        <v>0.14138631588512701</v>
      </c>
      <c r="AI111" s="14"/>
      <c r="AJ111" s="14">
        <v>0.13745045654291599</v>
      </c>
      <c r="AK111" s="14">
        <v>0.122372346928419</v>
      </c>
      <c r="AL111" s="14">
        <v>9.7544843550723806E-2</v>
      </c>
      <c r="AM111" s="14">
        <v>0.14184250136826701</v>
      </c>
      <c r="AN111" s="14">
        <v>9.5450319815182399E-2</v>
      </c>
      <c r="AO111" s="14"/>
      <c r="AP111" s="14">
        <v>0.126045501517383</v>
      </c>
      <c r="AQ111" s="14">
        <v>0.10788313068743</v>
      </c>
      <c r="AR111" s="14">
        <v>8.3628405511788406E-2</v>
      </c>
      <c r="AS111" s="14">
        <v>0.19099826955140101</v>
      </c>
      <c r="AT111" s="14">
        <v>0.112255406230931</v>
      </c>
      <c r="AU111" s="14"/>
      <c r="AV111" s="14">
        <v>0.129836542217145</v>
      </c>
      <c r="AW111" s="14">
        <v>0.15136173042349199</v>
      </c>
      <c r="AX111" s="14">
        <v>0.105318475744514</v>
      </c>
      <c r="AY111" s="14">
        <v>8.2746211736365094E-2</v>
      </c>
      <c r="AZ111" s="14">
        <v>0</v>
      </c>
      <c r="BA111" s="14"/>
      <c r="BB111" s="14">
        <v>8.4091792164966706E-2</v>
      </c>
      <c r="BC111" s="14">
        <v>0.119571530757086</v>
      </c>
      <c r="BD111" s="14">
        <v>0.108145417120886</v>
      </c>
      <c r="BE111" s="14">
        <v>0.12745237937396001</v>
      </c>
      <c r="BF111" s="14">
        <v>0.18752571955392699</v>
      </c>
      <c r="BG111" s="14">
        <v>0.18228386216383299</v>
      </c>
      <c r="BH111" s="14"/>
      <c r="BI111" s="14">
        <v>0.19656109290321699</v>
      </c>
      <c r="BJ111" s="14">
        <v>0.133004324817381</v>
      </c>
      <c r="BK111" s="14">
        <v>0.16054194527833901</v>
      </c>
      <c r="BL111" s="14">
        <v>0.10152149034909901</v>
      </c>
      <c r="BM111" s="14">
        <v>0.18476178638169</v>
      </c>
      <c r="BN111" s="14">
        <v>0.11540702794447701</v>
      </c>
      <c r="BO111" s="14">
        <v>0.106432462375448</v>
      </c>
      <c r="BP111" s="14">
        <v>6.1299207288031399E-2</v>
      </c>
      <c r="BQ111" s="14">
        <v>0.123893555433969</v>
      </c>
      <c r="BR111" s="14">
        <v>0.13081065191838501</v>
      </c>
      <c r="BS111" s="14">
        <v>0.127382879763208</v>
      </c>
      <c r="BT111" s="14">
        <v>0.12755944605528499</v>
      </c>
      <c r="BU111" s="14">
        <v>7.3236104155395498E-2</v>
      </c>
      <c r="BV111" s="14">
        <v>0.112525969040665</v>
      </c>
      <c r="BW111" s="14">
        <v>0.17174139695556601</v>
      </c>
      <c r="BX111" s="14">
        <v>6.5965362413092102E-2</v>
      </c>
      <c r="BY111" s="14"/>
      <c r="BZ111" s="14">
        <v>0.11496342982980499</v>
      </c>
      <c r="CA111" s="14">
        <v>0.111843359259146</v>
      </c>
      <c r="CB111" s="14"/>
      <c r="CC111" s="14">
        <v>0.12835454681807801</v>
      </c>
      <c r="CD111" s="14">
        <v>9.3484858991452993E-2</v>
      </c>
      <c r="CE111" s="14"/>
      <c r="CF111" s="14">
        <v>0.113773681780008</v>
      </c>
      <c r="CG111" s="14">
        <v>0.18620968125947701</v>
      </c>
      <c r="CH111" s="14">
        <v>0.17614815863484401</v>
      </c>
      <c r="CI111" s="14"/>
      <c r="CJ111" s="14">
        <v>0.15188727736455401</v>
      </c>
      <c r="CK111" s="14"/>
      <c r="CL111" s="14">
        <v>0.14386773617802101</v>
      </c>
      <c r="CM111" s="14"/>
      <c r="CN111" s="14">
        <v>0.10199405489270701</v>
      </c>
      <c r="CO111" s="14"/>
      <c r="CP111" s="14">
        <v>9.2044439398766803E-2</v>
      </c>
      <c r="CQ111" s="14"/>
      <c r="CR111" s="14">
        <v>0.16427771777598901</v>
      </c>
      <c r="CS111" s="14"/>
      <c r="CT111" s="14">
        <v>0.107913026541056</v>
      </c>
    </row>
    <row r="112" spans="2:98" x14ac:dyDescent="0.5">
      <c r="B112" t="s">
        <v>140</v>
      </c>
      <c r="C112" s="14">
        <v>4.9176918452488998E-2</v>
      </c>
      <c r="D112" s="14">
        <v>5.7605905816418702E-2</v>
      </c>
      <c r="E112" s="14">
        <v>4.13417096233612E-2</v>
      </c>
      <c r="F112" s="14"/>
      <c r="G112" s="14">
        <v>5.8975509780587701E-2</v>
      </c>
      <c r="H112" s="14">
        <v>4.6900386924992897E-2</v>
      </c>
      <c r="I112" s="14">
        <v>6.9550189384578701E-2</v>
      </c>
      <c r="J112" s="14">
        <v>5.4450011318098901E-2</v>
      </c>
      <c r="K112" s="14">
        <v>4.7160602433777503E-2</v>
      </c>
      <c r="L112" s="14">
        <v>2.4948058551622101E-2</v>
      </c>
      <c r="M112" s="14"/>
      <c r="N112" s="14">
        <v>4.9827947141681997E-2</v>
      </c>
      <c r="O112" s="14">
        <v>3.7273101267714499E-2</v>
      </c>
      <c r="P112" s="14">
        <v>4.2810762506249697E-2</v>
      </c>
      <c r="Q112" s="14">
        <v>6.5506953742367396E-2</v>
      </c>
      <c r="R112" s="14"/>
      <c r="S112" s="14">
        <v>3.80285159151382E-2</v>
      </c>
      <c r="T112" s="14">
        <v>5.1076560468966803E-2</v>
      </c>
      <c r="U112" s="14">
        <v>2.8616192457056201E-2</v>
      </c>
      <c r="V112" s="14">
        <v>5.2353828774453402E-2</v>
      </c>
      <c r="W112" s="14">
        <v>4.94926392476756E-2</v>
      </c>
      <c r="X112" s="14">
        <v>0.10195104487324901</v>
      </c>
      <c r="Y112" s="14">
        <v>7.5724267598298603E-2</v>
      </c>
      <c r="Z112" s="14">
        <v>2.3799941274518101E-2</v>
      </c>
      <c r="AA112" s="14">
        <v>3.57810094669355E-2</v>
      </c>
      <c r="AB112" s="14">
        <v>2.89807312259855E-2</v>
      </c>
      <c r="AC112" s="14">
        <v>3.92877265252446E-2</v>
      </c>
      <c r="AD112" s="14">
        <v>6.84852086866133E-2</v>
      </c>
      <c r="AE112" s="14"/>
      <c r="AF112" s="14">
        <v>6.6572490429122E-2</v>
      </c>
      <c r="AG112" s="14">
        <v>3.7592732801673703E-2</v>
      </c>
      <c r="AH112" s="14">
        <v>5.0207270629576299E-2</v>
      </c>
      <c r="AI112" s="14"/>
      <c r="AJ112" s="14">
        <v>5.4171006164925303E-2</v>
      </c>
      <c r="AK112" s="14">
        <v>4.2699359704713898E-2</v>
      </c>
      <c r="AL112" s="14">
        <v>0</v>
      </c>
      <c r="AM112" s="14">
        <v>8.0732544872152506E-2</v>
      </c>
      <c r="AN112" s="14">
        <v>5.65920359061967E-2</v>
      </c>
      <c r="AO112" s="14"/>
      <c r="AP112" s="14">
        <v>4.0020132431881503E-2</v>
      </c>
      <c r="AQ112" s="14">
        <v>3.1399208801393297E-2</v>
      </c>
      <c r="AR112" s="14">
        <v>1.8627936001693799E-2</v>
      </c>
      <c r="AS112" s="14">
        <v>0.12411666221319401</v>
      </c>
      <c r="AT112" s="14">
        <v>2.6155597298936399E-2</v>
      </c>
      <c r="AU112" s="14"/>
      <c r="AV112" s="14">
        <v>5.65987051251539E-2</v>
      </c>
      <c r="AW112" s="14">
        <v>4.0249267512682999E-2</v>
      </c>
      <c r="AX112" s="14">
        <v>5.4222607463540601E-2</v>
      </c>
      <c r="AY112" s="14">
        <v>5.7074466206725197E-2</v>
      </c>
      <c r="AZ112" s="14">
        <v>3.13226152160039E-2</v>
      </c>
      <c r="BA112" s="14"/>
      <c r="BB112" s="14">
        <v>4.8393695309998701E-2</v>
      </c>
      <c r="BC112" s="14">
        <v>4.6730338168412898E-2</v>
      </c>
      <c r="BD112" s="14">
        <v>4.5054007059288297E-2</v>
      </c>
      <c r="BE112" s="14">
        <v>5.9741647334701303E-2</v>
      </c>
      <c r="BF112" s="14">
        <v>3.5774257826218597E-2</v>
      </c>
      <c r="BG112" s="14">
        <v>6.3284140257530305E-2</v>
      </c>
      <c r="BH112" s="14"/>
      <c r="BI112" s="14">
        <v>4.8255327545441297E-2</v>
      </c>
      <c r="BJ112" s="14">
        <v>4.54283940798451E-2</v>
      </c>
      <c r="BK112" s="14">
        <v>5.2157558732273401E-2</v>
      </c>
      <c r="BL112" s="14">
        <v>7.8086155119887604E-2</v>
      </c>
      <c r="BM112" s="14">
        <v>3.2274330808952499E-2</v>
      </c>
      <c r="BN112" s="14">
        <v>6.1592912881751401E-2</v>
      </c>
      <c r="BO112" s="14">
        <v>5.5063218095790199E-2</v>
      </c>
      <c r="BP112" s="14">
        <v>6.8813580652213505E-2</v>
      </c>
      <c r="BQ112" s="14">
        <v>4.7418052949148401E-2</v>
      </c>
      <c r="BR112" s="14">
        <v>3.7661890912467202E-2</v>
      </c>
      <c r="BS112" s="14">
        <v>3.95989288848849E-2</v>
      </c>
      <c r="BT112" s="14">
        <v>6.7275572061852501E-2</v>
      </c>
      <c r="BU112" s="14">
        <v>4.51150278315475E-2</v>
      </c>
      <c r="BV112" s="14">
        <v>4.8328292538838601E-2</v>
      </c>
      <c r="BW112" s="14">
        <v>4.8905683083132499E-2</v>
      </c>
      <c r="BX112" s="14">
        <v>1.5079404157520199E-2</v>
      </c>
      <c r="BY112" s="14"/>
      <c r="BZ112" s="14">
        <v>6.0112171322185298E-2</v>
      </c>
      <c r="CA112" s="14">
        <v>5.7080720583589199E-2</v>
      </c>
      <c r="CB112" s="14"/>
      <c r="CC112" s="14">
        <v>4.7111817623970903E-2</v>
      </c>
      <c r="CD112" s="14">
        <v>5.9095375071066603E-2</v>
      </c>
      <c r="CE112" s="14"/>
      <c r="CF112" s="14">
        <v>1.7926907769722E-2</v>
      </c>
      <c r="CG112" s="14">
        <v>0.13968674722090799</v>
      </c>
      <c r="CH112" s="14">
        <v>2.26547950732447E-2</v>
      </c>
      <c r="CI112" s="14"/>
      <c r="CJ112" s="14">
        <v>6.3066096473330904E-2</v>
      </c>
      <c r="CK112" s="14"/>
      <c r="CL112" s="14">
        <v>3.8387444405559301E-2</v>
      </c>
      <c r="CM112" s="14"/>
      <c r="CN112" s="14">
        <v>3.1020164665418799E-2</v>
      </c>
      <c r="CO112" s="14"/>
      <c r="CP112" s="14">
        <v>3.1071000130255499E-2</v>
      </c>
      <c r="CQ112" s="14"/>
      <c r="CR112" s="14">
        <v>8.7330145047946298E-2</v>
      </c>
      <c r="CS112" s="14"/>
      <c r="CT112" s="14">
        <v>4.7553846832950199E-2</v>
      </c>
    </row>
    <row r="113" spans="2:98" x14ac:dyDescent="0.5">
      <c r="B113" t="s">
        <v>110</v>
      </c>
      <c r="C113" s="14">
        <v>0.203778070098599</v>
      </c>
      <c r="D113" s="14">
        <v>0.17580071807883299</v>
      </c>
      <c r="E113" s="14">
        <v>0.231859710940576</v>
      </c>
      <c r="F113" s="14"/>
      <c r="G113" s="14">
        <v>0.15162717553921401</v>
      </c>
      <c r="H113" s="14">
        <v>0.16992410131466601</v>
      </c>
      <c r="I113" s="14">
        <v>0.200223838618869</v>
      </c>
      <c r="J113" s="14">
        <v>0.21468988346184301</v>
      </c>
      <c r="K113" s="14">
        <v>0.21603475401241401</v>
      </c>
      <c r="L113" s="14">
        <v>0.25208069100991398</v>
      </c>
      <c r="M113" s="14"/>
      <c r="N113" s="14">
        <v>0.16748114430667199</v>
      </c>
      <c r="O113" s="14">
        <v>0.23597413412531201</v>
      </c>
      <c r="P113" s="14">
        <v>0.17163815245868999</v>
      </c>
      <c r="Q113" s="14">
        <v>0.234604465312091</v>
      </c>
      <c r="R113" s="14"/>
      <c r="S113" s="14">
        <v>0.196605085391614</v>
      </c>
      <c r="T113" s="14">
        <v>0.18019931475713799</v>
      </c>
      <c r="U113" s="14">
        <v>0.30341245509597198</v>
      </c>
      <c r="V113" s="14">
        <v>0.15080035877647099</v>
      </c>
      <c r="W113" s="14">
        <v>0.14823936267496499</v>
      </c>
      <c r="X113" s="14">
        <v>0.14172988618982801</v>
      </c>
      <c r="Y113" s="14">
        <v>0.14357836964896101</v>
      </c>
      <c r="Z113" s="14">
        <v>0.24256432755062099</v>
      </c>
      <c r="AA113" s="14">
        <v>0.19279796269128099</v>
      </c>
      <c r="AB113" s="14">
        <v>0.35239123063811101</v>
      </c>
      <c r="AC113" s="14">
        <v>0.21510723299430401</v>
      </c>
      <c r="AD113" s="14">
        <v>0.233061319431727</v>
      </c>
      <c r="AE113" s="14"/>
      <c r="AF113" s="14">
        <v>0.17626339107817501</v>
      </c>
      <c r="AG113" s="14">
        <v>0.213818172062017</v>
      </c>
      <c r="AH113" s="14">
        <v>0.199871077632268</v>
      </c>
      <c r="AI113" s="14"/>
      <c r="AJ113" s="14">
        <v>0.17209002623549</v>
      </c>
      <c r="AK113" s="14">
        <v>0.16972997845194701</v>
      </c>
      <c r="AL113" s="14">
        <v>0.248507080401211</v>
      </c>
      <c r="AM113" s="14">
        <v>0.29195760281930599</v>
      </c>
      <c r="AN113" s="14">
        <v>0.26361683269889802</v>
      </c>
      <c r="AO113" s="14"/>
      <c r="AP113" s="14">
        <v>0.14605663399719401</v>
      </c>
      <c r="AQ113" s="14">
        <v>0.179374838761024</v>
      </c>
      <c r="AR113" s="14">
        <v>0.248373186206855</v>
      </c>
      <c r="AS113" s="14">
        <v>0.19041670544056599</v>
      </c>
      <c r="AT113" s="14">
        <v>0.39475998813205698</v>
      </c>
      <c r="AU113" s="14"/>
      <c r="AV113" s="14">
        <v>0.212880004675565</v>
      </c>
      <c r="AW113" s="14">
        <v>0.232547592184219</v>
      </c>
      <c r="AX113" s="14">
        <v>0.18544317282308001</v>
      </c>
      <c r="AY113" s="14">
        <v>0.180697221046835</v>
      </c>
      <c r="AZ113" s="14">
        <v>0.11231858824751099</v>
      </c>
      <c r="BA113" s="14"/>
      <c r="BB113" s="14">
        <v>0.15858952482363201</v>
      </c>
      <c r="BC113" s="14">
        <v>0.220192889308124</v>
      </c>
      <c r="BD113" s="14">
        <v>0.22194209230384301</v>
      </c>
      <c r="BE113" s="14">
        <v>0.23868576410134401</v>
      </c>
      <c r="BF113" s="14">
        <v>0.20181305059101801</v>
      </c>
      <c r="BG113" s="14">
        <v>0.154116749728021</v>
      </c>
      <c r="BH113" s="14"/>
      <c r="BI113" s="14">
        <v>0.27811070525345699</v>
      </c>
      <c r="BJ113" s="14">
        <v>0.20033307735893299</v>
      </c>
      <c r="BK113" s="14">
        <v>0.28014689202729998</v>
      </c>
      <c r="BL113" s="14">
        <v>0.252363870413568</v>
      </c>
      <c r="BM113" s="14">
        <v>0.196291339543917</v>
      </c>
      <c r="BN113" s="14">
        <v>0.21551807272453299</v>
      </c>
      <c r="BO113" s="14">
        <v>0.156453689842111</v>
      </c>
      <c r="BP113" s="14">
        <v>0.22923730426848801</v>
      </c>
      <c r="BQ113" s="14">
        <v>0.18373424618134401</v>
      </c>
      <c r="BR113" s="14">
        <v>0.17856497159564</v>
      </c>
      <c r="BS113" s="14">
        <v>0.172102593063749</v>
      </c>
      <c r="BT113" s="14">
        <v>0.17213592084259199</v>
      </c>
      <c r="BU113" s="14">
        <v>0.21287562101698601</v>
      </c>
      <c r="BV113" s="14">
        <v>2.9952965564352001E-2</v>
      </c>
      <c r="BW113" s="14">
        <v>0.16415298769123801</v>
      </c>
      <c r="BX113" s="14">
        <v>0.115630571457388</v>
      </c>
      <c r="BY113" s="14"/>
      <c r="BZ113" s="14">
        <v>0.12885056695935601</v>
      </c>
      <c r="CA113" s="14">
        <v>0.24617839276839401</v>
      </c>
      <c r="CB113" s="14"/>
      <c r="CC113" s="14">
        <v>0.21729109403222099</v>
      </c>
      <c r="CD113" s="14">
        <v>0.13594964995015599</v>
      </c>
      <c r="CE113" s="14"/>
      <c r="CF113" s="14">
        <v>0.177704142544924</v>
      </c>
      <c r="CG113" s="14">
        <v>0.189448170075766</v>
      </c>
      <c r="CH113" s="14">
        <v>0.26972490766236201</v>
      </c>
      <c r="CI113" s="14"/>
      <c r="CJ113" s="14">
        <v>0.20040853228543201</v>
      </c>
      <c r="CK113" s="14"/>
      <c r="CL113" s="14">
        <v>0.15436590124618299</v>
      </c>
      <c r="CM113" s="14"/>
      <c r="CN113" s="14">
        <v>0.183359973802143</v>
      </c>
      <c r="CO113" s="14"/>
      <c r="CP113" s="14">
        <v>0.19508578281050601</v>
      </c>
      <c r="CQ113" s="14"/>
      <c r="CR113" s="14">
        <v>0.127914680505577</v>
      </c>
      <c r="CS113" s="14"/>
      <c r="CT113" s="14">
        <v>0.18142948710719101</v>
      </c>
    </row>
    <row r="114" spans="2:98" x14ac:dyDescent="0.5">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row>
    <row r="115" spans="2:98" x14ac:dyDescent="0.5">
      <c r="B115" s="6" t="s">
        <v>152</v>
      </c>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row>
    <row r="116" spans="2:98" x14ac:dyDescent="0.5">
      <c r="B116" s="20" t="s">
        <v>109</v>
      </c>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row>
    <row r="117" spans="2:98" x14ac:dyDescent="0.5">
      <c r="B117" t="s">
        <v>136</v>
      </c>
      <c r="C117" s="14">
        <v>7.8011367111086902E-2</v>
      </c>
      <c r="D117" s="14">
        <v>9.8975169769630306E-2</v>
      </c>
      <c r="E117" s="14">
        <v>5.81742623470888E-2</v>
      </c>
      <c r="F117" s="14"/>
      <c r="G117" s="14">
        <v>0.17256402219552699</v>
      </c>
      <c r="H117" s="14">
        <v>0.14906589139411799</v>
      </c>
      <c r="I117" s="14">
        <v>5.8701583590854499E-2</v>
      </c>
      <c r="J117" s="14">
        <v>6.0838347131093998E-2</v>
      </c>
      <c r="K117" s="14">
        <v>2.0297958545606901E-2</v>
      </c>
      <c r="L117" s="14">
        <v>2.52156449909532E-2</v>
      </c>
      <c r="M117" s="14"/>
      <c r="N117" s="14">
        <v>9.9531507809974606E-2</v>
      </c>
      <c r="O117" s="14">
        <v>4.9608830615396497E-2</v>
      </c>
      <c r="P117" s="14">
        <v>7.8851046812799405E-2</v>
      </c>
      <c r="Q117" s="14">
        <v>8.3805254605108903E-2</v>
      </c>
      <c r="R117" s="14"/>
      <c r="S117" s="14">
        <v>0.16674618370142399</v>
      </c>
      <c r="T117" s="14">
        <v>8.0162613831024701E-2</v>
      </c>
      <c r="U117" s="14">
        <v>3.3100722713258E-2</v>
      </c>
      <c r="V117" s="14">
        <v>5.1744051854824703E-2</v>
      </c>
      <c r="W117" s="14">
        <v>5.1190235100413997E-2</v>
      </c>
      <c r="X117" s="14">
        <v>7.4924640769699097E-2</v>
      </c>
      <c r="Y117" s="14">
        <v>8.6218452252309799E-2</v>
      </c>
      <c r="Z117" s="14">
        <v>5.7333833551915202E-2</v>
      </c>
      <c r="AA117" s="14">
        <v>6.3879400540712103E-2</v>
      </c>
      <c r="AB117" s="14">
        <v>3.5360060948651302E-2</v>
      </c>
      <c r="AC117" s="14">
        <v>6.5535467643083295E-2</v>
      </c>
      <c r="AD117" s="14">
        <v>0.130941521783626</v>
      </c>
      <c r="AE117" s="14"/>
      <c r="AF117" s="14">
        <v>4.2438929118622799E-2</v>
      </c>
      <c r="AG117" s="14">
        <v>8.9985395575646804E-2</v>
      </c>
      <c r="AH117" s="14">
        <v>0.10198389043379601</v>
      </c>
      <c r="AI117" s="14"/>
      <c r="AJ117" s="14">
        <v>6.8327196992027606E-2</v>
      </c>
      <c r="AK117" s="14">
        <v>0.107104558850752</v>
      </c>
      <c r="AL117" s="14">
        <v>6.6916988148780193E-2</v>
      </c>
      <c r="AM117" s="14">
        <v>3.3718007877459398E-2</v>
      </c>
      <c r="AN117" s="14">
        <v>5.7201456751819001E-2</v>
      </c>
      <c r="AO117" s="14"/>
      <c r="AP117" s="14">
        <v>0.109808510916516</v>
      </c>
      <c r="AQ117" s="14">
        <v>0.108168824940596</v>
      </c>
      <c r="AR117" s="14">
        <v>5.8528630865386698E-2</v>
      </c>
      <c r="AS117" s="14">
        <v>1.28967635816516E-2</v>
      </c>
      <c r="AT117" s="14">
        <v>2.0672747637317801E-2</v>
      </c>
      <c r="AU117" s="14"/>
      <c r="AV117" s="14">
        <v>4.9687179141896798E-2</v>
      </c>
      <c r="AW117" s="14">
        <v>5.3742743182482899E-2</v>
      </c>
      <c r="AX117" s="14">
        <v>0.116463193699201</v>
      </c>
      <c r="AY117" s="14">
        <v>0.142518870759583</v>
      </c>
      <c r="AZ117" s="14">
        <v>0.213064862399683</v>
      </c>
      <c r="BA117" s="14"/>
      <c r="BB117" s="14">
        <v>0.160593546290693</v>
      </c>
      <c r="BC117" s="14">
        <v>6.2480899009182099E-2</v>
      </c>
      <c r="BD117" s="14">
        <v>4.77042073093214E-2</v>
      </c>
      <c r="BE117" s="14">
        <v>5.73805464473989E-2</v>
      </c>
      <c r="BF117" s="14">
        <v>2.1823956991108898E-2</v>
      </c>
      <c r="BG117" s="14">
        <v>4.7865960285176597E-2</v>
      </c>
      <c r="BH117" s="14"/>
      <c r="BI117" s="14">
        <v>0.13621685015656401</v>
      </c>
      <c r="BJ117" s="14">
        <v>0.12151148019578401</v>
      </c>
      <c r="BK117" s="14">
        <v>5.8791261738355798E-2</v>
      </c>
      <c r="BL117" s="14">
        <v>2.3419407145671301E-2</v>
      </c>
      <c r="BM117" s="14">
        <v>5.6327539221859402E-2</v>
      </c>
      <c r="BN117" s="14">
        <v>3.9744157110602599E-2</v>
      </c>
      <c r="BO117" s="14">
        <v>7.6060529428008103E-2</v>
      </c>
      <c r="BP117" s="14">
        <v>8.5723006743711902E-2</v>
      </c>
      <c r="BQ117" s="14">
        <v>0.108279118678895</v>
      </c>
      <c r="BR117" s="14">
        <v>6.4253303140638096E-2</v>
      </c>
      <c r="BS117" s="14">
        <v>7.7152174389709699E-2</v>
      </c>
      <c r="BT117" s="14">
        <v>6.13362676734222E-2</v>
      </c>
      <c r="BU117" s="14">
        <v>0.105713461721644</v>
      </c>
      <c r="BV117" s="14">
        <v>8.5756854529428106E-2</v>
      </c>
      <c r="BW117" s="14">
        <v>0.161560270867736</v>
      </c>
      <c r="BX117" s="14">
        <v>0.237001867537498</v>
      </c>
      <c r="BY117" s="14"/>
      <c r="BZ117" s="14">
        <v>0.12706619449432799</v>
      </c>
      <c r="CA117" s="14">
        <v>7.7493719843195294E-2</v>
      </c>
      <c r="CB117" s="14"/>
      <c r="CC117" s="14">
        <v>5.3160530210652202E-2</v>
      </c>
      <c r="CD117" s="14">
        <v>0.18691601936022301</v>
      </c>
      <c r="CE117" s="14"/>
      <c r="CF117" s="14">
        <v>9.7516731557957106E-2</v>
      </c>
      <c r="CG117" s="14">
        <v>7.8590085740703908E-3</v>
      </c>
      <c r="CH117" s="14">
        <v>0</v>
      </c>
      <c r="CI117" s="14"/>
      <c r="CJ117" s="14">
        <v>4.0625395814172197E-2</v>
      </c>
      <c r="CK117" s="14"/>
      <c r="CL117" s="14">
        <v>8.7107426892554601E-2</v>
      </c>
      <c r="CM117" s="14"/>
      <c r="CN117" s="14">
        <v>0.11082369110789</v>
      </c>
      <c r="CO117" s="14"/>
      <c r="CP117" s="14">
        <v>8.1400928979064105E-2</v>
      </c>
      <c r="CQ117" s="14"/>
      <c r="CR117" s="14">
        <v>7.5460397053651498E-2</v>
      </c>
      <c r="CS117" s="14"/>
      <c r="CT117" s="14">
        <v>9.8173085584595796E-2</v>
      </c>
    </row>
    <row r="118" spans="2:98" x14ac:dyDescent="0.5">
      <c r="B118" t="s">
        <v>137</v>
      </c>
      <c r="C118" s="14">
        <v>0.22836494025894499</v>
      </c>
      <c r="D118" s="14">
        <v>0.24246098334175401</v>
      </c>
      <c r="E118" s="14">
        <v>0.21534803192247401</v>
      </c>
      <c r="F118" s="14"/>
      <c r="G118" s="14">
        <v>0.26391205358482001</v>
      </c>
      <c r="H118" s="14">
        <v>0.25864100012043501</v>
      </c>
      <c r="I118" s="14">
        <v>0.214620433263078</v>
      </c>
      <c r="J118" s="14">
        <v>0.223693625154752</v>
      </c>
      <c r="K118" s="14">
        <v>0.20613754923224201</v>
      </c>
      <c r="L118" s="14">
        <v>0.20980727388152701</v>
      </c>
      <c r="M118" s="14"/>
      <c r="N118" s="14">
        <v>0.25334156686450099</v>
      </c>
      <c r="O118" s="14">
        <v>0.25516844318516102</v>
      </c>
      <c r="P118" s="14">
        <v>0.23456656103065099</v>
      </c>
      <c r="Q118" s="14">
        <v>0.17085113450136799</v>
      </c>
      <c r="R118" s="14"/>
      <c r="S118" s="14">
        <v>0.26299869615817001</v>
      </c>
      <c r="T118" s="14">
        <v>0.20692706053037099</v>
      </c>
      <c r="U118" s="14">
        <v>0.183214415637908</v>
      </c>
      <c r="V118" s="14">
        <v>0.18315708723378099</v>
      </c>
      <c r="W118" s="14">
        <v>0.190430128105262</v>
      </c>
      <c r="X118" s="14">
        <v>0.27304411454935701</v>
      </c>
      <c r="Y118" s="14">
        <v>0.19874532710936299</v>
      </c>
      <c r="Z118" s="14">
        <v>0.25414219072441802</v>
      </c>
      <c r="AA118" s="14">
        <v>0.26561489160983298</v>
      </c>
      <c r="AB118" s="14">
        <v>0.238389751055576</v>
      </c>
      <c r="AC118" s="14">
        <v>0.25213260794432402</v>
      </c>
      <c r="AD118" s="14">
        <v>0.20836746109600601</v>
      </c>
      <c r="AE118" s="14"/>
      <c r="AF118" s="14">
        <v>0.191384596233344</v>
      </c>
      <c r="AG118" s="14">
        <v>0.24298308492707699</v>
      </c>
      <c r="AH118" s="14">
        <v>0.26379512540058098</v>
      </c>
      <c r="AI118" s="14"/>
      <c r="AJ118" s="14">
        <v>0.18373708988691401</v>
      </c>
      <c r="AK118" s="14">
        <v>0.30061383469569902</v>
      </c>
      <c r="AL118" s="14">
        <v>0.24029399305927401</v>
      </c>
      <c r="AM118" s="14">
        <v>0.15193465970789599</v>
      </c>
      <c r="AN118" s="14">
        <v>0.20351197528249601</v>
      </c>
      <c r="AO118" s="14"/>
      <c r="AP118" s="14">
        <v>0.19567427538515</v>
      </c>
      <c r="AQ118" s="14">
        <v>0.308045562676386</v>
      </c>
      <c r="AR118" s="14">
        <v>0.24086451536471601</v>
      </c>
      <c r="AS118" s="14">
        <v>0.122797602012434</v>
      </c>
      <c r="AT118" s="14">
        <v>0.109914419349637</v>
      </c>
      <c r="AU118" s="14"/>
      <c r="AV118" s="14">
        <v>0.19176483630719701</v>
      </c>
      <c r="AW118" s="14">
        <v>0.21600503104386201</v>
      </c>
      <c r="AX118" s="14">
        <v>0.26274218085774798</v>
      </c>
      <c r="AY118" s="14">
        <v>0.216313071409375</v>
      </c>
      <c r="AZ118" s="14">
        <v>0.48697050994940799</v>
      </c>
      <c r="BA118" s="14"/>
      <c r="BB118" s="14">
        <v>0.24941399139412601</v>
      </c>
      <c r="BC118" s="14">
        <v>0.24112523729337201</v>
      </c>
      <c r="BD118" s="14">
        <v>0.24104897721590099</v>
      </c>
      <c r="BE118" s="14">
        <v>0.18123984672573601</v>
      </c>
      <c r="BF118" s="14">
        <v>0.236668290751569</v>
      </c>
      <c r="BG118" s="14">
        <v>0.18979098196087599</v>
      </c>
      <c r="BH118" s="14"/>
      <c r="BI118" s="14">
        <v>0.18556601586141699</v>
      </c>
      <c r="BJ118" s="14">
        <v>0.26775315609134498</v>
      </c>
      <c r="BK118" s="14">
        <v>0.202740439402123</v>
      </c>
      <c r="BL118" s="14">
        <v>0.190845416853061</v>
      </c>
      <c r="BM118" s="14">
        <v>0.21103386584883799</v>
      </c>
      <c r="BN118" s="14">
        <v>0.21588587024426001</v>
      </c>
      <c r="BO118" s="14">
        <v>0.21662584582171199</v>
      </c>
      <c r="BP118" s="14">
        <v>0.267051276845508</v>
      </c>
      <c r="BQ118" s="14">
        <v>0.22443480057902801</v>
      </c>
      <c r="BR118" s="14">
        <v>0.26576249389537299</v>
      </c>
      <c r="BS118" s="14">
        <v>0.218443599033143</v>
      </c>
      <c r="BT118" s="14">
        <v>0.22579070099156301</v>
      </c>
      <c r="BU118" s="14">
        <v>0.28486194453702102</v>
      </c>
      <c r="BV118" s="14">
        <v>0.30089375660151901</v>
      </c>
      <c r="BW118" s="14">
        <v>0.203477499476624</v>
      </c>
      <c r="BX118" s="14">
        <v>0.27215734190096402</v>
      </c>
      <c r="BY118" s="14"/>
      <c r="BZ118" s="14">
        <v>0.24983275334249999</v>
      </c>
      <c r="CA118" s="14">
        <v>0.22060086931688699</v>
      </c>
      <c r="CB118" s="14"/>
      <c r="CC118" s="14">
        <v>0.21610054749100999</v>
      </c>
      <c r="CD118" s="14">
        <v>0.285973876578278</v>
      </c>
      <c r="CE118" s="14"/>
      <c r="CF118" s="14">
        <v>0.25931149857485503</v>
      </c>
      <c r="CG118" s="14">
        <v>0.11374387801086699</v>
      </c>
      <c r="CH118" s="14">
        <v>0.11273038049301699</v>
      </c>
      <c r="CI118" s="14"/>
      <c r="CJ118" s="14">
        <v>0.17933234170165199</v>
      </c>
      <c r="CK118" s="14"/>
      <c r="CL118" s="14">
        <v>0.228454897035032</v>
      </c>
      <c r="CM118" s="14"/>
      <c r="CN118" s="14">
        <v>0.295291779442035</v>
      </c>
      <c r="CO118" s="14"/>
      <c r="CP118" s="14">
        <v>0.29776428868118898</v>
      </c>
      <c r="CQ118" s="14"/>
      <c r="CR118" s="14">
        <v>0.19070136993828399</v>
      </c>
      <c r="CS118" s="14"/>
      <c r="CT118" s="14">
        <v>0.25458172866109502</v>
      </c>
    </row>
    <row r="119" spans="2:98" x14ac:dyDescent="0.5">
      <c r="B119" t="s">
        <v>138</v>
      </c>
      <c r="C119" s="14">
        <v>0.29856963724274399</v>
      </c>
      <c r="D119" s="14">
        <v>0.29419662889784198</v>
      </c>
      <c r="E119" s="14">
        <v>0.30108369730328</v>
      </c>
      <c r="F119" s="14"/>
      <c r="G119" s="14">
        <v>0.197802324580829</v>
      </c>
      <c r="H119" s="14">
        <v>0.28117754806638101</v>
      </c>
      <c r="I119" s="14">
        <v>0.31297097377340699</v>
      </c>
      <c r="J119" s="14">
        <v>0.30361714302515003</v>
      </c>
      <c r="K119" s="14">
        <v>0.37952322392389598</v>
      </c>
      <c r="L119" s="14">
        <v>0.310008643469942</v>
      </c>
      <c r="M119" s="14"/>
      <c r="N119" s="14">
        <v>0.33916829703107698</v>
      </c>
      <c r="O119" s="14">
        <v>0.27672291957626899</v>
      </c>
      <c r="P119" s="14">
        <v>0.30570487403325902</v>
      </c>
      <c r="Q119" s="14">
        <v>0.27546694840331398</v>
      </c>
      <c r="R119" s="14"/>
      <c r="S119" s="14">
        <v>0.22781994232420899</v>
      </c>
      <c r="T119" s="14">
        <v>0.29473213201019499</v>
      </c>
      <c r="U119" s="14">
        <v>0.30456940991376302</v>
      </c>
      <c r="V119" s="14">
        <v>0.37096782121986299</v>
      </c>
      <c r="W119" s="14">
        <v>0.42548913566720797</v>
      </c>
      <c r="X119" s="14">
        <v>0.29963768441905397</v>
      </c>
      <c r="Y119" s="14">
        <v>0.28779914387425198</v>
      </c>
      <c r="Z119" s="14">
        <v>0.31686482395121701</v>
      </c>
      <c r="AA119" s="14">
        <v>0.30192878532796202</v>
      </c>
      <c r="AB119" s="14">
        <v>0.265618522841023</v>
      </c>
      <c r="AC119" s="14">
        <v>0.26193476909852798</v>
      </c>
      <c r="AD119" s="14">
        <v>0.26505862912607198</v>
      </c>
      <c r="AE119" s="14"/>
      <c r="AF119" s="14">
        <v>0.35701806649694201</v>
      </c>
      <c r="AG119" s="14">
        <v>0.29734712144708703</v>
      </c>
      <c r="AH119" s="14">
        <v>0.238045832598242</v>
      </c>
      <c r="AI119" s="14"/>
      <c r="AJ119" s="14">
        <v>0.35758102183975099</v>
      </c>
      <c r="AK119" s="14">
        <v>0.25177360380109598</v>
      </c>
      <c r="AL119" s="14">
        <v>0.29569315230266202</v>
      </c>
      <c r="AM119" s="14">
        <v>0.31092699616013297</v>
      </c>
      <c r="AN119" s="14">
        <v>0.274043586130084</v>
      </c>
      <c r="AO119" s="14"/>
      <c r="AP119" s="14">
        <v>0.34055313697008799</v>
      </c>
      <c r="AQ119" s="14">
        <v>0.251318888512292</v>
      </c>
      <c r="AR119" s="14">
        <v>0.30756342659927299</v>
      </c>
      <c r="AS119" s="14">
        <v>0.32428209734880398</v>
      </c>
      <c r="AT119" s="14">
        <v>0.32603923853809802</v>
      </c>
      <c r="AU119" s="14"/>
      <c r="AV119" s="14">
        <v>0.336978428305371</v>
      </c>
      <c r="AW119" s="14">
        <v>0.27675827377735501</v>
      </c>
      <c r="AX119" s="14">
        <v>0.26096321960319802</v>
      </c>
      <c r="AY119" s="14">
        <v>0.29374555407498698</v>
      </c>
      <c r="AZ119" s="14">
        <v>0.221397844906631</v>
      </c>
      <c r="BA119" s="14"/>
      <c r="BB119" s="14">
        <v>0.262970042742807</v>
      </c>
      <c r="BC119" s="14">
        <v>0.30877692563429998</v>
      </c>
      <c r="BD119" s="14">
        <v>0.28992883711233702</v>
      </c>
      <c r="BE119" s="14">
        <v>0.28816286909880401</v>
      </c>
      <c r="BF119" s="14">
        <v>0.35449213893042097</v>
      </c>
      <c r="BG119" s="14">
        <v>0.35789725407841699</v>
      </c>
      <c r="BH119" s="14"/>
      <c r="BI119" s="14">
        <v>0.39106935549440103</v>
      </c>
      <c r="BJ119" s="14">
        <v>0.25459967956743701</v>
      </c>
      <c r="BK119" s="14">
        <v>0.24848892275885201</v>
      </c>
      <c r="BL119" s="14">
        <v>0.35061905568888002</v>
      </c>
      <c r="BM119" s="14">
        <v>0.26558386246441701</v>
      </c>
      <c r="BN119" s="14">
        <v>0.32147967273929401</v>
      </c>
      <c r="BO119" s="14">
        <v>0.33270591821120399</v>
      </c>
      <c r="BP119" s="14">
        <v>0.25823260627073202</v>
      </c>
      <c r="BQ119" s="14">
        <v>0.32346490483921803</v>
      </c>
      <c r="BR119" s="14">
        <v>0.28076653054787998</v>
      </c>
      <c r="BS119" s="14">
        <v>0.31053716380877</v>
      </c>
      <c r="BT119" s="14">
        <v>0.33392043852251801</v>
      </c>
      <c r="BU119" s="14">
        <v>0.28133149489514098</v>
      </c>
      <c r="BV119" s="14">
        <v>0.401670899371252</v>
      </c>
      <c r="BW119" s="14">
        <v>0.19868009964859701</v>
      </c>
      <c r="BX119" s="14">
        <v>0.287344501548703</v>
      </c>
      <c r="BY119" s="14"/>
      <c r="BZ119" s="14">
        <v>0.304310533395377</v>
      </c>
      <c r="CA119" s="14">
        <v>0.26122718882872198</v>
      </c>
      <c r="CB119" s="14"/>
      <c r="CC119" s="14">
        <v>0.317558261629178</v>
      </c>
      <c r="CD119" s="14">
        <v>0.213992516666166</v>
      </c>
      <c r="CE119" s="14"/>
      <c r="CF119" s="14">
        <v>0.35540178973987002</v>
      </c>
      <c r="CG119" s="14">
        <v>0.32352889093265103</v>
      </c>
      <c r="CH119" s="14">
        <v>0.41289863222093598</v>
      </c>
      <c r="CI119" s="14"/>
      <c r="CJ119" s="14">
        <v>0.349471430931168</v>
      </c>
      <c r="CK119" s="14"/>
      <c r="CL119" s="14">
        <v>0.32670826502184203</v>
      </c>
      <c r="CM119" s="14"/>
      <c r="CN119" s="14">
        <v>0.25799462871915302</v>
      </c>
      <c r="CO119" s="14"/>
      <c r="CP119" s="14">
        <v>0.28133849244836301</v>
      </c>
      <c r="CQ119" s="14"/>
      <c r="CR119" s="14">
        <v>0.33186035511331002</v>
      </c>
      <c r="CS119" s="14"/>
      <c r="CT119" s="14">
        <v>0.28390710093013199</v>
      </c>
    </row>
    <row r="120" spans="2:98" x14ac:dyDescent="0.5">
      <c r="B120" t="s">
        <v>139</v>
      </c>
      <c r="C120" s="14">
        <v>0.140206160995267</v>
      </c>
      <c r="D120" s="14">
        <v>0.122526898257746</v>
      </c>
      <c r="E120" s="14">
        <v>0.15690965973728499</v>
      </c>
      <c r="F120" s="14"/>
      <c r="G120" s="14">
        <v>0.137083383109634</v>
      </c>
      <c r="H120" s="14">
        <v>0.118652989400355</v>
      </c>
      <c r="I120" s="14">
        <v>0.12989791157633299</v>
      </c>
      <c r="J120" s="14">
        <v>0.14354504795828199</v>
      </c>
      <c r="K120" s="14">
        <v>0.12534845329525601</v>
      </c>
      <c r="L120" s="14">
        <v>0.175528663291315</v>
      </c>
      <c r="M120" s="14"/>
      <c r="N120" s="14">
        <v>0.106169762725384</v>
      </c>
      <c r="O120" s="14">
        <v>0.13864579165625901</v>
      </c>
      <c r="P120" s="14">
        <v>0.160543201764173</v>
      </c>
      <c r="Q120" s="14">
        <v>0.160879150628399</v>
      </c>
      <c r="R120" s="14"/>
      <c r="S120" s="14">
        <v>0.12379461675954501</v>
      </c>
      <c r="T120" s="14">
        <v>0.165223386102065</v>
      </c>
      <c r="U120" s="14">
        <v>0.166470604729305</v>
      </c>
      <c r="V120" s="14">
        <v>0.17624320711816599</v>
      </c>
      <c r="W120" s="14">
        <v>0.12728342163122</v>
      </c>
      <c r="X120" s="14">
        <v>0.124665073929322</v>
      </c>
      <c r="Y120" s="14">
        <v>0.15265480060318801</v>
      </c>
      <c r="Z120" s="14">
        <v>0.147631272310699</v>
      </c>
      <c r="AA120" s="14">
        <v>0.118470260089269</v>
      </c>
      <c r="AB120" s="14">
        <v>0.104831034035283</v>
      </c>
      <c r="AC120" s="14">
        <v>0.15741169906958299</v>
      </c>
      <c r="AD120" s="14">
        <v>0.121093456576264</v>
      </c>
      <c r="AE120" s="14"/>
      <c r="AF120" s="14">
        <v>0.16476276992101499</v>
      </c>
      <c r="AG120" s="14">
        <v>0.120007395067616</v>
      </c>
      <c r="AH120" s="14">
        <v>0.14200761412874699</v>
      </c>
      <c r="AI120" s="14"/>
      <c r="AJ120" s="14">
        <v>0.16609312792690401</v>
      </c>
      <c r="AK120" s="14">
        <v>0.13135739626522899</v>
      </c>
      <c r="AL120" s="14">
        <v>0.115777979424096</v>
      </c>
      <c r="AM120" s="14">
        <v>0.101889013494968</v>
      </c>
      <c r="AN120" s="14">
        <v>0.13530122584693999</v>
      </c>
      <c r="AO120" s="14"/>
      <c r="AP120" s="14">
        <v>0.16998467953363</v>
      </c>
      <c r="AQ120" s="14">
        <v>0.11723998281947499</v>
      </c>
      <c r="AR120" s="14">
        <v>0.106553952103408</v>
      </c>
      <c r="AS120" s="14">
        <v>0.203078955063524</v>
      </c>
      <c r="AT120" s="14">
        <v>0.124947749459559</v>
      </c>
      <c r="AU120" s="14"/>
      <c r="AV120" s="14">
        <v>0.14959616992477601</v>
      </c>
      <c r="AW120" s="14">
        <v>0.15688597932523299</v>
      </c>
      <c r="AX120" s="14">
        <v>0.13539515796162199</v>
      </c>
      <c r="AY120" s="14">
        <v>0.118264792876163</v>
      </c>
      <c r="AZ120" s="14">
        <v>0</v>
      </c>
      <c r="BA120" s="14"/>
      <c r="BB120" s="14">
        <v>0.113403634209522</v>
      </c>
      <c r="BC120" s="14">
        <v>0.120752024296855</v>
      </c>
      <c r="BD120" s="14">
        <v>0.15316058998179599</v>
      </c>
      <c r="BE120" s="14">
        <v>0.15994009291223299</v>
      </c>
      <c r="BF120" s="14">
        <v>0.16071751863664399</v>
      </c>
      <c r="BG120" s="14">
        <v>0.215419054118486</v>
      </c>
      <c r="BH120" s="14"/>
      <c r="BI120" s="14">
        <v>0.161105660792185</v>
      </c>
      <c r="BJ120" s="14">
        <v>0.139344335206639</v>
      </c>
      <c r="BK120" s="14">
        <v>0.172614952087246</v>
      </c>
      <c r="BL120" s="14">
        <v>9.9917069151162802E-2</v>
      </c>
      <c r="BM120" s="14">
        <v>0.207415965792244</v>
      </c>
      <c r="BN120" s="14">
        <v>0.14947793815931101</v>
      </c>
      <c r="BO120" s="14">
        <v>0.16172011794734401</v>
      </c>
      <c r="BP120" s="14">
        <v>0.101518215615875</v>
      </c>
      <c r="BQ120" s="14">
        <v>0.13981018153857599</v>
      </c>
      <c r="BR120" s="14">
        <v>0.171877357861936</v>
      </c>
      <c r="BS120" s="14">
        <v>0.154661071723453</v>
      </c>
      <c r="BT120" s="14">
        <v>9.37649125946763E-2</v>
      </c>
      <c r="BU120" s="14">
        <v>9.7825674211208996E-2</v>
      </c>
      <c r="BV120" s="14">
        <v>0.146876764348817</v>
      </c>
      <c r="BW120" s="14">
        <v>0.21352073045098499</v>
      </c>
      <c r="BX120" s="14">
        <v>6.1648272334501902E-2</v>
      </c>
      <c r="BY120" s="14"/>
      <c r="BZ120" s="14">
        <v>0.11839143004856</v>
      </c>
      <c r="CA120" s="14">
        <v>0.14185334781082801</v>
      </c>
      <c r="CB120" s="14"/>
      <c r="CC120" s="14">
        <v>0.14365283838368101</v>
      </c>
      <c r="CD120" s="14">
        <v>0.12817388040003599</v>
      </c>
      <c r="CE120" s="14"/>
      <c r="CF120" s="14">
        <v>0.10639408230884199</v>
      </c>
      <c r="CG120" s="14">
        <v>0.21959946838017899</v>
      </c>
      <c r="CH120" s="14">
        <v>0.19600170936563699</v>
      </c>
      <c r="CI120" s="14"/>
      <c r="CJ120" s="14">
        <v>0.176659446842901</v>
      </c>
      <c r="CK120" s="14"/>
      <c r="CL120" s="14">
        <v>0.16436557834566701</v>
      </c>
      <c r="CM120" s="14"/>
      <c r="CN120" s="14">
        <v>0.115700595838002</v>
      </c>
      <c r="CO120" s="14"/>
      <c r="CP120" s="14">
        <v>0.115046092648252</v>
      </c>
      <c r="CQ120" s="14"/>
      <c r="CR120" s="14">
        <v>0.174754159601474</v>
      </c>
      <c r="CS120" s="14"/>
      <c r="CT120" s="14">
        <v>0.138420713003992</v>
      </c>
    </row>
    <row r="121" spans="2:98" x14ac:dyDescent="0.5">
      <c r="B121" t="s">
        <v>140</v>
      </c>
      <c r="C121" s="14">
        <v>5.9900110050680098E-2</v>
      </c>
      <c r="D121" s="14">
        <v>7.3211242662616194E-2</v>
      </c>
      <c r="E121" s="14">
        <v>4.6317577968234297E-2</v>
      </c>
      <c r="F121" s="14"/>
      <c r="G121" s="14">
        <v>8.2695321702074401E-2</v>
      </c>
      <c r="H121" s="14">
        <v>4.1127312128906697E-2</v>
      </c>
      <c r="I121" s="14">
        <v>8.4971311925642098E-2</v>
      </c>
      <c r="J121" s="14">
        <v>6.4459501960000901E-2</v>
      </c>
      <c r="K121" s="14">
        <v>6.8945010184797595E-2</v>
      </c>
      <c r="L121" s="14">
        <v>2.9774554071646701E-2</v>
      </c>
      <c r="M121" s="14"/>
      <c r="N121" s="14">
        <v>5.4920810934763302E-2</v>
      </c>
      <c r="O121" s="14">
        <v>5.5321410052120198E-2</v>
      </c>
      <c r="P121" s="14">
        <v>5.5090828856795698E-2</v>
      </c>
      <c r="Q121" s="14">
        <v>7.1809740866236205E-2</v>
      </c>
      <c r="R121" s="14"/>
      <c r="S121" s="14">
        <v>4.9527531338396102E-2</v>
      </c>
      <c r="T121" s="14">
        <v>6.7693464390935501E-2</v>
      </c>
      <c r="U121" s="14">
        <v>3.6122072026630897E-2</v>
      </c>
      <c r="V121" s="14">
        <v>4.5103172500056903E-2</v>
      </c>
      <c r="W121" s="14">
        <v>7.7577040678193904E-2</v>
      </c>
      <c r="X121" s="14">
        <v>0.10418856611871601</v>
      </c>
      <c r="Y121" s="14">
        <v>0.103981422138249</v>
      </c>
      <c r="Z121" s="14">
        <v>2.7775315039735699E-2</v>
      </c>
      <c r="AA121" s="14">
        <v>4.9549375774902801E-2</v>
      </c>
      <c r="AB121" s="14">
        <v>3.45266486897568E-2</v>
      </c>
      <c r="AC121" s="14">
        <v>4.9554328971754699E-2</v>
      </c>
      <c r="AD121" s="14">
        <v>6.4689964269086297E-2</v>
      </c>
      <c r="AE121" s="14"/>
      <c r="AF121" s="14">
        <v>8.6674649227371003E-2</v>
      </c>
      <c r="AG121" s="14">
        <v>3.8798126862333797E-2</v>
      </c>
      <c r="AH121" s="14">
        <v>5.0478101061285099E-2</v>
      </c>
      <c r="AI121" s="14"/>
      <c r="AJ121" s="14">
        <v>7.32342743219727E-2</v>
      </c>
      <c r="AK121" s="14">
        <v>4.3161210907990397E-2</v>
      </c>
      <c r="AL121" s="14">
        <v>2.73458605717187E-2</v>
      </c>
      <c r="AM121" s="14">
        <v>0.116977112171717</v>
      </c>
      <c r="AN121" s="14">
        <v>5.6942382878599498E-2</v>
      </c>
      <c r="AO121" s="14"/>
      <c r="AP121" s="14">
        <v>4.6365635432239802E-2</v>
      </c>
      <c r="AQ121" s="14">
        <v>3.5868330849474502E-2</v>
      </c>
      <c r="AR121" s="14">
        <v>2.6951337656054699E-2</v>
      </c>
      <c r="AS121" s="14">
        <v>0.17309502063064899</v>
      </c>
      <c r="AT121" s="14">
        <v>6.1171262274622801E-2</v>
      </c>
      <c r="AU121" s="14"/>
      <c r="AV121" s="14">
        <v>6.8270263136786399E-2</v>
      </c>
      <c r="AW121" s="14">
        <v>6.2161309256436002E-2</v>
      </c>
      <c r="AX121" s="14">
        <v>5.3674624358716602E-2</v>
      </c>
      <c r="AY121" s="14">
        <v>5.8678179080980698E-2</v>
      </c>
      <c r="AZ121" s="14">
        <v>0</v>
      </c>
      <c r="BA121" s="14"/>
      <c r="BB121" s="14">
        <v>6.9973823154096906E-2</v>
      </c>
      <c r="BC121" s="14">
        <v>5.4060447030696998E-2</v>
      </c>
      <c r="BD121" s="14">
        <v>4.5985113402632699E-2</v>
      </c>
      <c r="BE121" s="14">
        <v>6.8125696646891998E-2</v>
      </c>
      <c r="BF121" s="14">
        <v>5.6812217198809897E-2</v>
      </c>
      <c r="BG121" s="14">
        <v>5.7150893237055599E-2</v>
      </c>
      <c r="BH121" s="14"/>
      <c r="BI121" s="14">
        <v>0</v>
      </c>
      <c r="BJ121" s="14">
        <v>3.7498561295424102E-2</v>
      </c>
      <c r="BK121" s="14">
        <v>9.9019082873229497E-2</v>
      </c>
      <c r="BL121" s="14">
        <v>7.3385507796044996E-2</v>
      </c>
      <c r="BM121" s="14">
        <v>5.5881920524332898E-2</v>
      </c>
      <c r="BN121" s="14">
        <v>5.6587359772589399E-2</v>
      </c>
      <c r="BO121" s="14">
        <v>7.8994666394059804E-2</v>
      </c>
      <c r="BP121" s="14">
        <v>7.2285786668045401E-2</v>
      </c>
      <c r="BQ121" s="14">
        <v>5.1129167250038597E-2</v>
      </c>
      <c r="BR121" s="14">
        <v>3.20336119331198E-2</v>
      </c>
      <c r="BS121" s="14">
        <v>5.8763337643430398E-2</v>
      </c>
      <c r="BT121" s="14">
        <v>0.116819430046842</v>
      </c>
      <c r="BU121" s="14">
        <v>3.8049089273089101E-2</v>
      </c>
      <c r="BV121" s="14">
        <v>3.4848759584631503E-2</v>
      </c>
      <c r="BW121" s="14">
        <v>5.8608411864820298E-2</v>
      </c>
      <c r="BX121" s="14">
        <v>2.39001854081663E-2</v>
      </c>
      <c r="BY121" s="14"/>
      <c r="BZ121" s="14">
        <v>7.1626930490202606E-2</v>
      </c>
      <c r="CA121" s="14">
        <v>6.6519434061081004E-2</v>
      </c>
      <c r="CB121" s="14"/>
      <c r="CC121" s="14">
        <v>6.07595672145868E-2</v>
      </c>
      <c r="CD121" s="14">
        <v>5.7407069278773003E-2</v>
      </c>
      <c r="CE121" s="14"/>
      <c r="CF121" s="14">
        <v>3.4186562913195502E-2</v>
      </c>
      <c r="CG121" s="14">
        <v>0.18088612738485199</v>
      </c>
      <c r="CH121" s="14">
        <v>6.3951751446790994E-2</v>
      </c>
      <c r="CI121" s="14"/>
      <c r="CJ121" s="14">
        <v>9.2656877420590103E-2</v>
      </c>
      <c r="CK121" s="14"/>
      <c r="CL121" s="14">
        <v>4.8467834305138201E-2</v>
      </c>
      <c r="CM121" s="14"/>
      <c r="CN121" s="14">
        <v>3.6160122465689101E-2</v>
      </c>
      <c r="CO121" s="14"/>
      <c r="CP121" s="14">
        <v>3.3647219179912299E-2</v>
      </c>
      <c r="CQ121" s="14"/>
      <c r="CR121" s="14">
        <v>0.104670564578441</v>
      </c>
      <c r="CS121" s="14"/>
      <c r="CT121" s="14">
        <v>5.1151196441333403E-2</v>
      </c>
    </row>
    <row r="122" spans="2:98" x14ac:dyDescent="0.5">
      <c r="B122" t="s">
        <v>110</v>
      </c>
      <c r="C122" s="14">
        <v>0.19494778434127799</v>
      </c>
      <c r="D122" s="14">
        <v>0.168629077070411</v>
      </c>
      <c r="E122" s="14">
        <v>0.22216677072163701</v>
      </c>
      <c r="F122" s="14"/>
      <c r="G122" s="14">
        <v>0.14594289482711501</v>
      </c>
      <c r="H122" s="14">
        <v>0.15133525888980501</v>
      </c>
      <c r="I122" s="14">
        <v>0.19883778587068501</v>
      </c>
      <c r="J122" s="14">
        <v>0.203846334770722</v>
      </c>
      <c r="K122" s="14">
        <v>0.19974780481820101</v>
      </c>
      <c r="L122" s="14">
        <v>0.24966522029461599</v>
      </c>
      <c r="M122" s="14"/>
      <c r="N122" s="14">
        <v>0.146868054634301</v>
      </c>
      <c r="O122" s="14">
        <v>0.22453260491479499</v>
      </c>
      <c r="P122" s="14">
        <v>0.16524348750232101</v>
      </c>
      <c r="Q122" s="14">
        <v>0.237187770995574</v>
      </c>
      <c r="R122" s="14"/>
      <c r="S122" s="14">
        <v>0.16911302971825601</v>
      </c>
      <c r="T122" s="14">
        <v>0.18526134313540801</v>
      </c>
      <c r="U122" s="14">
        <v>0.27652277497913502</v>
      </c>
      <c r="V122" s="14">
        <v>0.172784660073309</v>
      </c>
      <c r="W122" s="14">
        <v>0.128030038817702</v>
      </c>
      <c r="X122" s="14">
        <v>0.123539920213853</v>
      </c>
      <c r="Y122" s="14">
        <v>0.170600854022639</v>
      </c>
      <c r="Z122" s="14">
        <v>0.196252564422014</v>
      </c>
      <c r="AA122" s="14">
        <v>0.200557286657321</v>
      </c>
      <c r="AB122" s="14">
        <v>0.321273982429711</v>
      </c>
      <c r="AC122" s="14">
        <v>0.21343112727272701</v>
      </c>
      <c r="AD122" s="14">
        <v>0.20984896714894599</v>
      </c>
      <c r="AE122" s="14"/>
      <c r="AF122" s="14">
        <v>0.15772098900270501</v>
      </c>
      <c r="AG122" s="14">
        <v>0.21087887612024001</v>
      </c>
      <c r="AH122" s="14">
        <v>0.20368943637734899</v>
      </c>
      <c r="AI122" s="14"/>
      <c r="AJ122" s="14">
        <v>0.15102728903243001</v>
      </c>
      <c r="AK122" s="14">
        <v>0.165989395479233</v>
      </c>
      <c r="AL122" s="14">
        <v>0.25397202649346901</v>
      </c>
      <c r="AM122" s="14">
        <v>0.28455421058782698</v>
      </c>
      <c r="AN122" s="14">
        <v>0.272999373110062</v>
      </c>
      <c r="AO122" s="14"/>
      <c r="AP122" s="14">
        <v>0.137613761762377</v>
      </c>
      <c r="AQ122" s="14">
        <v>0.17935841020177701</v>
      </c>
      <c r="AR122" s="14">
        <v>0.259538137411161</v>
      </c>
      <c r="AS122" s="14">
        <v>0.16384956136293699</v>
      </c>
      <c r="AT122" s="14">
        <v>0.35725458274076499</v>
      </c>
      <c r="AU122" s="14"/>
      <c r="AV122" s="14">
        <v>0.20370312318397399</v>
      </c>
      <c r="AW122" s="14">
        <v>0.23444666341463199</v>
      </c>
      <c r="AX122" s="14">
        <v>0.17076162351951399</v>
      </c>
      <c r="AY122" s="14">
        <v>0.17047953179891101</v>
      </c>
      <c r="AZ122" s="14">
        <v>7.8566782744277294E-2</v>
      </c>
      <c r="BA122" s="14"/>
      <c r="BB122" s="14">
        <v>0.143644962208755</v>
      </c>
      <c r="BC122" s="14">
        <v>0.212804466735594</v>
      </c>
      <c r="BD122" s="14">
        <v>0.22217227497801201</v>
      </c>
      <c r="BE122" s="14">
        <v>0.24515094816893701</v>
      </c>
      <c r="BF122" s="14">
        <v>0.169485877491447</v>
      </c>
      <c r="BG122" s="14">
        <v>0.13187585631998899</v>
      </c>
      <c r="BH122" s="14"/>
      <c r="BI122" s="14">
        <v>0.126042117695433</v>
      </c>
      <c r="BJ122" s="14">
        <v>0.179292787643371</v>
      </c>
      <c r="BK122" s="14">
        <v>0.21834534114019299</v>
      </c>
      <c r="BL122" s="14">
        <v>0.26181354336517898</v>
      </c>
      <c r="BM122" s="14">
        <v>0.203756846148309</v>
      </c>
      <c r="BN122" s="14">
        <v>0.216825001973943</v>
      </c>
      <c r="BO122" s="14">
        <v>0.13389292219767099</v>
      </c>
      <c r="BP122" s="14">
        <v>0.21518910785612799</v>
      </c>
      <c r="BQ122" s="14">
        <v>0.152881827114244</v>
      </c>
      <c r="BR122" s="14">
        <v>0.185306702621053</v>
      </c>
      <c r="BS122" s="14">
        <v>0.18044265340149401</v>
      </c>
      <c r="BT122" s="14">
        <v>0.16836825017097901</v>
      </c>
      <c r="BU122" s="14">
        <v>0.192218335361896</v>
      </c>
      <c r="BV122" s="14">
        <v>2.9952965564352001E-2</v>
      </c>
      <c r="BW122" s="14">
        <v>0.16415298769123801</v>
      </c>
      <c r="BX122" s="14">
        <v>0.117947831270167</v>
      </c>
      <c r="BY122" s="14"/>
      <c r="BZ122" s="14">
        <v>0.12877215822903301</v>
      </c>
      <c r="CA122" s="14">
        <v>0.232305440139287</v>
      </c>
      <c r="CB122" s="14"/>
      <c r="CC122" s="14">
        <v>0.208768255070893</v>
      </c>
      <c r="CD122" s="14">
        <v>0.12753663771652499</v>
      </c>
      <c r="CE122" s="14"/>
      <c r="CF122" s="14">
        <v>0.14718933490527999</v>
      </c>
      <c r="CG122" s="14">
        <v>0.15438262671738201</v>
      </c>
      <c r="CH122" s="14">
        <v>0.214417526473619</v>
      </c>
      <c r="CI122" s="14"/>
      <c r="CJ122" s="14">
        <v>0.16125450728951701</v>
      </c>
      <c r="CK122" s="14"/>
      <c r="CL122" s="14">
        <v>0.144895998399766</v>
      </c>
      <c r="CM122" s="14"/>
      <c r="CN122" s="14">
        <v>0.18402918242723099</v>
      </c>
      <c r="CO122" s="14"/>
      <c r="CP122" s="14">
        <v>0.19080297806322</v>
      </c>
      <c r="CQ122" s="14"/>
      <c r="CR122" s="14">
        <v>0.12255315371483901</v>
      </c>
      <c r="CS122" s="14"/>
      <c r="CT122" s="14">
        <v>0.173766175378852</v>
      </c>
    </row>
    <row r="123" spans="2:98" x14ac:dyDescent="0.5">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row>
    <row r="124" spans="2:98" x14ac:dyDescent="0.5">
      <c r="B124" s="6" t="s">
        <v>165</v>
      </c>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row>
    <row r="125" spans="2:98" x14ac:dyDescent="0.5">
      <c r="B125" s="20" t="s">
        <v>109</v>
      </c>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row>
    <row r="126" spans="2:98" x14ac:dyDescent="0.5">
      <c r="B126" t="s">
        <v>153</v>
      </c>
      <c r="C126" s="14">
        <v>0.31677335393261102</v>
      </c>
      <c r="D126" s="14">
        <v>0.31543686455827802</v>
      </c>
      <c r="E126" s="14">
        <v>0.31830568761843298</v>
      </c>
      <c r="F126" s="14"/>
      <c r="G126" s="14">
        <v>0.18449909301233</v>
      </c>
      <c r="H126" s="14">
        <v>0.198309534520032</v>
      </c>
      <c r="I126" s="14">
        <v>0.290840054250048</v>
      </c>
      <c r="J126" s="14">
        <v>0.30724498296539599</v>
      </c>
      <c r="K126" s="14">
        <v>0.42182904655265502</v>
      </c>
      <c r="L126" s="14">
        <v>0.46025655044098701</v>
      </c>
      <c r="M126" s="14"/>
      <c r="N126" s="14">
        <v>0.339143030975466</v>
      </c>
      <c r="O126" s="14">
        <v>0.29559546168233902</v>
      </c>
      <c r="P126" s="14">
        <v>0.31381458569044302</v>
      </c>
      <c r="Q126" s="14">
        <v>0.31875101598158201</v>
      </c>
      <c r="R126" s="14"/>
      <c r="S126" s="14">
        <v>0.24281743960581001</v>
      </c>
      <c r="T126" s="14">
        <v>0.26228075982247701</v>
      </c>
      <c r="U126" s="14">
        <v>0.389882147024387</v>
      </c>
      <c r="V126" s="14">
        <v>0.378980386226549</v>
      </c>
      <c r="W126" s="14">
        <v>0.31615525003905798</v>
      </c>
      <c r="X126" s="14">
        <v>0.34149605932029797</v>
      </c>
      <c r="Y126" s="14">
        <v>0.38009165701747</v>
      </c>
      <c r="Z126" s="14">
        <v>0.32164053794290798</v>
      </c>
      <c r="AA126" s="14">
        <v>0.30729193406503302</v>
      </c>
      <c r="AB126" s="14">
        <v>0.29525849261099102</v>
      </c>
      <c r="AC126" s="14">
        <v>0.38377265172277802</v>
      </c>
      <c r="AD126" s="14">
        <v>0.25508423515975998</v>
      </c>
      <c r="AE126" s="14"/>
      <c r="AF126" s="14">
        <v>0.39852175163557302</v>
      </c>
      <c r="AG126" s="14">
        <v>0.30640933926277703</v>
      </c>
      <c r="AH126" s="14">
        <v>0.251005909357784</v>
      </c>
      <c r="AI126" s="14"/>
      <c r="AJ126" s="14">
        <v>0.38978413251114502</v>
      </c>
      <c r="AK126" s="14">
        <v>0.26893772402298999</v>
      </c>
      <c r="AL126" s="14">
        <v>0.33259010364070501</v>
      </c>
      <c r="AM126" s="14">
        <v>0.47320876997713501</v>
      </c>
      <c r="AN126" s="14">
        <v>0.27888670131036403</v>
      </c>
      <c r="AO126" s="14"/>
      <c r="AP126" s="14">
        <v>0.31453925345122802</v>
      </c>
      <c r="AQ126" s="14">
        <v>0.27789780632621602</v>
      </c>
      <c r="AR126" s="14">
        <v>0.30741644478143698</v>
      </c>
      <c r="AS126" s="14">
        <v>0.45828118594690298</v>
      </c>
      <c r="AT126" s="14">
        <v>0.355489899955507</v>
      </c>
      <c r="AU126" s="14"/>
      <c r="AV126" s="14">
        <v>0.34418588645133402</v>
      </c>
      <c r="AW126" s="14">
        <v>0.31277171873992599</v>
      </c>
      <c r="AX126" s="14">
        <v>0.32527233096583302</v>
      </c>
      <c r="AY126" s="14">
        <v>0.26693051256684902</v>
      </c>
      <c r="AZ126" s="14">
        <v>0.27335271811510597</v>
      </c>
      <c r="BA126" s="14"/>
      <c r="BB126" s="14">
        <v>0.244331003974461</v>
      </c>
      <c r="BC126" s="14">
        <v>0.32549791511228499</v>
      </c>
      <c r="BD126" s="14">
        <v>0.33183815897018298</v>
      </c>
      <c r="BE126" s="14">
        <v>0.34669615885638499</v>
      </c>
      <c r="BF126" s="14">
        <v>0.367155029384853</v>
      </c>
      <c r="BG126" s="14">
        <v>0.35346820347137498</v>
      </c>
      <c r="BH126" s="14"/>
      <c r="BI126" s="14">
        <v>0.16385848045010301</v>
      </c>
      <c r="BJ126" s="14">
        <v>0.27970172678968602</v>
      </c>
      <c r="BK126" s="14">
        <v>0.314920074117225</v>
      </c>
      <c r="BL126" s="14">
        <v>0.32943534984766198</v>
      </c>
      <c r="BM126" s="14">
        <v>0.35367873707011399</v>
      </c>
      <c r="BN126" s="14">
        <v>0.35872411224666401</v>
      </c>
      <c r="BO126" s="14">
        <v>0.311499914448712</v>
      </c>
      <c r="BP126" s="14">
        <v>0.32643534003274699</v>
      </c>
      <c r="BQ126" s="14">
        <v>0.347884954148519</v>
      </c>
      <c r="BR126" s="14">
        <v>0.232657432052679</v>
      </c>
      <c r="BS126" s="14">
        <v>0.33944823531818902</v>
      </c>
      <c r="BT126" s="14">
        <v>0.33439851888014899</v>
      </c>
      <c r="BU126" s="14">
        <v>0.25533812642658699</v>
      </c>
      <c r="BV126" s="14">
        <v>0.28943118727296802</v>
      </c>
      <c r="BW126" s="14">
        <v>0.27700775311192699</v>
      </c>
      <c r="BX126" s="14">
        <v>0.30146141245379399</v>
      </c>
      <c r="BY126" s="14"/>
      <c r="BZ126" s="14">
        <v>0.284452990315268</v>
      </c>
      <c r="CA126" s="14">
        <v>0.24785405475691299</v>
      </c>
      <c r="CB126" s="14"/>
      <c r="CC126" s="14">
        <v>0.34286179194333199</v>
      </c>
      <c r="CD126" s="14">
        <v>0.205826135041978</v>
      </c>
      <c r="CE126" s="14"/>
      <c r="CF126" s="14">
        <v>0.36833354844100002</v>
      </c>
      <c r="CG126" s="14">
        <v>0.49956288276053301</v>
      </c>
      <c r="CH126" s="14">
        <v>0.53286956390643103</v>
      </c>
      <c r="CI126" s="14"/>
      <c r="CJ126" s="14">
        <v>0.443814503624817</v>
      </c>
      <c r="CK126" s="14"/>
      <c r="CL126" s="14">
        <v>0.32875345498904401</v>
      </c>
      <c r="CM126" s="14"/>
      <c r="CN126" s="14">
        <v>0.29079198014701801</v>
      </c>
      <c r="CO126" s="14"/>
      <c r="CP126" s="14">
        <v>0.30631954504046799</v>
      </c>
      <c r="CQ126" s="14"/>
      <c r="CR126" s="14">
        <v>0.390952442458257</v>
      </c>
      <c r="CS126" s="14"/>
      <c r="CT126" s="14">
        <v>0.28204285246733302</v>
      </c>
    </row>
    <row r="127" spans="2:98" x14ac:dyDescent="0.5">
      <c r="B127" t="s">
        <v>154</v>
      </c>
      <c r="C127" s="14">
        <v>0.27089956941292498</v>
      </c>
      <c r="D127" s="14">
        <v>0.254936648877159</v>
      </c>
      <c r="E127" s="14">
        <v>0.28488386774758501</v>
      </c>
      <c r="F127" s="14"/>
      <c r="G127" s="14">
        <v>0.29289378725563597</v>
      </c>
      <c r="H127" s="14">
        <v>0.28446381442313301</v>
      </c>
      <c r="I127" s="14">
        <v>0.30065412661871699</v>
      </c>
      <c r="J127" s="14">
        <v>0.32133344253602197</v>
      </c>
      <c r="K127" s="14">
        <v>0.25742538379886898</v>
      </c>
      <c r="L127" s="14">
        <v>0.18902345114706501</v>
      </c>
      <c r="M127" s="14"/>
      <c r="N127" s="14">
        <v>0.23812095570141001</v>
      </c>
      <c r="O127" s="14">
        <v>0.240354384234091</v>
      </c>
      <c r="P127" s="14">
        <v>0.28994997235425901</v>
      </c>
      <c r="Q127" s="14">
        <v>0.32368827874749201</v>
      </c>
      <c r="R127" s="14"/>
      <c r="S127" s="14">
        <v>0.276517464162431</v>
      </c>
      <c r="T127" s="14">
        <v>0.20826277437694801</v>
      </c>
      <c r="U127" s="14">
        <v>0.21227384937239699</v>
      </c>
      <c r="V127" s="14">
        <v>0.20625180623626299</v>
      </c>
      <c r="W127" s="14">
        <v>0.28733077518040501</v>
      </c>
      <c r="X127" s="14">
        <v>0.25119884226348199</v>
      </c>
      <c r="Y127" s="14">
        <v>0.299547994574411</v>
      </c>
      <c r="Z127" s="14">
        <v>0.37328356778691801</v>
      </c>
      <c r="AA127" s="14">
        <v>0.35265051948807902</v>
      </c>
      <c r="AB127" s="14">
        <v>0.31173808465261399</v>
      </c>
      <c r="AC127" s="14">
        <v>0.222519833164806</v>
      </c>
      <c r="AD127" s="14">
        <v>0.33383275568465098</v>
      </c>
      <c r="AE127" s="14"/>
      <c r="AF127" s="14">
        <v>0.25316917417243501</v>
      </c>
      <c r="AG127" s="14">
        <v>0.276551868291947</v>
      </c>
      <c r="AH127" s="14">
        <v>0.28025410441758303</v>
      </c>
      <c r="AI127" s="14"/>
      <c r="AJ127" s="14">
        <v>0.223341690170724</v>
      </c>
      <c r="AK127" s="14">
        <v>0.319332009715737</v>
      </c>
      <c r="AL127" s="14">
        <v>0.24754537054499201</v>
      </c>
      <c r="AM127" s="14">
        <v>0.31968108707070803</v>
      </c>
      <c r="AN127" s="14">
        <v>0.30675781626266602</v>
      </c>
      <c r="AO127" s="14"/>
      <c r="AP127" s="14">
        <v>0.20996018389927601</v>
      </c>
      <c r="AQ127" s="14">
        <v>0.30896875233523002</v>
      </c>
      <c r="AR127" s="14">
        <v>0.25011903975592498</v>
      </c>
      <c r="AS127" s="14">
        <v>0.25830333360355001</v>
      </c>
      <c r="AT127" s="14">
        <v>0.17541432181757399</v>
      </c>
      <c r="AU127" s="14"/>
      <c r="AV127" s="14">
        <v>0.31299428472004898</v>
      </c>
      <c r="AW127" s="14">
        <v>0.28835164018088699</v>
      </c>
      <c r="AX127" s="14">
        <v>0.26129365543057598</v>
      </c>
      <c r="AY127" s="14">
        <v>0.206988920360859</v>
      </c>
      <c r="AZ127" s="14">
        <v>0.18440835893861901</v>
      </c>
      <c r="BA127" s="14"/>
      <c r="BB127" s="14">
        <v>0.24528245854636699</v>
      </c>
      <c r="BC127" s="14">
        <v>0.29203761933627498</v>
      </c>
      <c r="BD127" s="14">
        <v>0.28666121880767897</v>
      </c>
      <c r="BE127" s="14">
        <v>0.30394490359847298</v>
      </c>
      <c r="BF127" s="14">
        <v>0.18757218453221</v>
      </c>
      <c r="BG127" s="14">
        <v>0.27637787803886399</v>
      </c>
      <c r="BH127" s="14"/>
      <c r="BI127" s="14">
        <v>0.39878899675712898</v>
      </c>
      <c r="BJ127" s="14">
        <v>0.32891086454384699</v>
      </c>
      <c r="BK127" s="14">
        <v>0.27523910966994902</v>
      </c>
      <c r="BL127" s="14">
        <v>0.33705515727583302</v>
      </c>
      <c r="BM127" s="14">
        <v>0.28430892049755901</v>
      </c>
      <c r="BN127" s="14">
        <v>0.31584517299668202</v>
      </c>
      <c r="BO127" s="14">
        <v>0.201228908218999</v>
      </c>
      <c r="BP127" s="14">
        <v>0.29574946927518703</v>
      </c>
      <c r="BQ127" s="14">
        <v>0.23606930937111401</v>
      </c>
      <c r="BR127" s="14">
        <v>0.28571408920599001</v>
      </c>
      <c r="BS127" s="14">
        <v>0.27910083377491102</v>
      </c>
      <c r="BT127" s="14">
        <v>0.28170927229429499</v>
      </c>
      <c r="BU127" s="14">
        <v>0.2236817873877</v>
      </c>
      <c r="BV127" s="14">
        <v>0.24469421011245801</v>
      </c>
      <c r="BW127" s="14">
        <v>0.11499243942005</v>
      </c>
      <c r="BX127" s="14">
        <v>0.224212703323525</v>
      </c>
      <c r="BY127" s="14"/>
      <c r="BZ127" s="14">
        <v>0.30340006451739399</v>
      </c>
      <c r="CA127" s="14">
        <v>0.25738791412157003</v>
      </c>
      <c r="CB127" s="14"/>
      <c r="CC127" s="14">
        <v>0.26988904956891802</v>
      </c>
      <c r="CD127" s="14">
        <v>0.264844894470328</v>
      </c>
      <c r="CE127" s="14"/>
      <c r="CF127" s="14">
        <v>0.28955524243480202</v>
      </c>
      <c r="CG127" s="14">
        <v>0.23852061555802101</v>
      </c>
      <c r="CH127" s="14">
        <v>0.10432142297446199</v>
      </c>
      <c r="CI127" s="14"/>
      <c r="CJ127" s="14">
        <v>0.235243706720447</v>
      </c>
      <c r="CK127" s="14"/>
      <c r="CL127" s="14">
        <v>0.21570186650770201</v>
      </c>
      <c r="CM127" s="14"/>
      <c r="CN127" s="14">
        <v>0.28995953223653598</v>
      </c>
      <c r="CO127" s="14"/>
      <c r="CP127" s="14">
        <v>0.29725485672577401</v>
      </c>
      <c r="CQ127" s="14"/>
      <c r="CR127" s="14">
        <v>0.27904252536961399</v>
      </c>
      <c r="CS127" s="14"/>
      <c r="CT127" s="14">
        <v>0.30810913547441299</v>
      </c>
    </row>
    <row r="128" spans="2:98" x14ac:dyDescent="0.5">
      <c r="B128" t="s">
        <v>155</v>
      </c>
      <c r="C128" s="14">
        <v>0.244841300672688</v>
      </c>
      <c r="D128" s="14">
        <v>0.19646399385701499</v>
      </c>
      <c r="E128" s="14">
        <v>0.28879546181843102</v>
      </c>
      <c r="F128" s="14"/>
      <c r="G128" s="14">
        <v>0.24097756530762199</v>
      </c>
      <c r="H128" s="14">
        <v>0.27989297425140502</v>
      </c>
      <c r="I128" s="14">
        <v>0.27484638041865</v>
      </c>
      <c r="J128" s="14">
        <v>0.25909302653720101</v>
      </c>
      <c r="K128" s="14">
        <v>0.223062713614505</v>
      </c>
      <c r="L128" s="14">
        <v>0.197409627007128</v>
      </c>
      <c r="M128" s="14"/>
      <c r="N128" s="14">
        <v>0.182942003043403</v>
      </c>
      <c r="O128" s="14">
        <v>0.26742074110108199</v>
      </c>
      <c r="P128" s="14">
        <v>0.244674607932342</v>
      </c>
      <c r="Q128" s="14">
        <v>0.28259113401360803</v>
      </c>
      <c r="R128" s="14"/>
      <c r="S128" s="14">
        <v>0.231087705524785</v>
      </c>
      <c r="T128" s="14">
        <v>0.261817688503521</v>
      </c>
      <c r="U128" s="14">
        <v>0.23551267465984599</v>
      </c>
      <c r="V128" s="14">
        <v>0.22533525497217599</v>
      </c>
      <c r="W128" s="14">
        <v>0.27060859624007499</v>
      </c>
      <c r="X128" s="14">
        <v>0.22682943679052001</v>
      </c>
      <c r="Y128" s="14">
        <v>0.24787439545432799</v>
      </c>
      <c r="Z128" s="14">
        <v>0.26290627805625599</v>
      </c>
      <c r="AA128" s="14">
        <v>0.27885560271705501</v>
      </c>
      <c r="AB128" s="14">
        <v>0.23270598241891399</v>
      </c>
      <c r="AC128" s="14">
        <v>0.22922751205863601</v>
      </c>
      <c r="AD128" s="14">
        <v>0.21866840262076601</v>
      </c>
      <c r="AE128" s="14"/>
      <c r="AF128" s="14">
        <v>0.21571120077138201</v>
      </c>
      <c r="AG128" s="14">
        <v>0.25755118543213201</v>
      </c>
      <c r="AH128" s="14">
        <v>0.25490318553233399</v>
      </c>
      <c r="AI128" s="14"/>
      <c r="AJ128" s="14">
        <v>0.21741265948844499</v>
      </c>
      <c r="AK128" s="14">
        <v>0.27213266083023502</v>
      </c>
      <c r="AL128" s="14">
        <v>0.229790906119963</v>
      </c>
      <c r="AM128" s="14">
        <v>0.12589047592528799</v>
      </c>
      <c r="AN128" s="14">
        <v>0.25255793001905802</v>
      </c>
      <c r="AO128" s="14"/>
      <c r="AP128" s="14">
        <v>0.19349977199944901</v>
      </c>
      <c r="AQ128" s="14">
        <v>0.26790294014872501</v>
      </c>
      <c r="AR128" s="14">
        <v>0.25617238741667903</v>
      </c>
      <c r="AS128" s="14">
        <v>0.18838233903771301</v>
      </c>
      <c r="AT128" s="14">
        <v>0.245342976852297</v>
      </c>
      <c r="AU128" s="14"/>
      <c r="AV128" s="14">
        <v>0.26429011859648399</v>
      </c>
      <c r="AW128" s="14">
        <v>0.247989830996074</v>
      </c>
      <c r="AX128" s="14">
        <v>0.21657856245228899</v>
      </c>
      <c r="AY128" s="14">
        <v>0.22082621670910901</v>
      </c>
      <c r="AZ128" s="14">
        <v>0.20257988104487601</v>
      </c>
      <c r="BA128" s="14"/>
      <c r="BB128" s="14">
        <v>0.24916503530295001</v>
      </c>
      <c r="BC128" s="14">
        <v>0.21104793611202799</v>
      </c>
      <c r="BD128" s="14">
        <v>0.25256599091089599</v>
      </c>
      <c r="BE128" s="14">
        <v>0.28003238023529903</v>
      </c>
      <c r="BF128" s="14">
        <v>0.22962902818782999</v>
      </c>
      <c r="BG128" s="14">
        <v>0.280929141930158</v>
      </c>
      <c r="BH128" s="14"/>
      <c r="BI128" s="14">
        <v>0.255485929736746</v>
      </c>
      <c r="BJ128" s="14">
        <v>0.35419531945626997</v>
      </c>
      <c r="BK128" s="14">
        <v>0.26669356257814503</v>
      </c>
      <c r="BL128" s="14">
        <v>0.26180155695537599</v>
      </c>
      <c r="BM128" s="14">
        <v>0.28557092912592302</v>
      </c>
      <c r="BN128" s="14">
        <v>0.25908650134657402</v>
      </c>
      <c r="BO128" s="14">
        <v>0.208389985269332</v>
      </c>
      <c r="BP128" s="14">
        <v>0.22716361660290699</v>
      </c>
      <c r="BQ128" s="14">
        <v>0.26703942722290902</v>
      </c>
      <c r="BR128" s="14">
        <v>0.196016515402542</v>
      </c>
      <c r="BS128" s="14">
        <v>0.19510474859707999</v>
      </c>
      <c r="BT128" s="14">
        <v>0.2360274805742</v>
      </c>
      <c r="BU128" s="14">
        <v>0.219178887853097</v>
      </c>
      <c r="BV128" s="14">
        <v>0.24247109408299999</v>
      </c>
      <c r="BW128" s="14">
        <v>0.143353689850125</v>
      </c>
      <c r="BX128" s="14">
        <v>0.27156334699045298</v>
      </c>
      <c r="BY128" s="14"/>
      <c r="BZ128" s="14">
        <v>0.24197142076414699</v>
      </c>
      <c r="CA128" s="14">
        <v>0.25565496492516099</v>
      </c>
      <c r="CB128" s="14"/>
      <c r="CC128" s="14">
        <v>0.25315029910773301</v>
      </c>
      <c r="CD128" s="14">
        <v>0.20705834173562701</v>
      </c>
      <c r="CE128" s="14"/>
      <c r="CF128" s="14">
        <v>0.33415293622471398</v>
      </c>
      <c r="CG128" s="14">
        <v>0.13654507286398301</v>
      </c>
      <c r="CH128" s="14">
        <v>0.17727521197066601</v>
      </c>
      <c r="CI128" s="14"/>
      <c r="CJ128" s="14">
        <v>0.230566468934504</v>
      </c>
      <c r="CK128" s="14"/>
      <c r="CL128" s="14">
        <v>0.20638174128682599</v>
      </c>
      <c r="CM128" s="14"/>
      <c r="CN128" s="14">
        <v>0.26954310636754097</v>
      </c>
      <c r="CO128" s="14"/>
      <c r="CP128" s="14">
        <v>0.27893734198597903</v>
      </c>
      <c r="CQ128" s="14"/>
      <c r="CR128" s="14">
        <v>0.20658273410995201</v>
      </c>
      <c r="CS128" s="14"/>
      <c r="CT128" s="14">
        <v>0.30655783975280299</v>
      </c>
    </row>
    <row r="129" spans="2:98" x14ac:dyDescent="0.5">
      <c r="B129" t="s">
        <v>156</v>
      </c>
      <c r="C129" s="14">
        <v>0.23588218598815899</v>
      </c>
      <c r="D129" s="14">
        <v>0.23149631840465701</v>
      </c>
      <c r="E129" s="14">
        <v>0.237406251002234</v>
      </c>
      <c r="F129" s="14"/>
      <c r="G129" s="14">
        <v>0.31123716155198999</v>
      </c>
      <c r="H129" s="14">
        <v>0.25196834188866601</v>
      </c>
      <c r="I129" s="14">
        <v>0.27536851374966098</v>
      </c>
      <c r="J129" s="14">
        <v>0.21119223129130399</v>
      </c>
      <c r="K129" s="14">
        <v>0.21147222734378099</v>
      </c>
      <c r="L129" s="14">
        <v>0.17657391851152901</v>
      </c>
      <c r="M129" s="14"/>
      <c r="N129" s="14">
        <v>0.25976262737032202</v>
      </c>
      <c r="O129" s="14">
        <v>0.233045365749869</v>
      </c>
      <c r="P129" s="14">
        <v>0.23752461421732801</v>
      </c>
      <c r="Q129" s="14">
        <v>0.21134778397891801</v>
      </c>
      <c r="R129" s="14"/>
      <c r="S129" s="14">
        <v>0.26062577740780102</v>
      </c>
      <c r="T129" s="14">
        <v>0.26893961447359499</v>
      </c>
      <c r="U129" s="14">
        <v>0.19407516824509599</v>
      </c>
      <c r="V129" s="14">
        <v>0.25536041944070498</v>
      </c>
      <c r="W129" s="14">
        <v>0.22357247323652599</v>
      </c>
      <c r="X129" s="14">
        <v>0.23828601360093099</v>
      </c>
      <c r="Y129" s="14">
        <v>0.25244421063854899</v>
      </c>
      <c r="Z129" s="14">
        <v>0.26628689271964301</v>
      </c>
      <c r="AA129" s="14">
        <v>0.210136465932064</v>
      </c>
      <c r="AB129" s="14">
        <v>0.164094608493044</v>
      </c>
      <c r="AC129" s="14">
        <v>0.26944439111533602</v>
      </c>
      <c r="AD129" s="14">
        <v>0.220808309175171</v>
      </c>
      <c r="AE129" s="14"/>
      <c r="AF129" s="14">
        <v>0.19934916854246801</v>
      </c>
      <c r="AG129" s="14">
        <v>0.237211635925795</v>
      </c>
      <c r="AH129" s="14">
        <v>0.25641818913268</v>
      </c>
      <c r="AI129" s="14"/>
      <c r="AJ129" s="14">
        <v>0.18442875279285401</v>
      </c>
      <c r="AK129" s="14">
        <v>0.27425464700879698</v>
      </c>
      <c r="AL129" s="14">
        <v>0.23596666700390601</v>
      </c>
      <c r="AM129" s="14">
        <v>0.12124375566352</v>
      </c>
      <c r="AN129" s="14">
        <v>0.20053257020361001</v>
      </c>
      <c r="AO129" s="14"/>
      <c r="AP129" s="14">
        <v>0.187315144573479</v>
      </c>
      <c r="AQ129" s="14">
        <v>0.27508271676714802</v>
      </c>
      <c r="AR129" s="14">
        <v>0.27475111053710199</v>
      </c>
      <c r="AS129" s="14">
        <v>0.17731878321005301</v>
      </c>
      <c r="AT129" s="14">
        <v>0.205285752834309</v>
      </c>
      <c r="AU129" s="14"/>
      <c r="AV129" s="14">
        <v>0.19144460327828899</v>
      </c>
      <c r="AW129" s="14">
        <v>0.233336733819904</v>
      </c>
      <c r="AX129" s="14">
        <v>0.282766797863166</v>
      </c>
      <c r="AY129" s="14">
        <v>0.26942856814821398</v>
      </c>
      <c r="AZ129" s="14">
        <v>0.29450655841953899</v>
      </c>
      <c r="BA129" s="14"/>
      <c r="BB129" s="14">
        <v>0.28902054729350002</v>
      </c>
      <c r="BC129" s="14">
        <v>0.247273590921289</v>
      </c>
      <c r="BD129" s="14">
        <v>0.22102380812601299</v>
      </c>
      <c r="BE129" s="14">
        <v>0.20486129962604199</v>
      </c>
      <c r="BF129" s="14">
        <v>0.18131033952192799</v>
      </c>
      <c r="BG129" s="14">
        <v>0.193903739591713</v>
      </c>
      <c r="BH129" s="14"/>
      <c r="BI129" s="14">
        <v>0.10334267976919</v>
      </c>
      <c r="BJ129" s="14">
        <v>0.25445672702893202</v>
      </c>
      <c r="BK129" s="14">
        <v>0.24726168919710401</v>
      </c>
      <c r="BL129" s="14">
        <v>0.18443741110068801</v>
      </c>
      <c r="BM129" s="14">
        <v>0.20827624679010401</v>
      </c>
      <c r="BN129" s="14">
        <v>0.215281906004888</v>
      </c>
      <c r="BO129" s="14">
        <v>0.23930456224468699</v>
      </c>
      <c r="BP129" s="14">
        <v>0.194367301529218</v>
      </c>
      <c r="BQ129" s="14">
        <v>0.25651035253296001</v>
      </c>
      <c r="BR129" s="14">
        <v>0.249562400913205</v>
      </c>
      <c r="BS129" s="14">
        <v>0.306806992482756</v>
      </c>
      <c r="BT129" s="14">
        <v>0.19965083842105599</v>
      </c>
      <c r="BU129" s="14">
        <v>0.36212471768682603</v>
      </c>
      <c r="BV129" s="14">
        <v>0.23651093696072301</v>
      </c>
      <c r="BW129" s="14">
        <v>0.18141627933498</v>
      </c>
      <c r="BX129" s="14">
        <v>0.26654056701708301</v>
      </c>
      <c r="BY129" s="14"/>
      <c r="BZ129" s="14">
        <v>0.24400054069212199</v>
      </c>
      <c r="CA129" s="14">
        <v>0.258537967598371</v>
      </c>
      <c r="CB129" s="14"/>
      <c r="CC129" s="14">
        <v>0.22269103472237101</v>
      </c>
      <c r="CD129" s="14">
        <v>0.29267434875958798</v>
      </c>
      <c r="CE129" s="14"/>
      <c r="CF129" s="14">
        <v>0.24909975906495699</v>
      </c>
      <c r="CG129" s="14">
        <v>0.140626799090941</v>
      </c>
      <c r="CH129" s="14">
        <v>0.14797533048764699</v>
      </c>
      <c r="CI129" s="14"/>
      <c r="CJ129" s="14">
        <v>0.193602615209964</v>
      </c>
      <c r="CK129" s="14"/>
      <c r="CL129" s="14">
        <v>0.21241667516973001</v>
      </c>
      <c r="CM129" s="14"/>
      <c r="CN129" s="14">
        <v>0.26991064233923101</v>
      </c>
      <c r="CO129" s="14"/>
      <c r="CP129" s="14">
        <v>0.25874255786811301</v>
      </c>
      <c r="CQ129" s="14"/>
      <c r="CR129" s="14">
        <v>0.20608449379146099</v>
      </c>
      <c r="CS129" s="14"/>
      <c r="CT129" s="14">
        <v>0.28782787048087899</v>
      </c>
    </row>
    <row r="130" spans="2:98" x14ac:dyDescent="0.5">
      <c r="B130" t="s">
        <v>157</v>
      </c>
      <c r="C130" s="14">
        <v>0.23584151077583199</v>
      </c>
      <c r="D130" s="14">
        <v>0.218172395737809</v>
      </c>
      <c r="E130" s="14">
        <v>0.25328813922601701</v>
      </c>
      <c r="F130" s="14"/>
      <c r="G130" s="14">
        <v>0.212662116424542</v>
      </c>
      <c r="H130" s="14">
        <v>0.33227112918663798</v>
      </c>
      <c r="I130" s="14">
        <v>0.26446608376018799</v>
      </c>
      <c r="J130" s="14">
        <v>0.192683669358652</v>
      </c>
      <c r="K130" s="14">
        <v>0.20432386924748</v>
      </c>
      <c r="L130" s="14">
        <v>0.20544549695641001</v>
      </c>
      <c r="M130" s="14"/>
      <c r="N130" s="14">
        <v>0.20037569733365701</v>
      </c>
      <c r="O130" s="14">
        <v>0.25980718619941201</v>
      </c>
      <c r="P130" s="14">
        <v>0.256619213026199</v>
      </c>
      <c r="Q130" s="14">
        <v>0.227197234254017</v>
      </c>
      <c r="R130" s="14"/>
      <c r="S130" s="14">
        <v>0.24130950410145199</v>
      </c>
      <c r="T130" s="14">
        <v>0.24001573277260099</v>
      </c>
      <c r="U130" s="14">
        <v>0.167634432436263</v>
      </c>
      <c r="V130" s="14">
        <v>0.27088062777430999</v>
      </c>
      <c r="W130" s="14">
        <v>0.278460794512284</v>
      </c>
      <c r="X130" s="14">
        <v>0.19894425742938901</v>
      </c>
      <c r="Y130" s="14">
        <v>0.220873890143306</v>
      </c>
      <c r="Z130" s="14">
        <v>0.212212175137131</v>
      </c>
      <c r="AA130" s="14">
        <v>0.24059310442867299</v>
      </c>
      <c r="AB130" s="14">
        <v>0.27010383220741901</v>
      </c>
      <c r="AC130" s="14">
        <v>0.206720605943291</v>
      </c>
      <c r="AD130" s="14">
        <v>0.28032864122060103</v>
      </c>
      <c r="AE130" s="14"/>
      <c r="AF130" s="14">
        <v>0.225962515803072</v>
      </c>
      <c r="AG130" s="14">
        <v>0.22176455583640001</v>
      </c>
      <c r="AH130" s="14">
        <v>0.30064727512616302</v>
      </c>
      <c r="AI130" s="14"/>
      <c r="AJ130" s="14">
        <v>0.20383822946191801</v>
      </c>
      <c r="AK130" s="14">
        <v>0.24176307125605001</v>
      </c>
      <c r="AL130" s="14">
        <v>0.255138452277474</v>
      </c>
      <c r="AM130" s="14">
        <v>2.3729623384108701E-2</v>
      </c>
      <c r="AN130" s="14">
        <v>0.295464666239725</v>
      </c>
      <c r="AO130" s="14"/>
      <c r="AP130" s="14">
        <v>0.18790240938372599</v>
      </c>
      <c r="AQ130" s="14">
        <v>0.263521215401325</v>
      </c>
      <c r="AR130" s="14">
        <v>0.28242956778751899</v>
      </c>
      <c r="AS130" s="14">
        <v>0.22591875221989</v>
      </c>
      <c r="AT130" s="14">
        <v>0.187424586153837</v>
      </c>
      <c r="AU130" s="14"/>
      <c r="AV130" s="14">
        <v>0.22969387704512201</v>
      </c>
      <c r="AW130" s="14">
        <v>0.23574837111733901</v>
      </c>
      <c r="AX130" s="14">
        <v>0.22692442526439899</v>
      </c>
      <c r="AY130" s="14">
        <v>0.27406665664152302</v>
      </c>
      <c r="AZ130" s="14">
        <v>0.214998078671991</v>
      </c>
      <c r="BA130" s="14"/>
      <c r="BB130" s="14">
        <v>0.25386039741621602</v>
      </c>
      <c r="BC130" s="14">
        <v>0.210786741233775</v>
      </c>
      <c r="BD130" s="14">
        <v>0.23553748642727301</v>
      </c>
      <c r="BE130" s="14">
        <v>0.22989311708634599</v>
      </c>
      <c r="BF130" s="14">
        <v>0.24319544667190199</v>
      </c>
      <c r="BG130" s="14">
        <v>0.29096140014059302</v>
      </c>
      <c r="BH130" s="14"/>
      <c r="BI130" s="14">
        <v>0.15224741211884599</v>
      </c>
      <c r="BJ130" s="14">
        <v>0.151949449660641</v>
      </c>
      <c r="BK130" s="14">
        <v>0.20959604199922599</v>
      </c>
      <c r="BL130" s="14">
        <v>0.19393211322055601</v>
      </c>
      <c r="BM130" s="14">
        <v>0.19416451295228199</v>
      </c>
      <c r="BN130" s="14">
        <v>0.230786018771277</v>
      </c>
      <c r="BO130" s="14">
        <v>0.23888257014931999</v>
      </c>
      <c r="BP130" s="14">
        <v>0.25557413492596598</v>
      </c>
      <c r="BQ130" s="14">
        <v>0.25745502242208501</v>
      </c>
      <c r="BR130" s="14">
        <v>0.25412833876393198</v>
      </c>
      <c r="BS130" s="14">
        <v>0.271864850074655</v>
      </c>
      <c r="BT130" s="14">
        <v>0.31186973605248502</v>
      </c>
      <c r="BU130" s="14">
        <v>0.26604205867089398</v>
      </c>
      <c r="BV130" s="14">
        <v>0.221340094733529</v>
      </c>
      <c r="BW130" s="14">
        <v>0.24894263731347199</v>
      </c>
      <c r="BX130" s="14">
        <v>0.31889397068966002</v>
      </c>
      <c r="BY130" s="14"/>
      <c r="BZ130" s="14">
        <v>0.27646707606552701</v>
      </c>
      <c r="CA130" s="14">
        <v>0.207531055554767</v>
      </c>
      <c r="CB130" s="14"/>
      <c r="CC130" s="14">
        <v>0.23661321589390699</v>
      </c>
      <c r="CD130" s="14">
        <v>0.23531371272524501</v>
      </c>
      <c r="CE130" s="14"/>
      <c r="CF130" s="14">
        <v>0.23722422479446101</v>
      </c>
      <c r="CG130" s="14">
        <v>0.21767982629250801</v>
      </c>
      <c r="CH130" s="14">
        <v>0.25901327110801098</v>
      </c>
      <c r="CI130" s="14"/>
      <c r="CJ130" s="14">
        <v>0.23033409393672699</v>
      </c>
      <c r="CK130" s="14"/>
      <c r="CL130" s="14">
        <v>0.21177035663074001</v>
      </c>
      <c r="CM130" s="14"/>
      <c r="CN130" s="14">
        <v>0.25124483084586502</v>
      </c>
      <c r="CO130" s="14"/>
      <c r="CP130" s="14">
        <v>0.240135058531353</v>
      </c>
      <c r="CQ130" s="14"/>
      <c r="CR130" s="14">
        <v>0.22408464226980501</v>
      </c>
      <c r="CS130" s="14"/>
      <c r="CT130" s="14">
        <v>0.23389384419811499</v>
      </c>
    </row>
    <row r="131" spans="2:98" x14ac:dyDescent="0.5">
      <c r="B131" t="s">
        <v>158</v>
      </c>
      <c r="C131" s="14">
        <v>0.233567157907245</v>
      </c>
      <c r="D131" s="14">
        <v>0.27158394155906601</v>
      </c>
      <c r="E131" s="14">
        <v>0.19725272817498499</v>
      </c>
      <c r="F131" s="14"/>
      <c r="G131" s="14">
        <v>0.169649754752075</v>
      </c>
      <c r="H131" s="14">
        <v>0.181862790565889</v>
      </c>
      <c r="I131" s="14">
        <v>0.26314700989102302</v>
      </c>
      <c r="J131" s="14">
        <v>0.240437677831287</v>
      </c>
      <c r="K131" s="14">
        <v>0.28660581854106398</v>
      </c>
      <c r="L131" s="14">
        <v>0.25321632493102902</v>
      </c>
      <c r="M131" s="14"/>
      <c r="N131" s="14">
        <v>0.27473083029287398</v>
      </c>
      <c r="O131" s="14">
        <v>0.22090299318545301</v>
      </c>
      <c r="P131" s="14">
        <v>0.23599245521594001</v>
      </c>
      <c r="Q131" s="14">
        <v>0.20096703429933299</v>
      </c>
      <c r="R131" s="14"/>
      <c r="S131" s="14">
        <v>0.19216010921252499</v>
      </c>
      <c r="T131" s="14">
        <v>0.25649227078153197</v>
      </c>
      <c r="U131" s="14">
        <v>0.24049541985647299</v>
      </c>
      <c r="V131" s="14">
        <v>0.26830876720732599</v>
      </c>
      <c r="W131" s="14">
        <v>0.22511761810742201</v>
      </c>
      <c r="X131" s="14">
        <v>0.18985712766888199</v>
      </c>
      <c r="Y131" s="14">
        <v>0.211189186648268</v>
      </c>
      <c r="Z131" s="14">
        <v>0.25231145778856501</v>
      </c>
      <c r="AA131" s="14">
        <v>0.26515970988516702</v>
      </c>
      <c r="AB131" s="14">
        <v>0.25131380014753701</v>
      </c>
      <c r="AC131" s="14">
        <v>0.27614853819683899</v>
      </c>
      <c r="AD131" s="14">
        <v>0.15025316474321601</v>
      </c>
      <c r="AE131" s="14"/>
      <c r="AF131" s="14">
        <v>0.24299402700786599</v>
      </c>
      <c r="AG131" s="14">
        <v>0.25321996623505999</v>
      </c>
      <c r="AH131" s="14">
        <v>0.19725418105869</v>
      </c>
      <c r="AI131" s="14"/>
      <c r="AJ131" s="14">
        <v>0.267764413406263</v>
      </c>
      <c r="AK131" s="14">
        <v>0.217580959885571</v>
      </c>
      <c r="AL131" s="14">
        <v>0.29349158862463498</v>
      </c>
      <c r="AM131" s="14">
        <v>0.24782804363546401</v>
      </c>
      <c r="AN131" s="14">
        <v>0.18272229337239701</v>
      </c>
      <c r="AO131" s="14"/>
      <c r="AP131" s="14">
        <v>0.26858787480471602</v>
      </c>
      <c r="AQ131" s="14">
        <v>0.23486236715118999</v>
      </c>
      <c r="AR131" s="14">
        <v>0.28456951713478301</v>
      </c>
      <c r="AS131" s="14">
        <v>0.23267710457788501</v>
      </c>
      <c r="AT131" s="14">
        <v>0.232045720813914</v>
      </c>
      <c r="AU131" s="14"/>
      <c r="AV131" s="14">
        <v>0.24831982942113501</v>
      </c>
      <c r="AW131" s="14">
        <v>0.247681787872057</v>
      </c>
      <c r="AX131" s="14">
        <v>0.22238832779505599</v>
      </c>
      <c r="AY131" s="14">
        <v>0.20332760960622201</v>
      </c>
      <c r="AZ131" s="14">
        <v>0.17136651113533199</v>
      </c>
      <c r="BA131" s="14"/>
      <c r="BB131" s="14">
        <v>0.20102298045354799</v>
      </c>
      <c r="BC131" s="14">
        <v>0.25658137907434803</v>
      </c>
      <c r="BD131" s="14">
        <v>0.239519201187473</v>
      </c>
      <c r="BE131" s="14">
        <v>0.19962723417355199</v>
      </c>
      <c r="BF131" s="14">
        <v>0.268307456754386</v>
      </c>
      <c r="BG131" s="14">
        <v>0.30046120513873198</v>
      </c>
      <c r="BH131" s="14"/>
      <c r="BI131" s="14">
        <v>0.183059210757266</v>
      </c>
      <c r="BJ131" s="14">
        <v>0.16384261041082199</v>
      </c>
      <c r="BK131" s="14">
        <v>0.16623349949015001</v>
      </c>
      <c r="BL131" s="14">
        <v>0.22367629518155199</v>
      </c>
      <c r="BM131" s="14">
        <v>0.22916041650039201</v>
      </c>
      <c r="BN131" s="14">
        <v>0.244418578088134</v>
      </c>
      <c r="BO131" s="14">
        <v>0.22445746821545301</v>
      </c>
      <c r="BP131" s="14">
        <v>0.25753627752527802</v>
      </c>
      <c r="BQ131" s="14">
        <v>0.24788498883462501</v>
      </c>
      <c r="BR131" s="14">
        <v>0.27147041734910998</v>
      </c>
      <c r="BS131" s="14">
        <v>0.245707431091467</v>
      </c>
      <c r="BT131" s="14">
        <v>0.222228109908226</v>
      </c>
      <c r="BU131" s="14">
        <v>0.19586691383885599</v>
      </c>
      <c r="BV131" s="14">
        <v>0.33112128424623799</v>
      </c>
      <c r="BW131" s="14">
        <v>0.32383424643064701</v>
      </c>
      <c r="BX131" s="14">
        <v>0.26255351110894198</v>
      </c>
      <c r="BY131" s="14"/>
      <c r="BZ131" s="14">
        <v>0.25232869354838799</v>
      </c>
      <c r="CA131" s="14">
        <v>0.21283302870376</v>
      </c>
      <c r="CB131" s="14"/>
      <c r="CC131" s="14">
        <v>0.246467430647062</v>
      </c>
      <c r="CD131" s="14">
        <v>0.182608933445217</v>
      </c>
      <c r="CE131" s="14"/>
      <c r="CF131" s="14">
        <v>0.24413720029039099</v>
      </c>
      <c r="CG131" s="14">
        <v>0.29255074862254299</v>
      </c>
      <c r="CH131" s="14">
        <v>0.30035673775652999</v>
      </c>
      <c r="CI131" s="14"/>
      <c r="CJ131" s="14">
        <v>0.26605073186466499</v>
      </c>
      <c r="CK131" s="14"/>
      <c r="CL131" s="14">
        <v>0.27406188613570298</v>
      </c>
      <c r="CM131" s="14"/>
      <c r="CN131" s="14">
        <v>0.23056063759262599</v>
      </c>
      <c r="CO131" s="14"/>
      <c r="CP131" s="14">
        <v>0.26576268418110399</v>
      </c>
      <c r="CQ131" s="14"/>
      <c r="CR131" s="14">
        <v>0.245617342410583</v>
      </c>
      <c r="CS131" s="14"/>
      <c r="CT131" s="14">
        <v>0.22798872342156501</v>
      </c>
    </row>
    <row r="132" spans="2:98" x14ac:dyDescent="0.5">
      <c r="B132" t="s">
        <v>159</v>
      </c>
      <c r="C132" s="14">
        <v>0.21679593153400201</v>
      </c>
      <c r="D132" s="14">
        <v>0.22572042757774399</v>
      </c>
      <c r="E132" s="14">
        <v>0.20980202095849801</v>
      </c>
      <c r="F132" s="14"/>
      <c r="G132" s="14">
        <v>0.15016800464733801</v>
      </c>
      <c r="H132" s="14">
        <v>0.183873610583485</v>
      </c>
      <c r="I132" s="14">
        <v>0.237563370478969</v>
      </c>
      <c r="J132" s="14">
        <v>0.23962078790820901</v>
      </c>
      <c r="K132" s="14">
        <v>0.242321890873885</v>
      </c>
      <c r="L132" s="14">
        <v>0.23563043792817401</v>
      </c>
      <c r="M132" s="14"/>
      <c r="N132" s="14">
        <v>0.225354745235198</v>
      </c>
      <c r="O132" s="14">
        <v>0.20731152274424999</v>
      </c>
      <c r="P132" s="14">
        <v>0.21492895492386099</v>
      </c>
      <c r="Q132" s="14">
        <v>0.221701224297538</v>
      </c>
      <c r="R132" s="14"/>
      <c r="S132" s="14">
        <v>0.181292703392609</v>
      </c>
      <c r="T132" s="14">
        <v>0.20960274183487801</v>
      </c>
      <c r="U132" s="14">
        <v>0.25179691532062698</v>
      </c>
      <c r="V132" s="14">
        <v>0.211698891505261</v>
      </c>
      <c r="W132" s="14">
        <v>0.200062923730572</v>
      </c>
      <c r="X132" s="14">
        <v>0.254083679515828</v>
      </c>
      <c r="Y132" s="14">
        <v>0.237144149062221</v>
      </c>
      <c r="Z132" s="14">
        <v>0.127125520984672</v>
      </c>
      <c r="AA132" s="14">
        <v>0.25274051219614602</v>
      </c>
      <c r="AB132" s="14">
        <v>0.222365067520954</v>
      </c>
      <c r="AC132" s="14">
        <v>0.23613345399058899</v>
      </c>
      <c r="AD132" s="14">
        <v>0.14643441354937101</v>
      </c>
      <c r="AE132" s="14"/>
      <c r="AF132" s="14">
        <v>0.234954250777581</v>
      </c>
      <c r="AG132" s="14">
        <v>0.235899609312827</v>
      </c>
      <c r="AH132" s="14">
        <v>0.190811976854775</v>
      </c>
      <c r="AI132" s="14"/>
      <c r="AJ132" s="14">
        <v>0.239022260163716</v>
      </c>
      <c r="AK132" s="14">
        <v>0.22182765119544701</v>
      </c>
      <c r="AL132" s="14">
        <v>0.26269954473496698</v>
      </c>
      <c r="AM132" s="14">
        <v>0.30654411314917701</v>
      </c>
      <c r="AN132" s="14">
        <v>0.19139004202523699</v>
      </c>
      <c r="AO132" s="14"/>
      <c r="AP132" s="14">
        <v>0.238695734460007</v>
      </c>
      <c r="AQ132" s="14">
        <v>0.225256888913626</v>
      </c>
      <c r="AR132" s="14">
        <v>0.26253043678719801</v>
      </c>
      <c r="AS132" s="14">
        <v>0.233600889661882</v>
      </c>
      <c r="AT132" s="14">
        <v>0.194638390217727</v>
      </c>
      <c r="AU132" s="14"/>
      <c r="AV132" s="14">
        <v>0.237853787898996</v>
      </c>
      <c r="AW132" s="14">
        <v>0.201416253298242</v>
      </c>
      <c r="AX132" s="14">
        <v>0.22431863578442199</v>
      </c>
      <c r="AY132" s="14">
        <v>0.165348410713961</v>
      </c>
      <c r="AZ132" s="14">
        <v>0.34419349910518798</v>
      </c>
      <c r="BA132" s="14"/>
      <c r="BB132" s="14">
        <v>0.19252201269675401</v>
      </c>
      <c r="BC132" s="14">
        <v>0.22493593904195899</v>
      </c>
      <c r="BD132" s="14">
        <v>0.21927505193442401</v>
      </c>
      <c r="BE132" s="14">
        <v>0.211735528635074</v>
      </c>
      <c r="BF132" s="14">
        <v>0.267951445997129</v>
      </c>
      <c r="BG132" s="14">
        <v>0.19833933125289399</v>
      </c>
      <c r="BH132" s="14"/>
      <c r="BI132" s="14">
        <v>0.103501725881173</v>
      </c>
      <c r="BJ132" s="14">
        <v>0.20517080023624401</v>
      </c>
      <c r="BK132" s="14">
        <v>0.24212384433481801</v>
      </c>
      <c r="BL132" s="14">
        <v>0.210243968032922</v>
      </c>
      <c r="BM132" s="14">
        <v>0.21401900264186199</v>
      </c>
      <c r="BN132" s="14">
        <v>0.18895322993729399</v>
      </c>
      <c r="BO132" s="14">
        <v>0.19952748781853299</v>
      </c>
      <c r="BP132" s="14">
        <v>0.25315384510826</v>
      </c>
      <c r="BQ132" s="14">
        <v>0.25719987875488198</v>
      </c>
      <c r="BR132" s="14">
        <v>0.162225396722323</v>
      </c>
      <c r="BS132" s="14">
        <v>0.22743767392740899</v>
      </c>
      <c r="BT132" s="14">
        <v>0.20836613880659999</v>
      </c>
      <c r="BU132" s="14">
        <v>0.196525096103146</v>
      </c>
      <c r="BV132" s="14">
        <v>0.30269273801639701</v>
      </c>
      <c r="BW132" s="14">
        <v>0.226577124357843</v>
      </c>
      <c r="BX132" s="14">
        <v>0.211301208577862</v>
      </c>
      <c r="BY132" s="14"/>
      <c r="BZ132" s="14">
        <v>0.264457118414263</v>
      </c>
      <c r="CA132" s="14">
        <v>0.15313735401652101</v>
      </c>
      <c r="CB132" s="14"/>
      <c r="CC132" s="14">
        <v>0.224622084848592</v>
      </c>
      <c r="CD132" s="14">
        <v>0.18740900164162599</v>
      </c>
      <c r="CE132" s="14"/>
      <c r="CF132" s="14">
        <v>0.243419797224777</v>
      </c>
      <c r="CG132" s="14">
        <v>0.23142115145082001</v>
      </c>
      <c r="CH132" s="14">
        <v>0.26805752702168101</v>
      </c>
      <c r="CI132" s="14"/>
      <c r="CJ132" s="14">
        <v>0.241014097901392</v>
      </c>
      <c r="CK132" s="14"/>
      <c r="CL132" s="14">
        <v>0.237671566911661</v>
      </c>
      <c r="CM132" s="14"/>
      <c r="CN132" s="14">
        <v>0.22259563979154101</v>
      </c>
      <c r="CO132" s="14"/>
      <c r="CP132" s="14">
        <v>0.22074759725239801</v>
      </c>
      <c r="CQ132" s="14"/>
      <c r="CR132" s="14">
        <v>0.20668454204667</v>
      </c>
      <c r="CS132" s="14"/>
      <c r="CT132" s="14">
        <v>0.208807973191801</v>
      </c>
    </row>
    <row r="133" spans="2:98" x14ac:dyDescent="0.5">
      <c r="B133" t="s">
        <v>160</v>
      </c>
      <c r="C133" s="14">
        <v>0.21348829644555101</v>
      </c>
      <c r="D133" s="14">
        <v>0.20576000158427399</v>
      </c>
      <c r="E133" s="14">
        <v>0.221509329230998</v>
      </c>
      <c r="F133" s="14"/>
      <c r="G133" s="14">
        <v>0.232315512214961</v>
      </c>
      <c r="H133" s="14">
        <v>0.225346742457709</v>
      </c>
      <c r="I133" s="14">
        <v>0.166242468972258</v>
      </c>
      <c r="J133" s="14">
        <v>0.20612346359983599</v>
      </c>
      <c r="K133" s="14">
        <v>0.21478207949217101</v>
      </c>
      <c r="L133" s="14">
        <v>0.23486621249001699</v>
      </c>
      <c r="M133" s="14"/>
      <c r="N133" s="14">
        <v>0.23896933981767399</v>
      </c>
      <c r="O133" s="14">
        <v>0.206982993388098</v>
      </c>
      <c r="P133" s="14">
        <v>0.19862278172546399</v>
      </c>
      <c r="Q133" s="14">
        <v>0.205766161133561</v>
      </c>
      <c r="R133" s="14"/>
      <c r="S133" s="14">
        <v>0.24272125985190901</v>
      </c>
      <c r="T133" s="14">
        <v>0.247217086399449</v>
      </c>
      <c r="U133" s="14">
        <v>0.19411983083336501</v>
      </c>
      <c r="V133" s="14">
        <v>0.1847051080563</v>
      </c>
      <c r="W133" s="14">
        <v>0.233094377393223</v>
      </c>
      <c r="X133" s="14">
        <v>0.26814810172961701</v>
      </c>
      <c r="Y133" s="14">
        <v>0.245722664043</v>
      </c>
      <c r="Z133" s="14">
        <v>0.157098639955214</v>
      </c>
      <c r="AA133" s="14">
        <v>0.17336667542803599</v>
      </c>
      <c r="AB133" s="14">
        <v>0.19245159961778299</v>
      </c>
      <c r="AC133" s="14">
        <v>0.15738949668573299</v>
      </c>
      <c r="AD133" s="14">
        <v>0.15158544646413</v>
      </c>
      <c r="AE133" s="14"/>
      <c r="AF133" s="14">
        <v>0.19443547079029999</v>
      </c>
      <c r="AG133" s="14">
        <v>0.236075073764452</v>
      </c>
      <c r="AH133" s="14">
        <v>0.17630377134199501</v>
      </c>
      <c r="AI133" s="14"/>
      <c r="AJ133" s="14">
        <v>0.20675038955564501</v>
      </c>
      <c r="AK133" s="14">
        <v>0.22648171151461999</v>
      </c>
      <c r="AL133" s="14">
        <v>0.243988293006702</v>
      </c>
      <c r="AM133" s="14">
        <v>0.18714503180327399</v>
      </c>
      <c r="AN133" s="14">
        <v>0.172710952757715</v>
      </c>
      <c r="AO133" s="14"/>
      <c r="AP133" s="14">
        <v>0.21308888302828</v>
      </c>
      <c r="AQ133" s="14">
        <v>0.23901880043243801</v>
      </c>
      <c r="AR133" s="14">
        <v>0.24918202972959599</v>
      </c>
      <c r="AS133" s="14">
        <v>0.156141139669702</v>
      </c>
      <c r="AT133" s="14">
        <v>0.171624007302455</v>
      </c>
      <c r="AU133" s="14"/>
      <c r="AV133" s="14">
        <v>0.17301992593500901</v>
      </c>
      <c r="AW133" s="14">
        <v>0.22073073354120001</v>
      </c>
      <c r="AX133" s="14">
        <v>0.26136319695383797</v>
      </c>
      <c r="AY133" s="14">
        <v>0.23894010731308399</v>
      </c>
      <c r="AZ133" s="14">
        <v>0.24607979657171</v>
      </c>
      <c r="BA133" s="14"/>
      <c r="BB133" s="14">
        <v>0.24486044789230499</v>
      </c>
      <c r="BC133" s="14">
        <v>0.21688917670833599</v>
      </c>
      <c r="BD133" s="14">
        <v>0.22531379425489501</v>
      </c>
      <c r="BE133" s="14">
        <v>0.17773937142694901</v>
      </c>
      <c r="BF133" s="14">
        <v>0.19536208320220799</v>
      </c>
      <c r="BG133" s="14">
        <v>0.188216044088792</v>
      </c>
      <c r="BH133" s="14"/>
      <c r="BI133" s="14">
        <v>0.23690737752325999</v>
      </c>
      <c r="BJ133" s="14">
        <v>0.21728317994375199</v>
      </c>
      <c r="BK133" s="14">
        <v>0.23053528748712099</v>
      </c>
      <c r="BL133" s="14">
        <v>0.23024716618934199</v>
      </c>
      <c r="BM133" s="14">
        <v>0.25769841825759199</v>
      </c>
      <c r="BN133" s="14">
        <v>0.25392085530592801</v>
      </c>
      <c r="BO133" s="14">
        <v>0.236897419747571</v>
      </c>
      <c r="BP133" s="14">
        <v>0.18377185123037601</v>
      </c>
      <c r="BQ133" s="14">
        <v>0.13646711234970799</v>
      </c>
      <c r="BR133" s="14">
        <v>0.19987101556641601</v>
      </c>
      <c r="BS133" s="14">
        <v>0.15784642649011399</v>
      </c>
      <c r="BT133" s="14">
        <v>0.19870771740123799</v>
      </c>
      <c r="BU133" s="14">
        <v>0.308955672680647</v>
      </c>
      <c r="BV133" s="14">
        <v>0.21109819856314499</v>
      </c>
      <c r="BW133" s="14">
        <v>0.24964176484134101</v>
      </c>
      <c r="BX133" s="14">
        <v>0.178645828140262</v>
      </c>
      <c r="BY133" s="14"/>
      <c r="BZ133" s="14">
        <v>0.16572187065479199</v>
      </c>
      <c r="CA133" s="14">
        <v>0.24666139185379499</v>
      </c>
      <c r="CB133" s="14"/>
      <c r="CC133" s="14">
        <v>0.20082592476775701</v>
      </c>
      <c r="CD133" s="14">
        <v>0.26827744481327798</v>
      </c>
      <c r="CE133" s="14"/>
      <c r="CF133" s="14">
        <v>0.27060594795019499</v>
      </c>
      <c r="CG133" s="14">
        <v>0.13837885924187801</v>
      </c>
      <c r="CH133" s="14">
        <v>0.151867724108496</v>
      </c>
      <c r="CI133" s="14"/>
      <c r="CJ133" s="14">
        <v>0.19763490613422799</v>
      </c>
      <c r="CK133" s="14"/>
      <c r="CL133" s="14">
        <v>0.18926513009545901</v>
      </c>
      <c r="CM133" s="14"/>
      <c r="CN133" s="14">
        <v>0.24076394246480901</v>
      </c>
      <c r="CO133" s="14"/>
      <c r="CP133" s="14">
        <v>0.214037111214019</v>
      </c>
      <c r="CQ133" s="14"/>
      <c r="CR133" s="14">
        <v>0.17547522017731401</v>
      </c>
      <c r="CS133" s="14"/>
      <c r="CT133" s="14">
        <v>0.25773389936465402</v>
      </c>
    </row>
    <row r="134" spans="2:98" x14ac:dyDescent="0.5">
      <c r="B134" t="s">
        <v>161</v>
      </c>
      <c r="C134" s="14">
        <v>0.201620622925723</v>
      </c>
      <c r="D134" s="14">
        <v>0.17280720695107499</v>
      </c>
      <c r="E134" s="14">
        <v>0.23132634765907201</v>
      </c>
      <c r="F134" s="14"/>
      <c r="G134" s="14">
        <v>0.28561143835998098</v>
      </c>
      <c r="H134" s="14">
        <v>0.245973408143313</v>
      </c>
      <c r="I134" s="14">
        <v>0.15575304474659701</v>
      </c>
      <c r="J134" s="14">
        <v>0.18408058948009101</v>
      </c>
      <c r="K134" s="14">
        <v>0.19669281996806201</v>
      </c>
      <c r="L134" s="14">
        <v>0.164241562143528</v>
      </c>
      <c r="M134" s="14"/>
      <c r="N134" s="14">
        <v>0.22119190691374499</v>
      </c>
      <c r="O134" s="14">
        <v>0.20031299662937199</v>
      </c>
      <c r="P134" s="14">
        <v>0.224531812229711</v>
      </c>
      <c r="Q134" s="14">
        <v>0.16309699599760899</v>
      </c>
      <c r="R134" s="14"/>
      <c r="S134" s="14">
        <v>0.25698099877531899</v>
      </c>
      <c r="T134" s="14">
        <v>0.246783477232218</v>
      </c>
      <c r="U134" s="14">
        <v>0.22922278211538499</v>
      </c>
      <c r="V134" s="14">
        <v>0.19224650209351801</v>
      </c>
      <c r="W134" s="14">
        <v>0.197857496683155</v>
      </c>
      <c r="X134" s="14">
        <v>0.20901238239998099</v>
      </c>
      <c r="Y134" s="14">
        <v>0.21313552251941101</v>
      </c>
      <c r="Z134" s="14">
        <v>0.19266703516599301</v>
      </c>
      <c r="AA134" s="14">
        <v>0.15638798896751299</v>
      </c>
      <c r="AB134" s="14">
        <v>0.114164303840484</v>
      </c>
      <c r="AC134" s="14">
        <v>0.13043736183836099</v>
      </c>
      <c r="AD134" s="14">
        <v>0.21702063243979799</v>
      </c>
      <c r="AE134" s="14"/>
      <c r="AF134" s="14">
        <v>0.164566099508339</v>
      </c>
      <c r="AG134" s="14">
        <v>0.203734879433214</v>
      </c>
      <c r="AH134" s="14">
        <v>0.23683382585836599</v>
      </c>
      <c r="AI134" s="14"/>
      <c r="AJ134" s="14">
        <v>0.16812844340453401</v>
      </c>
      <c r="AK134" s="14">
        <v>0.23529224790223799</v>
      </c>
      <c r="AL134" s="14">
        <v>0.235406524241702</v>
      </c>
      <c r="AM134" s="14">
        <v>7.1437422870343006E-2</v>
      </c>
      <c r="AN134" s="14">
        <v>0.20346864859123101</v>
      </c>
      <c r="AO134" s="14"/>
      <c r="AP134" s="14">
        <v>0.20190955182949899</v>
      </c>
      <c r="AQ134" s="14">
        <v>0.21434859717118099</v>
      </c>
      <c r="AR134" s="14">
        <v>0.20223390376741701</v>
      </c>
      <c r="AS134" s="14">
        <v>0.13987334628304099</v>
      </c>
      <c r="AT134" s="14">
        <v>0.21246919441922199</v>
      </c>
      <c r="AU134" s="14"/>
      <c r="AV134" s="14">
        <v>0.14873040078487701</v>
      </c>
      <c r="AW134" s="14">
        <v>0.203793527235934</v>
      </c>
      <c r="AX134" s="14">
        <v>0.24586338113071601</v>
      </c>
      <c r="AY134" s="14">
        <v>0.22789625562284799</v>
      </c>
      <c r="AZ134" s="14">
        <v>0.28465467125550398</v>
      </c>
      <c r="BA134" s="14"/>
      <c r="BB134" s="14">
        <v>0.249689492330017</v>
      </c>
      <c r="BC134" s="14">
        <v>0.20784842836626899</v>
      </c>
      <c r="BD134" s="14">
        <v>0.168463079960289</v>
      </c>
      <c r="BE134" s="14">
        <v>0.173010509277123</v>
      </c>
      <c r="BF134" s="14">
        <v>0.153522624265893</v>
      </c>
      <c r="BG134" s="14">
        <v>0.234038187211496</v>
      </c>
      <c r="BH134" s="14"/>
      <c r="BI134" s="14">
        <v>9.1653454132535297E-2</v>
      </c>
      <c r="BJ134" s="14">
        <v>0.17806856678317401</v>
      </c>
      <c r="BK134" s="14">
        <v>0.205435170935549</v>
      </c>
      <c r="BL134" s="14">
        <v>0.16862152804371899</v>
      </c>
      <c r="BM134" s="14">
        <v>0.17334028170569099</v>
      </c>
      <c r="BN134" s="14">
        <v>0.20652095124810699</v>
      </c>
      <c r="BO134" s="14">
        <v>0.219339452938938</v>
      </c>
      <c r="BP134" s="14">
        <v>0.169475638294944</v>
      </c>
      <c r="BQ134" s="14">
        <v>0.20821679296826501</v>
      </c>
      <c r="BR134" s="14">
        <v>0.269899779007442</v>
      </c>
      <c r="BS134" s="14">
        <v>0.21549702580432401</v>
      </c>
      <c r="BT134" s="14">
        <v>0.13912024794702399</v>
      </c>
      <c r="BU134" s="14">
        <v>0.18427116176146499</v>
      </c>
      <c r="BV134" s="14">
        <v>0.19971035344079299</v>
      </c>
      <c r="BW134" s="14">
        <v>0.27776537000406498</v>
      </c>
      <c r="BX134" s="14">
        <v>0.268772958590071</v>
      </c>
      <c r="BY134" s="14"/>
      <c r="BZ134" s="14">
        <v>0.20343599734661499</v>
      </c>
      <c r="CA134" s="14">
        <v>0.21339203472355001</v>
      </c>
      <c r="CB134" s="14"/>
      <c r="CC134" s="14">
        <v>0.17268156290932499</v>
      </c>
      <c r="CD134" s="14">
        <v>0.32686054897715699</v>
      </c>
      <c r="CE134" s="14"/>
      <c r="CF134" s="14">
        <v>0.11769064075882101</v>
      </c>
      <c r="CG134" s="14">
        <v>0.14947101442142199</v>
      </c>
      <c r="CH134" s="14">
        <v>0.25671308178547803</v>
      </c>
      <c r="CI134" s="14"/>
      <c r="CJ134" s="14">
        <v>0.158519103423785</v>
      </c>
      <c r="CK134" s="14"/>
      <c r="CL134" s="14">
        <v>0.18327030700876501</v>
      </c>
      <c r="CM134" s="14"/>
      <c r="CN134" s="14">
        <v>0.22343615028866601</v>
      </c>
      <c r="CO134" s="14"/>
      <c r="CP134" s="14">
        <v>0.21637571566347899</v>
      </c>
      <c r="CQ134" s="14"/>
      <c r="CR134" s="14">
        <v>0.17970679070300999</v>
      </c>
      <c r="CS134" s="14"/>
      <c r="CT134" s="14">
        <v>0.20967568012892901</v>
      </c>
    </row>
    <row r="135" spans="2:98" x14ac:dyDescent="0.5">
      <c r="B135" t="s">
        <v>162</v>
      </c>
      <c r="C135" s="14">
        <v>0.183563047616013</v>
      </c>
      <c r="D135" s="14">
        <v>0.19032647124677801</v>
      </c>
      <c r="E135" s="14">
        <v>0.17444328252283001</v>
      </c>
      <c r="F135" s="14"/>
      <c r="G135" s="14">
        <v>0.24545096528069599</v>
      </c>
      <c r="H135" s="14">
        <v>0.15693511822391501</v>
      </c>
      <c r="I135" s="14">
        <v>0.149358318523206</v>
      </c>
      <c r="J135" s="14">
        <v>0.20499556964237001</v>
      </c>
      <c r="K135" s="14">
        <v>0.16050758523060599</v>
      </c>
      <c r="L135" s="14">
        <v>0.18989398666339299</v>
      </c>
      <c r="M135" s="14"/>
      <c r="N135" s="14">
        <v>0.17924836232854399</v>
      </c>
      <c r="O135" s="14">
        <v>0.17915639621316501</v>
      </c>
      <c r="P135" s="14">
        <v>0.16170168576900401</v>
      </c>
      <c r="Q135" s="14">
        <v>0.213852883267977</v>
      </c>
      <c r="R135" s="14"/>
      <c r="S135" s="14">
        <v>0.211846224870226</v>
      </c>
      <c r="T135" s="14">
        <v>0.244539369423943</v>
      </c>
      <c r="U135" s="14">
        <v>0.18154440942500399</v>
      </c>
      <c r="V135" s="14">
        <v>0.138915386983267</v>
      </c>
      <c r="W135" s="14">
        <v>0.19060652208336101</v>
      </c>
      <c r="X135" s="14">
        <v>0.22145607909755299</v>
      </c>
      <c r="Y135" s="14">
        <v>0.16174599073895601</v>
      </c>
      <c r="Z135" s="14">
        <v>0.222236698560104</v>
      </c>
      <c r="AA135" s="14">
        <v>0.18627840927717201</v>
      </c>
      <c r="AB135" s="14">
        <v>0.102911623075784</v>
      </c>
      <c r="AC135" s="14">
        <v>0.12552225423851501</v>
      </c>
      <c r="AD135" s="14">
        <v>0.13259589257794599</v>
      </c>
      <c r="AE135" s="14"/>
      <c r="AF135" s="14">
        <v>0.16395444622435701</v>
      </c>
      <c r="AG135" s="14">
        <v>0.18681512347385701</v>
      </c>
      <c r="AH135" s="14">
        <v>0.16726804480468199</v>
      </c>
      <c r="AI135" s="14"/>
      <c r="AJ135" s="14">
        <v>0.156960704696326</v>
      </c>
      <c r="AK135" s="14">
        <v>0.210171727589713</v>
      </c>
      <c r="AL135" s="14">
        <v>0.173621996243432</v>
      </c>
      <c r="AM135" s="14">
        <v>0.16682729516807099</v>
      </c>
      <c r="AN135" s="14">
        <v>0.16153905288324899</v>
      </c>
      <c r="AO135" s="14"/>
      <c r="AP135" s="14">
        <v>0.15352863999142399</v>
      </c>
      <c r="AQ135" s="14">
        <v>0.194317083888917</v>
      </c>
      <c r="AR135" s="14">
        <v>0.16936371261087199</v>
      </c>
      <c r="AS135" s="14">
        <v>0.18077821141001399</v>
      </c>
      <c r="AT135" s="14">
        <v>0.12719510472065901</v>
      </c>
      <c r="AU135" s="14"/>
      <c r="AV135" s="14">
        <v>0.186446706583864</v>
      </c>
      <c r="AW135" s="14">
        <v>0.216377111267816</v>
      </c>
      <c r="AX135" s="14">
        <v>0.15958382576650401</v>
      </c>
      <c r="AY135" s="14">
        <v>0.17771298061309901</v>
      </c>
      <c r="AZ135" s="14">
        <v>0.13762112101786</v>
      </c>
      <c r="BA135" s="14"/>
      <c r="BB135" s="14">
        <v>0.17988876506818399</v>
      </c>
      <c r="BC135" s="14">
        <v>0.18068619888652401</v>
      </c>
      <c r="BD135" s="14">
        <v>0.213582407974345</v>
      </c>
      <c r="BE135" s="14">
        <v>0.21369087797289399</v>
      </c>
      <c r="BF135" s="14">
        <v>0.13158899401938501</v>
      </c>
      <c r="BG135" s="14">
        <v>0.128784317947024</v>
      </c>
      <c r="BH135" s="14"/>
      <c r="BI135" s="14">
        <v>0.24435967148723201</v>
      </c>
      <c r="BJ135" s="14">
        <v>0.24883571709441701</v>
      </c>
      <c r="BK135" s="14">
        <v>0.16137892485447</v>
      </c>
      <c r="BL135" s="14">
        <v>0.22690274481001499</v>
      </c>
      <c r="BM135" s="14">
        <v>0.16797672091196</v>
      </c>
      <c r="BN135" s="14">
        <v>0.21646486974221299</v>
      </c>
      <c r="BO135" s="14">
        <v>0.21630073437629599</v>
      </c>
      <c r="BP135" s="14">
        <v>0.155817384810545</v>
      </c>
      <c r="BQ135" s="14">
        <v>0.20593449519121901</v>
      </c>
      <c r="BR135" s="14">
        <v>0.20800885207257999</v>
      </c>
      <c r="BS135" s="14">
        <v>0.158132259305892</v>
      </c>
      <c r="BT135" s="14">
        <v>0.183206924979922</v>
      </c>
      <c r="BU135" s="14">
        <v>8.1732138249905398E-2</v>
      </c>
      <c r="BV135" s="14">
        <v>0.129027970615882</v>
      </c>
      <c r="BW135" s="14">
        <v>0.18963016780877601</v>
      </c>
      <c r="BX135" s="14">
        <v>0.12349803491978401</v>
      </c>
      <c r="BY135" s="14"/>
      <c r="BZ135" s="14">
        <v>0.161463300031808</v>
      </c>
      <c r="CA135" s="14">
        <v>0.195001407676614</v>
      </c>
      <c r="CB135" s="14"/>
      <c r="CC135" s="14">
        <v>0.172806603999103</v>
      </c>
      <c r="CD135" s="14">
        <v>0.229240118132474</v>
      </c>
      <c r="CE135" s="14"/>
      <c r="CF135" s="14">
        <v>0.16479826497373501</v>
      </c>
      <c r="CG135" s="14">
        <v>0.13712329785753399</v>
      </c>
      <c r="CH135" s="14">
        <v>0.13188735606653099</v>
      </c>
      <c r="CI135" s="14"/>
      <c r="CJ135" s="14">
        <v>0.158125627973139</v>
      </c>
      <c r="CK135" s="14"/>
      <c r="CL135" s="14">
        <v>0.17256109653014501</v>
      </c>
      <c r="CM135" s="14"/>
      <c r="CN135" s="14">
        <v>0.198589672185434</v>
      </c>
      <c r="CO135" s="14"/>
      <c r="CP135" s="14">
        <v>0.19196375452607201</v>
      </c>
      <c r="CQ135" s="14"/>
      <c r="CR135" s="14">
        <v>0.15998977865382799</v>
      </c>
      <c r="CS135" s="14"/>
      <c r="CT135" s="14">
        <v>0.19917911375752001</v>
      </c>
    </row>
    <row r="136" spans="2:98" x14ac:dyDescent="0.5">
      <c r="B136" t="s">
        <v>163</v>
      </c>
      <c r="C136" s="14">
        <v>0.118579647010866</v>
      </c>
      <c r="D136" s="14">
        <v>0.14256194437984701</v>
      </c>
      <c r="E136" s="14">
        <v>9.6118126357800496E-2</v>
      </c>
      <c r="F136" s="14"/>
      <c r="G136" s="14">
        <v>0.13946688941872501</v>
      </c>
      <c r="H136" s="14">
        <v>0.121805695851189</v>
      </c>
      <c r="I136" s="14">
        <v>0.104866739428444</v>
      </c>
      <c r="J136" s="14">
        <v>0.111001954300969</v>
      </c>
      <c r="K136" s="14">
        <v>0.125914519551793</v>
      </c>
      <c r="L136" s="14">
        <v>0.114399361223794</v>
      </c>
      <c r="M136" s="14"/>
      <c r="N136" s="14">
        <v>0.12768760023706999</v>
      </c>
      <c r="O136" s="14">
        <v>0.118313071189804</v>
      </c>
      <c r="P136" s="14">
        <v>0.130624965473154</v>
      </c>
      <c r="Q136" s="14">
        <v>9.7366941334122895E-2</v>
      </c>
      <c r="R136" s="14"/>
      <c r="S136" s="14">
        <v>0.18435822251753001</v>
      </c>
      <c r="T136" s="14">
        <v>0.110701121852482</v>
      </c>
      <c r="U136" s="14">
        <v>0.13602215520526301</v>
      </c>
      <c r="V136" s="14">
        <v>9.1197451957056003E-2</v>
      </c>
      <c r="W136" s="14">
        <v>0.10748217779246901</v>
      </c>
      <c r="X136" s="14">
        <v>7.3142013812359893E-2</v>
      </c>
      <c r="Y136" s="14">
        <v>0.101603559128169</v>
      </c>
      <c r="Z136" s="14">
        <v>0.134153273730831</v>
      </c>
      <c r="AA136" s="14">
        <v>0.11060511538227399</v>
      </c>
      <c r="AB136" s="14">
        <v>0.10810107913288</v>
      </c>
      <c r="AC136" s="14">
        <v>0.123135982004694</v>
      </c>
      <c r="AD136" s="14">
        <v>0.12070659305631901</v>
      </c>
      <c r="AE136" s="14"/>
      <c r="AF136" s="14">
        <v>0.123323365214782</v>
      </c>
      <c r="AG136" s="14">
        <v>0.12139268960509</v>
      </c>
      <c r="AH136" s="14">
        <v>0.109823422801634</v>
      </c>
      <c r="AI136" s="14"/>
      <c r="AJ136" s="14">
        <v>0.12714024759620901</v>
      </c>
      <c r="AK136" s="14">
        <v>0.119885793554105</v>
      </c>
      <c r="AL136" s="14">
        <v>7.3057850674402902E-2</v>
      </c>
      <c r="AM136" s="14">
        <v>0.169944515298593</v>
      </c>
      <c r="AN136" s="14">
        <v>0.14417492784963401</v>
      </c>
      <c r="AO136" s="14"/>
      <c r="AP136" s="14">
        <v>0.171270412959386</v>
      </c>
      <c r="AQ136" s="14">
        <v>0.112890873371518</v>
      </c>
      <c r="AR136" s="14">
        <v>4.6916417988702802E-2</v>
      </c>
      <c r="AS136" s="14">
        <v>0.115266407307758</v>
      </c>
      <c r="AT136" s="14">
        <v>9.2965267848813704E-2</v>
      </c>
      <c r="AU136" s="14"/>
      <c r="AV136" s="14">
        <v>9.7346583862250702E-2</v>
      </c>
      <c r="AW136" s="14">
        <v>0.12365402892941101</v>
      </c>
      <c r="AX136" s="14">
        <v>0.104014599249171</v>
      </c>
      <c r="AY136" s="14">
        <v>0.13405611138813001</v>
      </c>
      <c r="AZ136" s="14">
        <v>0.17132103531326001</v>
      </c>
      <c r="BA136" s="14"/>
      <c r="BB136" s="14">
        <v>0.15368231926602899</v>
      </c>
      <c r="BC136" s="14">
        <v>0.117930113914212</v>
      </c>
      <c r="BD136" s="14">
        <v>0.114013144112124</v>
      </c>
      <c r="BE136" s="14">
        <v>9.6756865554306404E-2</v>
      </c>
      <c r="BF136" s="14">
        <v>9.1574680347875997E-2</v>
      </c>
      <c r="BG136" s="14">
        <v>0.10650884505906399</v>
      </c>
      <c r="BH136" s="14"/>
      <c r="BI136" s="14">
        <v>8.7490942367729294E-2</v>
      </c>
      <c r="BJ136" s="14">
        <v>9.7190841226729094E-2</v>
      </c>
      <c r="BK136" s="14">
        <v>0.105284061689809</v>
      </c>
      <c r="BL136" s="14">
        <v>0.15327069226116899</v>
      </c>
      <c r="BM136" s="14">
        <v>0.11386695936114399</v>
      </c>
      <c r="BN136" s="14">
        <v>8.2855967229338495E-2</v>
      </c>
      <c r="BO136" s="14">
        <v>0.10571007488900799</v>
      </c>
      <c r="BP136" s="14">
        <v>0.10180259227517501</v>
      </c>
      <c r="BQ136" s="14">
        <v>0.121354659782243</v>
      </c>
      <c r="BR136" s="14">
        <v>0.15174628125699099</v>
      </c>
      <c r="BS136" s="14">
        <v>0.177204818544897</v>
      </c>
      <c r="BT136" s="14">
        <v>0.12677231253163701</v>
      </c>
      <c r="BU136" s="14">
        <v>9.1845316032603597E-2</v>
      </c>
      <c r="BV136" s="14">
        <v>0.136911014332531</v>
      </c>
      <c r="BW136" s="14">
        <v>0.171035532995892</v>
      </c>
      <c r="BX136" s="14">
        <v>0.12416215557530901</v>
      </c>
      <c r="BY136" s="14"/>
      <c r="BZ136" s="14">
        <v>0.140572082772355</v>
      </c>
      <c r="CA136" s="14">
        <v>0.113790673775057</v>
      </c>
      <c r="CB136" s="14"/>
      <c r="CC136" s="14">
        <v>0.10664221093612999</v>
      </c>
      <c r="CD136" s="14">
        <v>0.16810224132975399</v>
      </c>
      <c r="CE136" s="14"/>
      <c r="CF136" s="14">
        <v>6.7917995038400403E-2</v>
      </c>
      <c r="CG136" s="14">
        <v>0.12554994450627299</v>
      </c>
      <c r="CH136" s="14">
        <v>0.101595127588138</v>
      </c>
      <c r="CI136" s="14"/>
      <c r="CJ136" s="14">
        <v>9.7237343287631395E-2</v>
      </c>
      <c r="CK136" s="14"/>
      <c r="CL136" s="14">
        <v>0.163709648679042</v>
      </c>
      <c r="CM136" s="14"/>
      <c r="CN136" s="14">
        <v>0.11542059597264601</v>
      </c>
      <c r="CO136" s="14"/>
      <c r="CP136" s="14">
        <v>0.12831473177750499</v>
      </c>
      <c r="CQ136" s="14"/>
      <c r="CR136" s="14">
        <v>0.134422627245289</v>
      </c>
      <c r="CS136" s="14"/>
      <c r="CT136" s="14">
        <v>0.11085896829460599</v>
      </c>
    </row>
    <row r="137" spans="2:98" x14ac:dyDescent="0.5">
      <c r="B137" t="s">
        <v>164</v>
      </c>
      <c r="C137" s="14">
        <v>9.7069823775660993E-2</v>
      </c>
      <c r="D137" s="14">
        <v>0.106654636841944</v>
      </c>
      <c r="E137" s="14">
        <v>8.8485429506672403E-2</v>
      </c>
      <c r="F137" s="14"/>
      <c r="G137" s="14">
        <v>0.18667494159299999</v>
      </c>
      <c r="H137" s="14">
        <v>0.165851050021246</v>
      </c>
      <c r="I137" s="14">
        <v>0.102307029685898</v>
      </c>
      <c r="J137" s="14">
        <v>5.3126060938724802E-2</v>
      </c>
      <c r="K137" s="14">
        <v>5.3515241424533698E-2</v>
      </c>
      <c r="L137" s="14">
        <v>4.16272135763767E-2</v>
      </c>
      <c r="M137" s="14"/>
      <c r="N137" s="14">
        <v>0.13863687696691199</v>
      </c>
      <c r="O137" s="14">
        <v>8.62327515436314E-2</v>
      </c>
      <c r="P137" s="14">
        <v>9.0434420562593404E-2</v>
      </c>
      <c r="Q137" s="14">
        <v>7.1250186897897805E-2</v>
      </c>
      <c r="R137" s="14"/>
      <c r="S137" s="14">
        <v>0.13152459418531001</v>
      </c>
      <c r="T137" s="14">
        <v>8.9453591755579195E-2</v>
      </c>
      <c r="U137" s="14">
        <v>6.4562967258845305E-2</v>
      </c>
      <c r="V137" s="14">
        <v>7.9271562743015098E-2</v>
      </c>
      <c r="W137" s="14">
        <v>5.5662804286725001E-2</v>
      </c>
      <c r="X137" s="14">
        <v>8.7313775370314095E-2</v>
      </c>
      <c r="Y137" s="14">
        <v>8.6889142810971098E-2</v>
      </c>
      <c r="Z137" s="14">
        <v>0.11045713939476901</v>
      </c>
      <c r="AA137" s="14">
        <v>0.129135522353578</v>
      </c>
      <c r="AB137" s="14">
        <v>9.2046131473266707E-2</v>
      </c>
      <c r="AC137" s="14">
        <v>8.3728894437613902E-2</v>
      </c>
      <c r="AD137" s="14">
        <v>0.16487783499408301</v>
      </c>
      <c r="AE137" s="14"/>
      <c r="AF137" s="14">
        <v>4.9705199935479602E-2</v>
      </c>
      <c r="AG137" s="14">
        <v>0.109793395367178</v>
      </c>
      <c r="AH137" s="14">
        <v>0.138173473762042</v>
      </c>
      <c r="AI137" s="14"/>
      <c r="AJ137" s="14">
        <v>7.4426618992740806E-2</v>
      </c>
      <c r="AK137" s="14">
        <v>0.11299544579673799</v>
      </c>
      <c r="AL137" s="14">
        <v>0.115651181061538</v>
      </c>
      <c r="AM137" s="14">
        <v>5.9450853230202202E-2</v>
      </c>
      <c r="AN137" s="14">
        <v>0.10117265276072999</v>
      </c>
      <c r="AO137" s="14"/>
      <c r="AP137" s="14">
        <v>0.111385945638239</v>
      </c>
      <c r="AQ137" s="14">
        <v>0.107680554536288</v>
      </c>
      <c r="AR137" s="14">
        <v>9.5948971057142604E-2</v>
      </c>
      <c r="AS137" s="14">
        <v>3.8699070253860997E-2</v>
      </c>
      <c r="AT137" s="14">
        <v>8.7664863652550898E-2</v>
      </c>
      <c r="AU137" s="14"/>
      <c r="AV137" s="14">
        <v>4.3654283048478501E-2</v>
      </c>
      <c r="AW137" s="14">
        <v>7.6343337277219703E-2</v>
      </c>
      <c r="AX137" s="14">
        <v>0.13892011391418399</v>
      </c>
      <c r="AY137" s="14">
        <v>0.16757673912816501</v>
      </c>
      <c r="AZ137" s="14">
        <v>0.25288322407816999</v>
      </c>
      <c r="BA137" s="14"/>
      <c r="BB137" s="14">
        <v>0.16481306684818001</v>
      </c>
      <c r="BC137" s="14">
        <v>7.95546689356353E-2</v>
      </c>
      <c r="BD137" s="14">
        <v>0.111631318758146</v>
      </c>
      <c r="BE137" s="14">
        <v>6.1440294843415198E-2</v>
      </c>
      <c r="BF137" s="14">
        <v>5.2307011131846402E-2</v>
      </c>
      <c r="BG137" s="14">
        <v>5.9646796732707799E-2</v>
      </c>
      <c r="BH137" s="14"/>
      <c r="BI137" s="14">
        <v>4.8255327545441297E-2</v>
      </c>
      <c r="BJ137" s="14">
        <v>6.8253184635484299E-2</v>
      </c>
      <c r="BK137" s="14">
        <v>7.6826261522615999E-2</v>
      </c>
      <c r="BL137" s="14">
        <v>6.7782691114963198E-2</v>
      </c>
      <c r="BM137" s="14">
        <v>7.6844891038263599E-2</v>
      </c>
      <c r="BN137" s="14">
        <v>7.8370817542515195E-2</v>
      </c>
      <c r="BO137" s="14">
        <v>0.10016888631356299</v>
      </c>
      <c r="BP137" s="14">
        <v>0.107022115271555</v>
      </c>
      <c r="BQ137" s="14">
        <v>9.7680277323590303E-2</v>
      </c>
      <c r="BR137" s="14">
        <v>0.16258372363052101</v>
      </c>
      <c r="BS137" s="14">
        <v>6.3382313495025905E-2</v>
      </c>
      <c r="BT137" s="14">
        <v>9.5955461549491902E-2</v>
      </c>
      <c r="BU137" s="14">
        <v>0.12966095356035801</v>
      </c>
      <c r="BV137" s="14">
        <v>0.13425053658887301</v>
      </c>
      <c r="BW137" s="14">
        <v>0.22952036062247999</v>
      </c>
      <c r="BX137" s="14">
        <v>0.13792349399385401</v>
      </c>
      <c r="BY137" s="14"/>
      <c r="BZ137" s="14">
        <v>0.116619231262168</v>
      </c>
      <c r="CA137" s="14">
        <v>0.12595654889139901</v>
      </c>
      <c r="CB137" s="14"/>
      <c r="CC137" s="14">
        <v>7.5733424001851304E-2</v>
      </c>
      <c r="CD137" s="14">
        <v>0.18919239993021</v>
      </c>
      <c r="CE137" s="14"/>
      <c r="CF137" s="14">
        <v>7.0721675648167906E-2</v>
      </c>
      <c r="CG137" s="14">
        <v>2.7678430451771499E-2</v>
      </c>
      <c r="CH137" s="14">
        <v>4.1378605441544397E-2</v>
      </c>
      <c r="CI137" s="14"/>
      <c r="CJ137" s="14">
        <v>5.1992865752949299E-2</v>
      </c>
      <c r="CK137" s="14"/>
      <c r="CL137" s="14">
        <v>0.107123096906224</v>
      </c>
      <c r="CM137" s="14"/>
      <c r="CN137" s="14">
        <v>0.109795382492547</v>
      </c>
      <c r="CO137" s="14"/>
      <c r="CP137" s="14">
        <v>0.117238031121907</v>
      </c>
      <c r="CQ137" s="14"/>
      <c r="CR137" s="14">
        <v>9.4251884389818796E-2</v>
      </c>
      <c r="CS137" s="14"/>
      <c r="CT137" s="14">
        <v>0.128556450035482</v>
      </c>
    </row>
    <row r="138" spans="2:98" x14ac:dyDescent="0.5">
      <c r="B138" t="s">
        <v>110</v>
      </c>
      <c r="C138" s="14">
        <v>4.9677866239312203E-2</v>
      </c>
      <c r="D138" s="14">
        <v>5.0115614570603498E-2</v>
      </c>
      <c r="E138" s="14">
        <v>4.9643391105486101E-2</v>
      </c>
      <c r="F138" s="14"/>
      <c r="G138" s="14">
        <v>3.7862227343442599E-2</v>
      </c>
      <c r="H138" s="14">
        <v>3.55318903674023E-2</v>
      </c>
      <c r="I138" s="14">
        <v>6.4439610298843E-2</v>
      </c>
      <c r="J138" s="14">
        <v>5.0769189917851398E-2</v>
      </c>
      <c r="K138" s="14">
        <v>2.86208309038378E-2</v>
      </c>
      <c r="L138" s="14">
        <v>7.0300219596335797E-2</v>
      </c>
      <c r="M138" s="14"/>
      <c r="N138" s="14">
        <v>3.5267165285268402E-2</v>
      </c>
      <c r="O138" s="14">
        <v>5.9288279105758901E-2</v>
      </c>
      <c r="P138" s="14">
        <v>3.8765825876074703E-2</v>
      </c>
      <c r="Q138" s="14">
        <v>6.58235259072774E-2</v>
      </c>
      <c r="R138" s="14"/>
      <c r="S138" s="14">
        <v>4.0061741971019603E-2</v>
      </c>
      <c r="T138" s="14">
        <v>2.9027362879961601E-2</v>
      </c>
      <c r="U138" s="14">
        <v>5.0132757480879503E-2</v>
      </c>
      <c r="V138" s="14">
        <v>6.5866477129078893E-2</v>
      </c>
      <c r="W138" s="14">
        <v>2.9192777165528299E-2</v>
      </c>
      <c r="X138" s="14">
        <v>5.48836418424717E-2</v>
      </c>
      <c r="Y138" s="14">
        <v>4.8645024912888697E-2</v>
      </c>
      <c r="Z138" s="14">
        <v>4.5266795029155302E-2</v>
      </c>
      <c r="AA138" s="14">
        <v>3.08506279581666E-2</v>
      </c>
      <c r="AB138" s="14">
        <v>8.3104959815529206E-2</v>
      </c>
      <c r="AC138" s="14">
        <v>0.102411677214977</v>
      </c>
      <c r="AD138" s="14">
        <v>5.5479442402583699E-2</v>
      </c>
      <c r="AE138" s="14"/>
      <c r="AF138" s="14">
        <v>4.18670371514391E-2</v>
      </c>
      <c r="AG138" s="14">
        <v>4.9149169401708499E-2</v>
      </c>
      <c r="AH138" s="14">
        <v>6.3884494979628004E-2</v>
      </c>
      <c r="AI138" s="14"/>
      <c r="AJ138" s="14">
        <v>4.7953794176389897E-2</v>
      </c>
      <c r="AK138" s="14">
        <v>4.12725634501118E-2</v>
      </c>
      <c r="AL138" s="14">
        <v>3.9267634030528902E-2</v>
      </c>
      <c r="AM138" s="14">
        <v>5.8458297632461298E-2</v>
      </c>
      <c r="AN138" s="14">
        <v>6.2989670069833095E-2</v>
      </c>
      <c r="AO138" s="14"/>
      <c r="AP138" s="14">
        <v>4.8190709631077702E-2</v>
      </c>
      <c r="AQ138" s="14">
        <v>2.9562183998130501E-2</v>
      </c>
      <c r="AR138" s="14">
        <v>4.4868092544419903E-2</v>
      </c>
      <c r="AS138" s="14">
        <v>5.1826742346244403E-2</v>
      </c>
      <c r="AT138" s="14">
        <v>0.11564546474209</v>
      </c>
      <c r="AU138" s="14"/>
      <c r="AV138" s="14">
        <v>6.3787436799244798E-2</v>
      </c>
      <c r="AW138" s="14">
        <v>5.4377018314088997E-2</v>
      </c>
      <c r="AX138" s="14">
        <v>3.6591708417321102E-2</v>
      </c>
      <c r="AY138" s="14">
        <v>3.7135256497070397E-2</v>
      </c>
      <c r="AZ138" s="14">
        <v>0</v>
      </c>
      <c r="BA138" s="14"/>
      <c r="BB138" s="14">
        <v>3.7828801878459002E-2</v>
      </c>
      <c r="BC138" s="14">
        <v>4.46175702228611E-2</v>
      </c>
      <c r="BD138" s="14">
        <v>3.9097610573272802E-2</v>
      </c>
      <c r="BE138" s="14">
        <v>6.7569462421036994E-2</v>
      </c>
      <c r="BF138" s="14">
        <v>8.7661348673950604E-2</v>
      </c>
      <c r="BG138" s="14">
        <v>1.99626397650766E-2</v>
      </c>
      <c r="BH138" s="14"/>
      <c r="BI138" s="14">
        <v>0.163986903459926</v>
      </c>
      <c r="BJ138" s="14">
        <v>6.2663951279799707E-2</v>
      </c>
      <c r="BK138" s="14">
        <v>6.3929759841496903E-2</v>
      </c>
      <c r="BL138" s="14">
        <v>5.6985331163431498E-2</v>
      </c>
      <c r="BM138" s="14">
        <v>5.44622824936584E-2</v>
      </c>
      <c r="BN138" s="14">
        <v>2.04074614041817E-2</v>
      </c>
      <c r="BO138" s="14">
        <v>6.5648322129979605E-2</v>
      </c>
      <c r="BP138" s="14">
        <v>5.1841875640176102E-2</v>
      </c>
      <c r="BQ138" s="14">
        <v>1.4318350081374699E-2</v>
      </c>
      <c r="BR138" s="14">
        <v>2.1399219449270999E-2</v>
      </c>
      <c r="BS138" s="14">
        <v>4.8029980945019098E-2</v>
      </c>
      <c r="BT138" s="14">
        <v>4.9870131564874902E-2</v>
      </c>
      <c r="BU138" s="14">
        <v>4.6617152489165703E-2</v>
      </c>
      <c r="BV138" s="14">
        <v>5.9628783898928298E-2</v>
      </c>
      <c r="BW138" s="14">
        <v>2.9417569606475499E-2</v>
      </c>
      <c r="BX138" s="14">
        <v>2.0036060375682702E-2</v>
      </c>
      <c r="BY138" s="14"/>
      <c r="BZ138" s="14">
        <v>3.5777956651405901E-2</v>
      </c>
      <c r="CA138" s="14">
        <v>6.2102532057757003E-2</v>
      </c>
      <c r="CB138" s="14"/>
      <c r="CC138" s="14">
        <v>5.6283423718942002E-2</v>
      </c>
      <c r="CD138" s="14">
        <v>2.2162489796559898E-2</v>
      </c>
      <c r="CE138" s="14"/>
      <c r="CF138" s="14">
        <v>8.6073088076949501E-3</v>
      </c>
      <c r="CG138" s="14">
        <v>6.6422777869245997E-2</v>
      </c>
      <c r="CH138" s="14">
        <v>5.9065512665375901E-2</v>
      </c>
      <c r="CI138" s="14"/>
      <c r="CJ138" s="14">
        <v>4.3470748382327097E-2</v>
      </c>
      <c r="CK138" s="14"/>
      <c r="CL138" s="14">
        <v>3.9718387147061003E-2</v>
      </c>
      <c r="CM138" s="14"/>
      <c r="CN138" s="14">
        <v>3.2281403348282403E-2</v>
      </c>
      <c r="CO138" s="14"/>
      <c r="CP138" s="14">
        <v>3.5978746103169E-2</v>
      </c>
      <c r="CQ138" s="14"/>
      <c r="CR138" s="14">
        <v>2.9227743909209299E-2</v>
      </c>
      <c r="CS138" s="14"/>
      <c r="CT138" s="14">
        <v>2.49339467922579E-2</v>
      </c>
    </row>
    <row r="139" spans="2:98" x14ac:dyDescent="0.5">
      <c r="B139" t="s">
        <v>108</v>
      </c>
      <c r="C139" s="14">
        <v>2.70095366419967E-2</v>
      </c>
      <c r="D139" s="14">
        <v>2.68405716075267E-2</v>
      </c>
      <c r="E139" s="14">
        <v>2.7387855322634599E-2</v>
      </c>
      <c r="F139" s="14"/>
      <c r="G139" s="14">
        <v>6.9794206238776102E-3</v>
      </c>
      <c r="H139" s="14">
        <v>1.96284559663518E-2</v>
      </c>
      <c r="I139" s="14">
        <v>2.1742217705363599E-2</v>
      </c>
      <c r="J139" s="14">
        <v>3.1645148568794898E-2</v>
      </c>
      <c r="K139" s="14">
        <v>4.5045367039922402E-2</v>
      </c>
      <c r="L139" s="14">
        <v>3.4866525661453998E-2</v>
      </c>
      <c r="M139" s="14"/>
      <c r="N139" s="14">
        <v>2.0943105465761402E-2</v>
      </c>
      <c r="O139" s="14">
        <v>4.0826022064642198E-2</v>
      </c>
      <c r="P139" s="14">
        <v>1.2719750371036001E-2</v>
      </c>
      <c r="Q139" s="14">
        <v>3.0323320319151099E-2</v>
      </c>
      <c r="R139" s="14"/>
      <c r="S139" s="14">
        <v>2.2419981821662899E-2</v>
      </c>
      <c r="T139" s="14">
        <v>3.1679754023345497E-2</v>
      </c>
      <c r="U139" s="14">
        <v>2.2871061233433701E-2</v>
      </c>
      <c r="V139" s="14">
        <v>2.3129046604600901E-2</v>
      </c>
      <c r="W139" s="14">
        <v>1.97660833555044E-2</v>
      </c>
      <c r="X139" s="14">
        <v>3.70745599463842E-2</v>
      </c>
      <c r="Y139" s="14">
        <v>2.1325833419687801E-2</v>
      </c>
      <c r="Z139" s="14">
        <v>7.5015866401024001E-3</v>
      </c>
      <c r="AA139" s="14">
        <v>2.70931044601577E-2</v>
      </c>
      <c r="AB139" s="14">
        <v>5.0802302934853098E-2</v>
      </c>
      <c r="AC139" s="14">
        <v>1.7762451268935098E-2</v>
      </c>
      <c r="AD139" s="14">
        <v>2.2486441704282999E-2</v>
      </c>
      <c r="AE139" s="14"/>
      <c r="AF139" s="14">
        <v>4.8535936951762601E-2</v>
      </c>
      <c r="AG139" s="14">
        <v>1.3599566028816399E-2</v>
      </c>
      <c r="AH139" s="14">
        <v>2.13249803260591E-2</v>
      </c>
      <c r="AI139" s="14"/>
      <c r="AJ139" s="14">
        <v>4.96416081199198E-2</v>
      </c>
      <c r="AK139" s="14">
        <v>5.6011112599204001E-3</v>
      </c>
      <c r="AL139" s="14">
        <v>6.9899687004775102E-3</v>
      </c>
      <c r="AM139" s="14">
        <v>2.5792240196240799E-2</v>
      </c>
      <c r="AN139" s="14">
        <v>3.8960503893424897E-2</v>
      </c>
      <c r="AO139" s="14"/>
      <c r="AP139" s="14">
        <v>5.3401565607585001E-2</v>
      </c>
      <c r="AQ139" s="14">
        <v>7.0690148021596696E-3</v>
      </c>
      <c r="AR139" s="14">
        <v>7.2976061881581504E-3</v>
      </c>
      <c r="AS139" s="14">
        <v>6.1153628542711003E-2</v>
      </c>
      <c r="AT139" s="14">
        <v>4.33317656418633E-2</v>
      </c>
      <c r="AU139" s="14"/>
      <c r="AV139" s="14">
        <v>3.0150749821517601E-2</v>
      </c>
      <c r="AW139" s="14">
        <v>1.3328994445118101E-2</v>
      </c>
      <c r="AX139" s="14">
        <v>1.36005297111468E-2</v>
      </c>
      <c r="AY139" s="14">
        <v>4.4757091014491497E-2</v>
      </c>
      <c r="AZ139" s="14">
        <v>0</v>
      </c>
      <c r="BA139" s="14"/>
      <c r="BB139" s="14">
        <v>2.1208367012762502E-2</v>
      </c>
      <c r="BC139" s="14">
        <v>2.9769341337758701E-2</v>
      </c>
      <c r="BD139" s="14">
        <v>1.99674256938095E-2</v>
      </c>
      <c r="BE139" s="14">
        <v>3.3492629427097298E-2</v>
      </c>
      <c r="BF139" s="14">
        <v>1.9916277867841801E-2</v>
      </c>
      <c r="BG139" s="14">
        <v>4.6975699607198898E-2</v>
      </c>
      <c r="BH139" s="14"/>
      <c r="BI139" s="14">
        <v>0</v>
      </c>
      <c r="BJ139" s="14">
        <v>3.3461452620714899E-2</v>
      </c>
      <c r="BK139" s="14">
        <v>4.4975525920516901E-2</v>
      </c>
      <c r="BL139" s="14">
        <v>8.4989230666967508E-3</v>
      </c>
      <c r="BM139" s="14">
        <v>2.0618118756783901E-2</v>
      </c>
      <c r="BN139" s="14">
        <v>3.6674958038416701E-2</v>
      </c>
      <c r="BO139" s="14">
        <v>2.9324648757356599E-2</v>
      </c>
      <c r="BP139" s="14">
        <v>2.42057252904221E-2</v>
      </c>
      <c r="BQ139" s="14">
        <v>2.8967521631006899E-2</v>
      </c>
      <c r="BR139" s="14">
        <v>2.370998450658E-2</v>
      </c>
      <c r="BS139" s="14">
        <v>1.60275961691572E-2</v>
      </c>
      <c r="BT139" s="14">
        <v>1.6997718013489801E-2</v>
      </c>
      <c r="BU139" s="14">
        <v>5.3468174844028202E-2</v>
      </c>
      <c r="BV139" s="14">
        <v>0</v>
      </c>
      <c r="BW139" s="14">
        <v>2.24300955490691E-2</v>
      </c>
      <c r="BX139" s="14">
        <v>3.5447747501689698E-2</v>
      </c>
      <c r="BY139" s="14"/>
      <c r="BZ139" s="14">
        <v>1.5956974336207901E-2</v>
      </c>
      <c r="CA139" s="14">
        <v>3.6437204938989401E-2</v>
      </c>
      <c r="CB139" s="14"/>
      <c r="CC139" s="14">
        <v>3.0863163255993701E-2</v>
      </c>
      <c r="CD139" s="14">
        <v>8.4137139602686196E-3</v>
      </c>
      <c r="CE139" s="14"/>
      <c r="CF139" s="14">
        <v>1.7257300848727199E-2</v>
      </c>
      <c r="CG139" s="14">
        <v>7.4613856423535393E-2</v>
      </c>
      <c r="CH139" s="14">
        <v>5.2997247035448503E-2</v>
      </c>
      <c r="CI139" s="14"/>
      <c r="CJ139" s="14">
        <v>4.3601941417455103E-2</v>
      </c>
      <c r="CK139" s="14"/>
      <c r="CL139" s="14">
        <v>4.9534241866872303E-2</v>
      </c>
      <c r="CM139" s="14"/>
      <c r="CN139" s="14">
        <v>8.98662901485839E-3</v>
      </c>
      <c r="CO139" s="14"/>
      <c r="CP139" s="14">
        <v>8.0904014552739493E-3</v>
      </c>
      <c r="CQ139" s="14"/>
      <c r="CR139" s="14">
        <v>4.9863895504106998E-2</v>
      </c>
      <c r="CS139" s="14"/>
      <c r="CT139" s="14">
        <v>9.8789586523946992E-3</v>
      </c>
    </row>
    <row r="140" spans="2:98" x14ac:dyDescent="0.5">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row>
    <row r="141" spans="2:98" x14ac:dyDescent="0.5">
      <c r="B141" s="6" t="s">
        <v>174</v>
      </c>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row>
    <row r="142" spans="2:98" x14ac:dyDescent="0.5">
      <c r="B142" s="20" t="s">
        <v>109</v>
      </c>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row>
    <row r="143" spans="2:98" x14ac:dyDescent="0.5">
      <c r="B143" t="s">
        <v>166</v>
      </c>
      <c r="C143" s="14">
        <v>0.43723860590730301</v>
      </c>
      <c r="D143" s="14">
        <v>0.40464936024129</v>
      </c>
      <c r="E143" s="14">
        <v>0.46769053278842099</v>
      </c>
      <c r="F143" s="14"/>
      <c r="G143" s="14">
        <v>0.27816148140062402</v>
      </c>
      <c r="H143" s="14">
        <v>0.33554387064501801</v>
      </c>
      <c r="I143" s="14">
        <v>0.44110889070016301</v>
      </c>
      <c r="J143" s="14">
        <v>0.40052884357118201</v>
      </c>
      <c r="K143" s="14">
        <v>0.51002138704595301</v>
      </c>
      <c r="L143" s="14">
        <v>0.60431249098841</v>
      </c>
      <c r="M143" s="14"/>
      <c r="N143" s="14">
        <v>0.44771957559355002</v>
      </c>
      <c r="O143" s="14">
        <v>0.40841803322836401</v>
      </c>
      <c r="P143" s="14">
        <v>0.48313002243533298</v>
      </c>
      <c r="Q143" s="14">
        <v>0.411073621460954</v>
      </c>
      <c r="R143" s="14"/>
      <c r="S143" s="14">
        <v>0.40379666915442802</v>
      </c>
      <c r="T143" s="14">
        <v>0.41685692509634997</v>
      </c>
      <c r="U143" s="14">
        <v>0.44046300087962398</v>
      </c>
      <c r="V143" s="14">
        <v>0.47239364652440402</v>
      </c>
      <c r="W143" s="14">
        <v>0.50075203120919798</v>
      </c>
      <c r="X143" s="14">
        <v>0.41905493246803699</v>
      </c>
      <c r="Y143" s="14">
        <v>0.47595652972635599</v>
      </c>
      <c r="Z143" s="14">
        <v>0.48327251687891898</v>
      </c>
      <c r="AA143" s="14">
        <v>0.410502979353848</v>
      </c>
      <c r="AB143" s="14">
        <v>0.43225836385000199</v>
      </c>
      <c r="AC143" s="14">
        <v>0.45226947968855502</v>
      </c>
      <c r="AD143" s="14">
        <v>0.39691364320020001</v>
      </c>
      <c r="AE143" s="14"/>
      <c r="AF143" s="14">
        <v>0.49613665947691299</v>
      </c>
      <c r="AG143" s="14">
        <v>0.42250695189993398</v>
      </c>
      <c r="AH143" s="14">
        <v>0.41473571284534499</v>
      </c>
      <c r="AI143" s="14"/>
      <c r="AJ143" s="14">
        <v>0.51555672870510805</v>
      </c>
      <c r="AK143" s="14">
        <v>0.38787538868007898</v>
      </c>
      <c r="AL143" s="14">
        <v>0.44109860143608298</v>
      </c>
      <c r="AM143" s="14">
        <v>0.39966887952155999</v>
      </c>
      <c r="AN143" s="14">
        <v>0.430874263018793</v>
      </c>
      <c r="AO143" s="14"/>
      <c r="AP143" s="14">
        <v>0.49710831333300998</v>
      </c>
      <c r="AQ143" s="14">
        <v>0.41472884927968301</v>
      </c>
      <c r="AR143" s="14">
        <v>0.41585812051169102</v>
      </c>
      <c r="AS143" s="14">
        <v>0.47284002913620099</v>
      </c>
      <c r="AT143" s="14">
        <v>0.49027882831084502</v>
      </c>
      <c r="AU143" s="14"/>
      <c r="AV143" s="14">
        <v>0.45644563779011399</v>
      </c>
      <c r="AW143" s="14">
        <v>0.42029528699107299</v>
      </c>
      <c r="AX143" s="14">
        <v>0.421272016472368</v>
      </c>
      <c r="AY143" s="14">
        <v>0.379236722672257</v>
      </c>
      <c r="AZ143" s="14">
        <v>0.37557173629043</v>
      </c>
      <c r="BA143" s="14"/>
      <c r="BB143" s="14">
        <v>0.36670860710749598</v>
      </c>
      <c r="BC143" s="14">
        <v>0.46227437218163803</v>
      </c>
      <c r="BD143" s="14">
        <v>0.39178784476223399</v>
      </c>
      <c r="BE143" s="14">
        <v>0.46417809484171502</v>
      </c>
      <c r="BF143" s="14">
        <v>0.49834174104770201</v>
      </c>
      <c r="BG143" s="14">
        <v>0.52773609905879204</v>
      </c>
      <c r="BH143" s="14"/>
      <c r="BI143" s="14">
        <v>0.29339645706126199</v>
      </c>
      <c r="BJ143" s="14">
        <v>0.30906324444762601</v>
      </c>
      <c r="BK143" s="14">
        <v>0.46192521959792199</v>
      </c>
      <c r="BL143" s="14">
        <v>0.397766969764694</v>
      </c>
      <c r="BM143" s="14">
        <v>0.46847855958678503</v>
      </c>
      <c r="BN143" s="14">
        <v>0.46280181737160903</v>
      </c>
      <c r="BO143" s="14">
        <v>0.46804962771672198</v>
      </c>
      <c r="BP143" s="14">
        <v>0.40951521818782499</v>
      </c>
      <c r="BQ143" s="14">
        <v>0.443210138087338</v>
      </c>
      <c r="BR143" s="14">
        <v>0.41779052335448502</v>
      </c>
      <c r="BS143" s="14">
        <v>0.47315739679133501</v>
      </c>
      <c r="BT143" s="14">
        <v>0.50895231066384194</v>
      </c>
      <c r="BU143" s="14">
        <v>0.32156340393461902</v>
      </c>
      <c r="BV143" s="14">
        <v>0.45986838156472898</v>
      </c>
      <c r="BW143" s="14">
        <v>0.56632311411759295</v>
      </c>
      <c r="BX143" s="14">
        <v>0.36168458166601503</v>
      </c>
      <c r="BY143" s="14"/>
      <c r="BZ143" s="14">
        <v>0.40129435747109499</v>
      </c>
      <c r="CA143" s="14">
        <v>0.38432541444787</v>
      </c>
      <c r="CB143" s="14"/>
      <c r="CC143" s="14">
        <v>0.457683609174309</v>
      </c>
      <c r="CD143" s="14">
        <v>0.348748079040196</v>
      </c>
      <c r="CE143" s="14"/>
      <c r="CF143" s="14">
        <v>0.46933266390342099</v>
      </c>
      <c r="CG143" s="14">
        <v>0.54526492074802801</v>
      </c>
      <c r="CH143" s="14">
        <v>0.67748339717810802</v>
      </c>
      <c r="CI143" s="14"/>
      <c r="CJ143" s="14">
        <v>0.53153949805212197</v>
      </c>
      <c r="CK143" s="14"/>
      <c r="CL143" s="14">
        <v>0.48204774693928998</v>
      </c>
      <c r="CM143" s="14"/>
      <c r="CN143" s="14">
        <v>0.40481413292878399</v>
      </c>
      <c r="CO143" s="14"/>
      <c r="CP143" s="14">
        <v>0.43557057552237499</v>
      </c>
      <c r="CQ143" s="14"/>
      <c r="CR143" s="14">
        <v>0.47263138219478201</v>
      </c>
      <c r="CS143" s="14"/>
      <c r="CT143" s="14">
        <v>0.38006556242519401</v>
      </c>
    </row>
    <row r="144" spans="2:98" x14ac:dyDescent="0.5">
      <c r="B144" t="s">
        <v>167</v>
      </c>
      <c r="C144" s="14">
        <v>0.31468211781426503</v>
      </c>
      <c r="D144" s="14">
        <v>0.28623508384584601</v>
      </c>
      <c r="E144" s="14">
        <v>0.343674624442321</v>
      </c>
      <c r="F144" s="14"/>
      <c r="G144" s="14">
        <v>0.21283389992409099</v>
      </c>
      <c r="H144" s="14">
        <v>0.29677647010963698</v>
      </c>
      <c r="I144" s="14">
        <v>0.36543792329331298</v>
      </c>
      <c r="J144" s="14">
        <v>0.331972725040801</v>
      </c>
      <c r="K144" s="14">
        <v>0.33003287544614601</v>
      </c>
      <c r="L144" s="14">
        <v>0.33165579913434601</v>
      </c>
      <c r="M144" s="14"/>
      <c r="N144" s="14">
        <v>0.31020264257297098</v>
      </c>
      <c r="O144" s="14">
        <v>0.294929382126772</v>
      </c>
      <c r="P144" s="14">
        <v>0.32785572824162301</v>
      </c>
      <c r="Q144" s="14">
        <v>0.32905565364544997</v>
      </c>
      <c r="R144" s="14"/>
      <c r="S144" s="14">
        <v>0.34654857987155702</v>
      </c>
      <c r="T144" s="14">
        <v>0.27244061188722002</v>
      </c>
      <c r="U144" s="14">
        <v>0.34123802800137198</v>
      </c>
      <c r="V144" s="14">
        <v>0.29330947528513501</v>
      </c>
      <c r="W144" s="14">
        <v>0.248618152302019</v>
      </c>
      <c r="X144" s="14">
        <v>0.31869435060116702</v>
      </c>
      <c r="Y144" s="14">
        <v>0.31107115000007801</v>
      </c>
      <c r="Z144" s="14">
        <v>0.35017700165964299</v>
      </c>
      <c r="AA144" s="14">
        <v>0.30356234805302001</v>
      </c>
      <c r="AB144" s="14">
        <v>0.33381877691560302</v>
      </c>
      <c r="AC144" s="14">
        <v>0.37433148551407103</v>
      </c>
      <c r="AD144" s="14">
        <v>0.33016582598840599</v>
      </c>
      <c r="AE144" s="14"/>
      <c r="AF144" s="14">
        <v>0.31428860585023599</v>
      </c>
      <c r="AG144" s="14">
        <v>0.32154079625755499</v>
      </c>
      <c r="AH144" s="14">
        <v>0.36242485747193098</v>
      </c>
      <c r="AI144" s="14"/>
      <c r="AJ144" s="14">
        <v>0.34435090393454199</v>
      </c>
      <c r="AK144" s="14">
        <v>0.27523689651533301</v>
      </c>
      <c r="AL144" s="14">
        <v>0.31399760084788603</v>
      </c>
      <c r="AM144" s="14">
        <v>0.18276033956482701</v>
      </c>
      <c r="AN144" s="14">
        <v>0.37524069959943201</v>
      </c>
      <c r="AO144" s="14"/>
      <c r="AP144" s="14">
        <v>0.30895734604972502</v>
      </c>
      <c r="AQ144" s="14">
        <v>0.28671397708885599</v>
      </c>
      <c r="AR144" s="14">
        <v>0.38160906004888501</v>
      </c>
      <c r="AS144" s="14">
        <v>0.34167526281955901</v>
      </c>
      <c r="AT144" s="14">
        <v>0.36433878723134</v>
      </c>
      <c r="AU144" s="14"/>
      <c r="AV144" s="14">
        <v>0.32029410037787398</v>
      </c>
      <c r="AW144" s="14">
        <v>0.29821206989857602</v>
      </c>
      <c r="AX144" s="14">
        <v>0.322112009955417</v>
      </c>
      <c r="AY144" s="14">
        <v>0.29213811009768198</v>
      </c>
      <c r="AZ144" s="14">
        <v>0.235591460801125</v>
      </c>
      <c r="BA144" s="14"/>
      <c r="BB144" s="14">
        <v>0.32736196759349601</v>
      </c>
      <c r="BC144" s="14">
        <v>0.30581443855596402</v>
      </c>
      <c r="BD144" s="14">
        <v>0.32671826039760699</v>
      </c>
      <c r="BE144" s="14">
        <v>0.31446947024747002</v>
      </c>
      <c r="BF144" s="14">
        <v>0.28205520097573</v>
      </c>
      <c r="BG144" s="14">
        <v>0.33484106762328802</v>
      </c>
      <c r="BH144" s="14"/>
      <c r="BI144" s="14">
        <v>0.30586514068324799</v>
      </c>
      <c r="BJ144" s="14">
        <v>0.31366071579489302</v>
      </c>
      <c r="BK144" s="14">
        <v>0.37149168177353598</v>
      </c>
      <c r="BL144" s="14">
        <v>0.31503500505054899</v>
      </c>
      <c r="BM144" s="14">
        <v>0.27714809194505502</v>
      </c>
      <c r="BN144" s="14">
        <v>0.31606925419117099</v>
      </c>
      <c r="BO144" s="14">
        <v>0.3179566645818</v>
      </c>
      <c r="BP144" s="14">
        <v>0.29504167300838902</v>
      </c>
      <c r="BQ144" s="14">
        <v>0.35280107482171102</v>
      </c>
      <c r="BR144" s="14">
        <v>0.28535424485163602</v>
      </c>
      <c r="BS144" s="14">
        <v>0.31253845211258302</v>
      </c>
      <c r="BT144" s="14">
        <v>0.31161926111029498</v>
      </c>
      <c r="BU144" s="14">
        <v>0.22725556401017399</v>
      </c>
      <c r="BV144" s="14">
        <v>0.37686270892719198</v>
      </c>
      <c r="BW144" s="14">
        <v>0.425547484573294</v>
      </c>
      <c r="BX144" s="14">
        <v>0.343195191910946</v>
      </c>
      <c r="BY144" s="14"/>
      <c r="BZ144" s="14">
        <v>0.31657793528757699</v>
      </c>
      <c r="CA144" s="14">
        <v>0.29466485922978702</v>
      </c>
      <c r="CB144" s="14"/>
      <c r="CC144" s="14">
        <v>0.31442025814986702</v>
      </c>
      <c r="CD144" s="14">
        <v>0.31254172659645602</v>
      </c>
      <c r="CE144" s="14"/>
      <c r="CF144" s="14">
        <v>0.31554206696881898</v>
      </c>
      <c r="CG144" s="14">
        <v>0.37562797134243597</v>
      </c>
      <c r="CH144" s="14">
        <v>0.40753022256840798</v>
      </c>
      <c r="CI144" s="14"/>
      <c r="CJ144" s="14">
        <v>0.36697530837338899</v>
      </c>
      <c r="CK144" s="14"/>
      <c r="CL144" s="14">
        <v>0.31943267229802103</v>
      </c>
      <c r="CM144" s="14"/>
      <c r="CN144" s="14">
        <v>0.290897594030323</v>
      </c>
      <c r="CO144" s="14"/>
      <c r="CP144" s="14">
        <v>0.30371261241762298</v>
      </c>
      <c r="CQ144" s="14"/>
      <c r="CR144" s="14">
        <v>0.32857974637528897</v>
      </c>
      <c r="CS144" s="14"/>
      <c r="CT144" s="14">
        <v>0.30076404447876998</v>
      </c>
    </row>
    <row r="145" spans="2:98" x14ac:dyDescent="0.5">
      <c r="B145" t="s">
        <v>168</v>
      </c>
      <c r="C145" s="14">
        <v>0.30504705161339102</v>
      </c>
      <c r="D145" s="14">
        <v>0.31487848910509297</v>
      </c>
      <c r="E145" s="14">
        <v>0.29559054983711702</v>
      </c>
      <c r="F145" s="14"/>
      <c r="G145" s="14">
        <v>0.22952293049388101</v>
      </c>
      <c r="H145" s="14">
        <v>0.25205942761739403</v>
      </c>
      <c r="I145" s="14">
        <v>0.26663393454955597</v>
      </c>
      <c r="J145" s="14">
        <v>0.26575099157952498</v>
      </c>
      <c r="K145" s="14">
        <v>0.359452002197515</v>
      </c>
      <c r="L145" s="14">
        <v>0.42545293145642998</v>
      </c>
      <c r="M145" s="14"/>
      <c r="N145" s="14">
        <v>0.29577572853760298</v>
      </c>
      <c r="O145" s="14">
        <v>0.356824232911643</v>
      </c>
      <c r="P145" s="14">
        <v>0.29301258720345302</v>
      </c>
      <c r="Q145" s="14">
        <v>0.271555652004623</v>
      </c>
      <c r="R145" s="14"/>
      <c r="S145" s="14">
        <v>0.26210221486478402</v>
      </c>
      <c r="T145" s="14">
        <v>0.332485334838446</v>
      </c>
      <c r="U145" s="14">
        <v>0.309350283409354</v>
      </c>
      <c r="V145" s="14">
        <v>0.32873559096036398</v>
      </c>
      <c r="W145" s="14">
        <v>0.34131636632123402</v>
      </c>
      <c r="X145" s="14">
        <v>0.28022132033610198</v>
      </c>
      <c r="Y145" s="14">
        <v>0.30785372417434997</v>
      </c>
      <c r="Z145" s="14">
        <v>0.246247253016633</v>
      </c>
      <c r="AA145" s="14">
        <v>0.32417644656793798</v>
      </c>
      <c r="AB145" s="14">
        <v>0.31983037629855099</v>
      </c>
      <c r="AC145" s="14">
        <v>0.31330778114941499</v>
      </c>
      <c r="AD145" s="14">
        <v>0.236101873425095</v>
      </c>
      <c r="AE145" s="14"/>
      <c r="AF145" s="14">
        <v>0.342218975585939</v>
      </c>
      <c r="AG145" s="14">
        <v>0.30825673664053399</v>
      </c>
      <c r="AH145" s="14">
        <v>0.27165905264003198</v>
      </c>
      <c r="AI145" s="14"/>
      <c r="AJ145" s="14">
        <v>0.36943011968156603</v>
      </c>
      <c r="AK145" s="14">
        <v>0.26421643160598302</v>
      </c>
      <c r="AL145" s="14">
        <v>0.33041964534474599</v>
      </c>
      <c r="AM145" s="14">
        <v>0.31052879140381001</v>
      </c>
      <c r="AN145" s="14">
        <v>0.26421337614891299</v>
      </c>
      <c r="AO145" s="14"/>
      <c r="AP145" s="14">
        <v>0.37389665838146702</v>
      </c>
      <c r="AQ145" s="14">
        <v>0.29210024202402401</v>
      </c>
      <c r="AR145" s="14">
        <v>0.325075520217042</v>
      </c>
      <c r="AS145" s="14">
        <v>0.372805234923203</v>
      </c>
      <c r="AT145" s="14">
        <v>0.24945405404663901</v>
      </c>
      <c r="AU145" s="14"/>
      <c r="AV145" s="14">
        <v>0.308374896244824</v>
      </c>
      <c r="AW145" s="14">
        <v>0.28462928537532101</v>
      </c>
      <c r="AX145" s="14">
        <v>0.31933406470320402</v>
      </c>
      <c r="AY145" s="14">
        <v>0.258538372452363</v>
      </c>
      <c r="AZ145" s="14">
        <v>0.42792159710216499</v>
      </c>
      <c r="BA145" s="14"/>
      <c r="BB145" s="14">
        <v>0.28702377661693701</v>
      </c>
      <c r="BC145" s="14">
        <v>0.29724115846954302</v>
      </c>
      <c r="BD145" s="14">
        <v>0.34857506509226599</v>
      </c>
      <c r="BE145" s="14">
        <v>0.29538891967709102</v>
      </c>
      <c r="BF145" s="14">
        <v>0.303437094426103</v>
      </c>
      <c r="BG145" s="14">
        <v>0.35019634504344399</v>
      </c>
      <c r="BH145" s="14"/>
      <c r="BI145" s="14">
        <v>0.155844336355281</v>
      </c>
      <c r="BJ145" s="14">
        <v>0.300237083607583</v>
      </c>
      <c r="BK145" s="14">
        <v>0.26744953202110899</v>
      </c>
      <c r="BL145" s="14">
        <v>0.27022551437429898</v>
      </c>
      <c r="BM145" s="14">
        <v>0.31765290617840197</v>
      </c>
      <c r="BN145" s="14">
        <v>0.29545759955978701</v>
      </c>
      <c r="BO145" s="14">
        <v>0.30531838941871398</v>
      </c>
      <c r="BP145" s="14">
        <v>0.33175521807755798</v>
      </c>
      <c r="BQ145" s="14">
        <v>0.28030265790084302</v>
      </c>
      <c r="BR145" s="14">
        <v>0.36249097478782499</v>
      </c>
      <c r="BS145" s="14">
        <v>0.30341011779639299</v>
      </c>
      <c r="BT145" s="14">
        <v>0.35156526298055002</v>
      </c>
      <c r="BU145" s="14">
        <v>0.32557509873542201</v>
      </c>
      <c r="BV145" s="14">
        <v>0.38524817931549998</v>
      </c>
      <c r="BW145" s="14">
        <v>0.38168014898881603</v>
      </c>
      <c r="BX145" s="14">
        <v>0.30432873240591601</v>
      </c>
      <c r="BY145" s="14"/>
      <c r="BZ145" s="14">
        <v>0.28117483795022902</v>
      </c>
      <c r="CA145" s="14">
        <v>0.268433927638138</v>
      </c>
      <c r="CB145" s="14"/>
      <c r="CC145" s="14">
        <v>0.31477243053918702</v>
      </c>
      <c r="CD145" s="14">
        <v>0.26672198949411302</v>
      </c>
      <c r="CE145" s="14"/>
      <c r="CF145" s="14">
        <v>0.355679685398052</v>
      </c>
      <c r="CG145" s="14">
        <v>0.41191547127103001</v>
      </c>
      <c r="CH145" s="14">
        <v>0.39134562212310098</v>
      </c>
      <c r="CI145" s="14"/>
      <c r="CJ145" s="14">
        <v>0.375695930888861</v>
      </c>
      <c r="CK145" s="14"/>
      <c r="CL145" s="14">
        <v>0.385044762223128</v>
      </c>
      <c r="CM145" s="14"/>
      <c r="CN145" s="14">
        <v>0.30048451650930202</v>
      </c>
      <c r="CO145" s="14"/>
      <c r="CP145" s="14">
        <v>0.33928706389601698</v>
      </c>
      <c r="CQ145" s="14"/>
      <c r="CR145" s="14">
        <v>0.318598102092299</v>
      </c>
      <c r="CS145" s="14"/>
      <c r="CT145" s="14">
        <v>0.26961474216752401</v>
      </c>
    </row>
    <row r="146" spans="2:98" x14ac:dyDescent="0.5">
      <c r="B146" t="s">
        <v>169</v>
      </c>
      <c r="C146" s="14">
        <v>0.29226412907036597</v>
      </c>
      <c r="D146" s="14">
        <v>0.26925063929527598</v>
      </c>
      <c r="E146" s="14">
        <v>0.31416453983681902</v>
      </c>
      <c r="F146" s="14"/>
      <c r="G146" s="14">
        <v>0.31296400422888199</v>
      </c>
      <c r="H146" s="14">
        <v>0.28766957663735099</v>
      </c>
      <c r="I146" s="14">
        <v>0.27549173864883503</v>
      </c>
      <c r="J146" s="14">
        <v>0.33323776459002402</v>
      </c>
      <c r="K146" s="14">
        <v>0.31007202513482501</v>
      </c>
      <c r="L146" s="14">
        <v>0.25071000051169101</v>
      </c>
      <c r="M146" s="14"/>
      <c r="N146" s="14">
        <v>0.26686744437468002</v>
      </c>
      <c r="O146" s="14">
        <v>0.29569299662404702</v>
      </c>
      <c r="P146" s="14">
        <v>0.31461561326826698</v>
      </c>
      <c r="Q146" s="14">
        <v>0.30058284459232798</v>
      </c>
      <c r="R146" s="14"/>
      <c r="S146" s="14">
        <v>0.29934125774329101</v>
      </c>
      <c r="T146" s="14">
        <v>0.29451205558850002</v>
      </c>
      <c r="U146" s="14">
        <v>0.28164272678559199</v>
      </c>
      <c r="V146" s="14">
        <v>0.225146231789143</v>
      </c>
      <c r="W146" s="14">
        <v>0.290427946712708</v>
      </c>
      <c r="X146" s="14">
        <v>0.31023458416342897</v>
      </c>
      <c r="Y146" s="14">
        <v>0.33510918086567698</v>
      </c>
      <c r="Z146" s="14">
        <v>0.24547313917087701</v>
      </c>
      <c r="AA146" s="14">
        <v>0.330384731656514</v>
      </c>
      <c r="AB146" s="14">
        <v>0.24838162757808499</v>
      </c>
      <c r="AC146" s="14">
        <v>0.3520344839449</v>
      </c>
      <c r="AD146" s="14">
        <v>0.26903082389713501</v>
      </c>
      <c r="AE146" s="14"/>
      <c r="AF146" s="14">
        <v>0.268395774229164</v>
      </c>
      <c r="AG146" s="14">
        <v>0.30815625869389801</v>
      </c>
      <c r="AH146" s="14">
        <v>0.31603620777964703</v>
      </c>
      <c r="AI146" s="14"/>
      <c r="AJ146" s="14">
        <v>0.22555988435112601</v>
      </c>
      <c r="AK146" s="14">
        <v>0.36319334982169599</v>
      </c>
      <c r="AL146" s="14">
        <v>0.271435930324186</v>
      </c>
      <c r="AM146" s="14">
        <v>0.27316270806845799</v>
      </c>
      <c r="AN146" s="14">
        <v>0.30778737031957498</v>
      </c>
      <c r="AO146" s="14"/>
      <c r="AP146" s="14">
        <v>0.21389995864174899</v>
      </c>
      <c r="AQ146" s="14">
        <v>0.34567622214121602</v>
      </c>
      <c r="AR146" s="14">
        <v>0.32936611974243701</v>
      </c>
      <c r="AS146" s="14">
        <v>0.29045097330393199</v>
      </c>
      <c r="AT146" s="14">
        <v>0.19955527163891501</v>
      </c>
      <c r="AU146" s="14"/>
      <c r="AV146" s="14">
        <v>0.30642662432662199</v>
      </c>
      <c r="AW146" s="14">
        <v>0.31073222924292199</v>
      </c>
      <c r="AX146" s="14">
        <v>0.281296758631572</v>
      </c>
      <c r="AY146" s="14">
        <v>0.30051789979217203</v>
      </c>
      <c r="AZ146" s="14">
        <v>0.358739327827164</v>
      </c>
      <c r="BA146" s="14"/>
      <c r="BB146" s="14">
        <v>0.31833815190799603</v>
      </c>
      <c r="BC146" s="14">
        <v>0.25918247520090498</v>
      </c>
      <c r="BD146" s="14">
        <v>0.27776229002727998</v>
      </c>
      <c r="BE146" s="14">
        <v>0.30417706099282699</v>
      </c>
      <c r="BF146" s="14">
        <v>0.33014597105917698</v>
      </c>
      <c r="BG146" s="14">
        <v>0.26820074639590602</v>
      </c>
      <c r="BH146" s="14"/>
      <c r="BI146" s="14">
        <v>0.18902148950551201</v>
      </c>
      <c r="BJ146" s="14">
        <v>0.272296309806836</v>
      </c>
      <c r="BK146" s="14">
        <v>0.30385024955094603</v>
      </c>
      <c r="BL146" s="14">
        <v>0.35520360348744601</v>
      </c>
      <c r="BM146" s="14">
        <v>0.31530061777956597</v>
      </c>
      <c r="BN146" s="14">
        <v>0.31389824661745103</v>
      </c>
      <c r="BO146" s="14">
        <v>0.30610514607920197</v>
      </c>
      <c r="BP146" s="14">
        <v>0.279355027843254</v>
      </c>
      <c r="BQ146" s="14">
        <v>0.30972766946048103</v>
      </c>
      <c r="BR146" s="14">
        <v>0.35535106624962298</v>
      </c>
      <c r="BS146" s="14">
        <v>0.265358294440939</v>
      </c>
      <c r="BT146" s="14">
        <v>0.218592255766937</v>
      </c>
      <c r="BU146" s="14">
        <v>0.277557258051426</v>
      </c>
      <c r="BV146" s="14">
        <v>0.25044838633744498</v>
      </c>
      <c r="BW146" s="14">
        <v>0.15237380681044099</v>
      </c>
      <c r="BX146" s="14">
        <v>0.26073301200014098</v>
      </c>
      <c r="BY146" s="14"/>
      <c r="BZ146" s="14">
        <v>0.27628938426309002</v>
      </c>
      <c r="CA146" s="14">
        <v>0.29208462557231701</v>
      </c>
      <c r="CB146" s="14"/>
      <c r="CC146" s="14">
        <v>0.285140695874043</v>
      </c>
      <c r="CD146" s="14">
        <v>0.32666059011367399</v>
      </c>
      <c r="CE146" s="14"/>
      <c r="CF146" s="14">
        <v>0.27114469339278802</v>
      </c>
      <c r="CG146" s="14">
        <v>0.23785947794515899</v>
      </c>
      <c r="CH146" s="14">
        <v>0.21656329983373401</v>
      </c>
      <c r="CI146" s="14"/>
      <c r="CJ146" s="14">
        <v>0.24322738631108701</v>
      </c>
      <c r="CK146" s="14"/>
      <c r="CL146" s="14">
        <v>0.231611508299294</v>
      </c>
      <c r="CM146" s="14"/>
      <c r="CN146" s="14">
        <v>0.34256104967553203</v>
      </c>
      <c r="CO146" s="14"/>
      <c r="CP146" s="14">
        <v>0.29766936285530998</v>
      </c>
      <c r="CQ146" s="14"/>
      <c r="CR146" s="14">
        <v>0.25339354810430698</v>
      </c>
      <c r="CS146" s="14"/>
      <c r="CT146" s="14">
        <v>0.30618603382829801</v>
      </c>
    </row>
    <row r="147" spans="2:98" x14ac:dyDescent="0.5">
      <c r="B147" t="s">
        <v>160</v>
      </c>
      <c r="C147" s="14">
        <v>0.27360595771017598</v>
      </c>
      <c r="D147" s="14">
        <v>0.247592902789669</v>
      </c>
      <c r="E147" s="14">
        <v>0.29949475122048502</v>
      </c>
      <c r="F147" s="14"/>
      <c r="G147" s="14">
        <v>0.30752236972454899</v>
      </c>
      <c r="H147" s="14">
        <v>0.29438534659990401</v>
      </c>
      <c r="I147" s="14">
        <v>0.23023391925766201</v>
      </c>
      <c r="J147" s="14">
        <v>0.26407187265315402</v>
      </c>
      <c r="K147" s="14">
        <v>0.28139356284236899</v>
      </c>
      <c r="L147" s="14">
        <v>0.27187146530796902</v>
      </c>
      <c r="M147" s="14"/>
      <c r="N147" s="14">
        <v>0.26926433623141399</v>
      </c>
      <c r="O147" s="14">
        <v>0.27445261971836898</v>
      </c>
      <c r="P147" s="14">
        <v>0.28844816299702802</v>
      </c>
      <c r="Q147" s="14">
        <v>0.26239032817298302</v>
      </c>
      <c r="R147" s="14"/>
      <c r="S147" s="14">
        <v>0.29067771265471598</v>
      </c>
      <c r="T147" s="14">
        <v>0.33396139508654799</v>
      </c>
      <c r="U147" s="14">
        <v>0.29794241093111401</v>
      </c>
      <c r="V147" s="14">
        <v>0.206010548716969</v>
      </c>
      <c r="W147" s="14">
        <v>0.23989993260794701</v>
      </c>
      <c r="X147" s="14">
        <v>0.25986666745100701</v>
      </c>
      <c r="Y147" s="14">
        <v>0.31710950826159301</v>
      </c>
      <c r="Z147" s="14">
        <v>0.30967146476928498</v>
      </c>
      <c r="AA147" s="14">
        <v>0.30744917798062898</v>
      </c>
      <c r="AB147" s="14">
        <v>0.21943668768850999</v>
      </c>
      <c r="AC147" s="14">
        <v>0.131364782263066</v>
      </c>
      <c r="AD147" s="14">
        <v>0.303437632621614</v>
      </c>
      <c r="AE147" s="14"/>
      <c r="AF147" s="14">
        <v>0.23624356387348699</v>
      </c>
      <c r="AG147" s="14">
        <v>0.30985959906749599</v>
      </c>
      <c r="AH147" s="14">
        <v>0.20923271796573201</v>
      </c>
      <c r="AI147" s="14"/>
      <c r="AJ147" s="14">
        <v>0.24575477167464099</v>
      </c>
      <c r="AK147" s="14">
        <v>0.33098088874878101</v>
      </c>
      <c r="AL147" s="14">
        <v>0.31670448216435898</v>
      </c>
      <c r="AM147" s="14">
        <v>0.12929807700724699</v>
      </c>
      <c r="AN147" s="14">
        <v>0.196447507211992</v>
      </c>
      <c r="AO147" s="14"/>
      <c r="AP147" s="14">
        <v>0.26168927192054797</v>
      </c>
      <c r="AQ147" s="14">
        <v>0.30070138272660002</v>
      </c>
      <c r="AR147" s="14">
        <v>0.27907964960088599</v>
      </c>
      <c r="AS147" s="14">
        <v>0.186178907228819</v>
      </c>
      <c r="AT147" s="14">
        <v>0.231318984682328</v>
      </c>
      <c r="AU147" s="14"/>
      <c r="AV147" s="14">
        <v>0.212063499172851</v>
      </c>
      <c r="AW147" s="14">
        <v>0.29880919637062198</v>
      </c>
      <c r="AX147" s="14">
        <v>0.30090380171023101</v>
      </c>
      <c r="AY147" s="14">
        <v>0.32520805161954502</v>
      </c>
      <c r="AZ147" s="14">
        <v>0.25431044919218099</v>
      </c>
      <c r="BA147" s="14"/>
      <c r="BB147" s="14">
        <v>0.29146224755466399</v>
      </c>
      <c r="BC147" s="14">
        <v>0.29089798034456099</v>
      </c>
      <c r="BD147" s="14">
        <v>0.32624305452924501</v>
      </c>
      <c r="BE147" s="14">
        <v>0.23041485427613201</v>
      </c>
      <c r="BF147" s="14">
        <v>0.20478663423398299</v>
      </c>
      <c r="BG147" s="14">
        <v>0.25515098701273198</v>
      </c>
      <c r="BH147" s="14"/>
      <c r="BI147" s="14">
        <v>0.38954767349017699</v>
      </c>
      <c r="BJ147" s="14">
        <v>0.30525933454870002</v>
      </c>
      <c r="BK147" s="14">
        <v>0.27180415295328902</v>
      </c>
      <c r="BL147" s="14">
        <v>0.25790491541918098</v>
      </c>
      <c r="BM147" s="14">
        <v>0.31083585632817901</v>
      </c>
      <c r="BN147" s="14">
        <v>0.26561152856285403</v>
      </c>
      <c r="BO147" s="14">
        <v>0.32023301820043198</v>
      </c>
      <c r="BP147" s="14">
        <v>0.22521843356575899</v>
      </c>
      <c r="BQ147" s="14">
        <v>0.25187231988807102</v>
      </c>
      <c r="BR147" s="14">
        <v>0.29685312952864701</v>
      </c>
      <c r="BS147" s="14">
        <v>0.26522976598284698</v>
      </c>
      <c r="BT147" s="14">
        <v>0.214328957661334</v>
      </c>
      <c r="BU147" s="14">
        <v>0.28038408136229298</v>
      </c>
      <c r="BV147" s="14">
        <v>0.28899801403857101</v>
      </c>
      <c r="BW147" s="14">
        <v>0.17318423939487301</v>
      </c>
      <c r="BX147" s="14">
        <v>0.25734518445084098</v>
      </c>
      <c r="BY147" s="14"/>
      <c r="BZ147" s="14">
        <v>0.24405518023388301</v>
      </c>
      <c r="CA147" s="14">
        <v>0.28956813767116402</v>
      </c>
      <c r="CB147" s="14"/>
      <c r="CC147" s="14">
        <v>0.26810515833500698</v>
      </c>
      <c r="CD147" s="14">
        <v>0.29869096241882098</v>
      </c>
      <c r="CE147" s="14"/>
      <c r="CF147" s="14">
        <v>0.26250766985276702</v>
      </c>
      <c r="CG147" s="14">
        <v>0.195563482433216</v>
      </c>
      <c r="CH147" s="14">
        <v>0.217175045411379</v>
      </c>
      <c r="CI147" s="14"/>
      <c r="CJ147" s="14">
        <v>0.22263366782230001</v>
      </c>
      <c r="CK147" s="14"/>
      <c r="CL147" s="14">
        <v>0.245193683870851</v>
      </c>
      <c r="CM147" s="14"/>
      <c r="CN147" s="14">
        <v>0.29043003136092099</v>
      </c>
      <c r="CO147" s="14"/>
      <c r="CP147" s="14">
        <v>0.30304740392431401</v>
      </c>
      <c r="CQ147" s="14"/>
      <c r="CR147" s="14">
        <v>0.23974551426593299</v>
      </c>
      <c r="CS147" s="14"/>
      <c r="CT147" s="14">
        <v>0.33713558049291498</v>
      </c>
    </row>
    <row r="148" spans="2:98" x14ac:dyDescent="0.5">
      <c r="B148" t="s">
        <v>170</v>
      </c>
      <c r="C148" s="14">
        <v>0.26763674794216102</v>
      </c>
      <c r="D148" s="14">
        <v>0.234138449239706</v>
      </c>
      <c r="E148" s="14">
        <v>0.299709917235018</v>
      </c>
      <c r="F148" s="14"/>
      <c r="G148" s="14">
        <v>0.37555420624216601</v>
      </c>
      <c r="H148" s="14">
        <v>0.30767635912456198</v>
      </c>
      <c r="I148" s="14">
        <v>0.253201229302777</v>
      </c>
      <c r="J148" s="14">
        <v>0.27608607480354203</v>
      </c>
      <c r="K148" s="14">
        <v>0.20680309425813601</v>
      </c>
      <c r="L148" s="14">
        <v>0.20855257204479399</v>
      </c>
      <c r="M148" s="14"/>
      <c r="N148" s="14">
        <v>0.28615010785064399</v>
      </c>
      <c r="O148" s="14">
        <v>0.26310305422331998</v>
      </c>
      <c r="P148" s="14">
        <v>0.27804052675683</v>
      </c>
      <c r="Q148" s="14">
        <v>0.24239927406837</v>
      </c>
      <c r="R148" s="14"/>
      <c r="S148" s="14">
        <v>0.33402517157959899</v>
      </c>
      <c r="T148" s="14">
        <v>0.28122909880673302</v>
      </c>
      <c r="U148" s="14">
        <v>0.16397996893910499</v>
      </c>
      <c r="V148" s="14">
        <v>0.22663455789435999</v>
      </c>
      <c r="W148" s="14">
        <v>0.221992415890362</v>
      </c>
      <c r="X148" s="14">
        <v>0.28411648121225203</v>
      </c>
      <c r="Y148" s="14">
        <v>0.31233019196714701</v>
      </c>
      <c r="Z148" s="14">
        <v>0.29128210872330701</v>
      </c>
      <c r="AA148" s="14">
        <v>0.26633861945880699</v>
      </c>
      <c r="AB148" s="14">
        <v>0.277617963691634</v>
      </c>
      <c r="AC148" s="14">
        <v>0.24578817266876199</v>
      </c>
      <c r="AD148" s="14">
        <v>0.21586042897691499</v>
      </c>
      <c r="AE148" s="14"/>
      <c r="AF148" s="14">
        <v>0.20000013910026901</v>
      </c>
      <c r="AG148" s="14">
        <v>0.28069098669144599</v>
      </c>
      <c r="AH148" s="14">
        <v>0.31873009644856698</v>
      </c>
      <c r="AI148" s="14"/>
      <c r="AJ148" s="14">
        <v>0.21800185575804701</v>
      </c>
      <c r="AK148" s="14">
        <v>0.28663731438531398</v>
      </c>
      <c r="AL148" s="14">
        <v>0.27167209033748002</v>
      </c>
      <c r="AM148" s="14">
        <v>0.18391894557849001</v>
      </c>
      <c r="AN148" s="14">
        <v>0.27879342380087802</v>
      </c>
      <c r="AO148" s="14"/>
      <c r="AP148" s="14">
        <v>0.22109687962743099</v>
      </c>
      <c r="AQ148" s="14">
        <v>0.28029790596122001</v>
      </c>
      <c r="AR148" s="14">
        <v>0.289761527441174</v>
      </c>
      <c r="AS148" s="14">
        <v>0.25468322353234202</v>
      </c>
      <c r="AT148" s="14">
        <v>0.25166072716396298</v>
      </c>
      <c r="AU148" s="14"/>
      <c r="AV148" s="14">
        <v>0.24127935614497101</v>
      </c>
      <c r="AW148" s="14">
        <v>0.27172332831558899</v>
      </c>
      <c r="AX148" s="14">
        <v>0.30730558490865401</v>
      </c>
      <c r="AY148" s="14">
        <v>0.29127484491959899</v>
      </c>
      <c r="AZ148" s="14">
        <v>0.30570182425508502</v>
      </c>
      <c r="BA148" s="14"/>
      <c r="BB148" s="14">
        <v>0.32879153739481798</v>
      </c>
      <c r="BC148" s="14">
        <v>0.24967055617337</v>
      </c>
      <c r="BD148" s="14">
        <v>0.27199298536467698</v>
      </c>
      <c r="BE148" s="14">
        <v>0.242743103034845</v>
      </c>
      <c r="BF148" s="14">
        <v>0.24766369408331601</v>
      </c>
      <c r="BG148" s="14">
        <v>0.203103491004748</v>
      </c>
      <c r="BH148" s="14"/>
      <c r="BI148" s="14">
        <v>0.23627556823868801</v>
      </c>
      <c r="BJ148" s="14">
        <v>0.31043045727701502</v>
      </c>
      <c r="BK148" s="14">
        <v>0.31518198657281099</v>
      </c>
      <c r="BL148" s="14">
        <v>0.29293036617933699</v>
      </c>
      <c r="BM148" s="14">
        <v>0.24617097586706599</v>
      </c>
      <c r="BN148" s="14">
        <v>0.22862870186372999</v>
      </c>
      <c r="BO148" s="14">
        <v>0.22962073281605699</v>
      </c>
      <c r="BP148" s="14">
        <v>0.249692539834099</v>
      </c>
      <c r="BQ148" s="14">
        <v>0.31779556661295699</v>
      </c>
      <c r="BR148" s="14">
        <v>0.23617878738461101</v>
      </c>
      <c r="BS148" s="14">
        <v>0.28536707797309901</v>
      </c>
      <c r="BT148" s="14">
        <v>0.28583339473157898</v>
      </c>
      <c r="BU148" s="14">
        <v>0.27618386135192002</v>
      </c>
      <c r="BV148" s="14">
        <v>0.242059960967725</v>
      </c>
      <c r="BW148" s="14">
        <v>0.27367241721272101</v>
      </c>
      <c r="BX148" s="14">
        <v>0.29059893510350499</v>
      </c>
      <c r="BY148" s="14"/>
      <c r="BZ148" s="14">
        <v>0.28995374156878001</v>
      </c>
      <c r="CA148" s="14">
        <v>0.26663258910267101</v>
      </c>
      <c r="CB148" s="14"/>
      <c r="CC148" s="14">
        <v>0.24900525540537799</v>
      </c>
      <c r="CD148" s="14">
        <v>0.35100912374874199</v>
      </c>
      <c r="CE148" s="14"/>
      <c r="CF148" s="14">
        <v>0.27034283150562999</v>
      </c>
      <c r="CG148" s="14">
        <v>0.205562728830914</v>
      </c>
      <c r="CH148" s="14">
        <v>0.18795549654711599</v>
      </c>
      <c r="CI148" s="14"/>
      <c r="CJ148" s="14">
        <v>0.230853873231044</v>
      </c>
      <c r="CK148" s="14"/>
      <c r="CL148" s="14">
        <v>0.237622271562419</v>
      </c>
      <c r="CM148" s="14"/>
      <c r="CN148" s="14">
        <v>0.28088604746231299</v>
      </c>
      <c r="CO148" s="14"/>
      <c r="CP148" s="14">
        <v>0.28149673877980302</v>
      </c>
      <c r="CQ148" s="14"/>
      <c r="CR148" s="14">
        <v>0.25070407355903501</v>
      </c>
      <c r="CS148" s="14"/>
      <c r="CT148" s="14">
        <v>0.30323314425470299</v>
      </c>
    </row>
    <row r="149" spans="2:98" x14ac:dyDescent="0.5">
      <c r="B149" t="s">
        <v>162</v>
      </c>
      <c r="C149" s="14">
        <v>0.22345487792250801</v>
      </c>
      <c r="D149" s="14">
        <v>0.21094121997435</v>
      </c>
      <c r="E149" s="14">
        <v>0.232389638057798</v>
      </c>
      <c r="F149" s="14"/>
      <c r="G149" s="14">
        <v>0.29444246771073002</v>
      </c>
      <c r="H149" s="14">
        <v>0.23181303196348901</v>
      </c>
      <c r="I149" s="14">
        <v>0.22481265694859401</v>
      </c>
      <c r="J149" s="14">
        <v>0.23050062279231701</v>
      </c>
      <c r="K149" s="14">
        <v>0.205560426641132</v>
      </c>
      <c r="L149" s="14">
        <v>0.17437177332458501</v>
      </c>
      <c r="M149" s="14"/>
      <c r="N149" s="14">
        <v>0.22589143434928799</v>
      </c>
      <c r="O149" s="14">
        <v>0.235165426770575</v>
      </c>
      <c r="P149" s="14">
        <v>0.18433496682245901</v>
      </c>
      <c r="Q149" s="14">
        <v>0.247515624408394</v>
      </c>
      <c r="R149" s="14"/>
      <c r="S149" s="14">
        <v>0.26662541504288501</v>
      </c>
      <c r="T149" s="14">
        <v>0.23891425577998501</v>
      </c>
      <c r="U149" s="14">
        <v>0.21813108725479899</v>
      </c>
      <c r="V149" s="14">
        <v>0.229639233511687</v>
      </c>
      <c r="W149" s="14">
        <v>0.27825872315953099</v>
      </c>
      <c r="X149" s="14">
        <v>0.224518522559602</v>
      </c>
      <c r="Y149" s="14">
        <v>0.164541785806781</v>
      </c>
      <c r="Z149" s="14">
        <v>0.28135314718269899</v>
      </c>
      <c r="AA149" s="14">
        <v>0.21208388146317</v>
      </c>
      <c r="AB149" s="14">
        <v>0.203992359967337</v>
      </c>
      <c r="AC149" s="14">
        <v>0.17921527852534899</v>
      </c>
      <c r="AD149" s="14">
        <v>7.2888395120102395E-2</v>
      </c>
      <c r="AE149" s="14"/>
      <c r="AF149" s="14">
        <v>0.16700854825800801</v>
      </c>
      <c r="AG149" s="14">
        <v>0.26064166745266498</v>
      </c>
      <c r="AH149" s="14">
        <v>0.195212383765346</v>
      </c>
      <c r="AI149" s="14"/>
      <c r="AJ149" s="14">
        <v>0.16158743523715099</v>
      </c>
      <c r="AK149" s="14">
        <v>0.27691425413884901</v>
      </c>
      <c r="AL149" s="14">
        <v>0.29703477686851598</v>
      </c>
      <c r="AM149" s="14">
        <v>6.3631814259809197E-2</v>
      </c>
      <c r="AN149" s="14">
        <v>0.22502223182099701</v>
      </c>
      <c r="AO149" s="14"/>
      <c r="AP149" s="14">
        <v>0.16008030551258501</v>
      </c>
      <c r="AQ149" s="14">
        <v>0.26149578550196401</v>
      </c>
      <c r="AR149" s="14">
        <v>0.212606471599391</v>
      </c>
      <c r="AS149" s="14">
        <v>0.18688309246332599</v>
      </c>
      <c r="AT149" s="14">
        <v>0.18428135786052699</v>
      </c>
      <c r="AU149" s="14"/>
      <c r="AV149" s="14">
        <v>0.20110490933897099</v>
      </c>
      <c r="AW149" s="14">
        <v>0.22911477789172599</v>
      </c>
      <c r="AX149" s="14">
        <v>0.23721971958783</v>
      </c>
      <c r="AY149" s="14">
        <v>0.231300865416425</v>
      </c>
      <c r="AZ149" s="14">
        <v>0.26047381892511601</v>
      </c>
      <c r="BA149" s="14"/>
      <c r="BB149" s="14">
        <v>0.212013216907501</v>
      </c>
      <c r="BC149" s="14">
        <v>0.24593921412936401</v>
      </c>
      <c r="BD149" s="14">
        <v>0.24326222389774499</v>
      </c>
      <c r="BE149" s="14">
        <v>0.23141476938518599</v>
      </c>
      <c r="BF149" s="14">
        <v>0.17374342390328701</v>
      </c>
      <c r="BG149" s="14">
        <v>0.17495326942189701</v>
      </c>
      <c r="BH149" s="14"/>
      <c r="BI149" s="14">
        <v>0.20136620375575201</v>
      </c>
      <c r="BJ149" s="14">
        <v>0.28905140841221599</v>
      </c>
      <c r="BK149" s="14">
        <v>0.21032077023759399</v>
      </c>
      <c r="BL149" s="14">
        <v>0.20201231948748799</v>
      </c>
      <c r="BM149" s="14">
        <v>0.22021065353904001</v>
      </c>
      <c r="BN149" s="14">
        <v>0.20830531248027001</v>
      </c>
      <c r="BO149" s="14">
        <v>0.28651170698010098</v>
      </c>
      <c r="BP149" s="14">
        <v>0.20051541259344699</v>
      </c>
      <c r="BQ149" s="14">
        <v>0.228055385346739</v>
      </c>
      <c r="BR149" s="14">
        <v>0.198382772240355</v>
      </c>
      <c r="BS149" s="14">
        <v>0.22459937904210001</v>
      </c>
      <c r="BT149" s="14">
        <v>0.231377516055493</v>
      </c>
      <c r="BU149" s="14">
        <v>0.25204369357578399</v>
      </c>
      <c r="BV149" s="14">
        <v>0.14891248926172601</v>
      </c>
      <c r="BW149" s="14">
        <v>0.17705121663078399</v>
      </c>
      <c r="BX149" s="14">
        <v>0.19879092074555399</v>
      </c>
      <c r="BY149" s="14"/>
      <c r="BZ149" s="14">
        <v>0.22609073892447301</v>
      </c>
      <c r="CA149" s="14">
        <v>0.237806305349058</v>
      </c>
      <c r="CB149" s="14"/>
      <c r="CC149" s="14">
        <v>0.213268763747235</v>
      </c>
      <c r="CD149" s="14">
        <v>0.26059910433424399</v>
      </c>
      <c r="CE149" s="14"/>
      <c r="CF149" s="14">
        <v>0.19415934785556199</v>
      </c>
      <c r="CG149" s="14">
        <v>0.16294041907415799</v>
      </c>
      <c r="CH149" s="14">
        <v>0.15179094420393099</v>
      </c>
      <c r="CI149" s="14"/>
      <c r="CJ149" s="14">
        <v>0.165638892719113</v>
      </c>
      <c r="CK149" s="14"/>
      <c r="CL149" s="14">
        <v>0.165519389083046</v>
      </c>
      <c r="CM149" s="14"/>
      <c r="CN149" s="14">
        <v>0.26614094144244499</v>
      </c>
      <c r="CO149" s="14"/>
      <c r="CP149" s="14">
        <v>0.26248067744464498</v>
      </c>
      <c r="CQ149" s="14"/>
      <c r="CR149" s="14">
        <v>0.18127164274690699</v>
      </c>
      <c r="CS149" s="14"/>
      <c r="CT149" s="14">
        <v>0.30209158407978098</v>
      </c>
    </row>
    <row r="150" spans="2:98" x14ac:dyDescent="0.5">
      <c r="B150" t="s">
        <v>171</v>
      </c>
      <c r="C150" s="14">
        <v>0.147183371455852</v>
      </c>
      <c r="D150" s="14">
        <v>0.191791776573774</v>
      </c>
      <c r="E150" s="14">
        <v>0.103755005634939</v>
      </c>
      <c r="F150" s="14"/>
      <c r="G150" s="14">
        <v>0.16175549896133701</v>
      </c>
      <c r="H150" s="14">
        <v>0.19333550799764501</v>
      </c>
      <c r="I150" s="14">
        <v>0.16894331153887701</v>
      </c>
      <c r="J150" s="14">
        <v>0.116334839656421</v>
      </c>
      <c r="K150" s="14">
        <v>0.13839846927584401</v>
      </c>
      <c r="L150" s="14">
        <v>0.11295045992253</v>
      </c>
      <c r="M150" s="14"/>
      <c r="N150" s="14">
        <v>0.171464698627002</v>
      </c>
      <c r="O150" s="14">
        <v>0.16075647652125399</v>
      </c>
      <c r="P150" s="14">
        <v>0.117571974954312</v>
      </c>
      <c r="Q150" s="14">
        <v>0.13581805898333299</v>
      </c>
      <c r="R150" s="14"/>
      <c r="S150" s="14">
        <v>0.16292723753506899</v>
      </c>
      <c r="T150" s="14">
        <v>0.14951728386883101</v>
      </c>
      <c r="U150" s="14">
        <v>0.14029409282042299</v>
      </c>
      <c r="V150" s="14">
        <v>0.14661010171586999</v>
      </c>
      <c r="W150" s="14">
        <v>0.15605731042471599</v>
      </c>
      <c r="X150" s="14">
        <v>0.13467193185008799</v>
      </c>
      <c r="Y150" s="14">
        <v>0.17043850836824101</v>
      </c>
      <c r="Z150" s="14">
        <v>0.13227080318585099</v>
      </c>
      <c r="AA150" s="14">
        <v>0.14644295384728201</v>
      </c>
      <c r="AB150" s="14">
        <v>8.76673745131063E-2</v>
      </c>
      <c r="AC150" s="14">
        <v>0.14971063723948899</v>
      </c>
      <c r="AD150" s="14">
        <v>0.23563203831580301</v>
      </c>
      <c r="AE150" s="14"/>
      <c r="AF150" s="14">
        <v>0.13487407317877501</v>
      </c>
      <c r="AG150" s="14">
        <v>0.15787750140321599</v>
      </c>
      <c r="AH150" s="14">
        <v>0.161295623539748</v>
      </c>
      <c r="AI150" s="14"/>
      <c r="AJ150" s="14">
        <v>0.151839385461845</v>
      </c>
      <c r="AK150" s="14">
        <v>0.149768805895828</v>
      </c>
      <c r="AL150" s="14">
        <v>0.18649333150056399</v>
      </c>
      <c r="AM150" s="14">
        <v>0.133111862457338</v>
      </c>
      <c r="AN150" s="14">
        <v>0.14573874259064601</v>
      </c>
      <c r="AO150" s="14"/>
      <c r="AP150" s="14">
        <v>0.156250295908366</v>
      </c>
      <c r="AQ150" s="14">
        <v>0.153332313937634</v>
      </c>
      <c r="AR150" s="14">
        <v>0.18869359261277799</v>
      </c>
      <c r="AS150" s="14">
        <v>0.11390945221554701</v>
      </c>
      <c r="AT150" s="14">
        <v>0.11604334480565399</v>
      </c>
      <c r="AU150" s="14"/>
      <c r="AV150" s="14">
        <v>0.12986257530298501</v>
      </c>
      <c r="AW150" s="14">
        <v>0.117648829659024</v>
      </c>
      <c r="AX150" s="14">
        <v>0.17302716614819499</v>
      </c>
      <c r="AY150" s="14">
        <v>0.21147638996457099</v>
      </c>
      <c r="AZ150" s="14">
        <v>0.11126239822865</v>
      </c>
      <c r="BA150" s="14"/>
      <c r="BB150" s="14">
        <v>0.17650244036156901</v>
      </c>
      <c r="BC150" s="14">
        <v>0.17417462618086099</v>
      </c>
      <c r="BD150" s="14">
        <v>0.103333099404252</v>
      </c>
      <c r="BE150" s="14">
        <v>0.144326025446738</v>
      </c>
      <c r="BF150" s="14">
        <v>7.52862256806619E-2</v>
      </c>
      <c r="BG150" s="14">
        <v>0.138235340874727</v>
      </c>
      <c r="BH150" s="14"/>
      <c r="BI150" s="14">
        <v>0.14602065291553701</v>
      </c>
      <c r="BJ150" s="14">
        <v>0.11350980681497801</v>
      </c>
      <c r="BK150" s="14">
        <v>0.109331223528391</v>
      </c>
      <c r="BL150" s="14">
        <v>0.11513160652283</v>
      </c>
      <c r="BM150" s="14">
        <v>0.154513350061664</v>
      </c>
      <c r="BN150" s="14">
        <v>0.14895850361217899</v>
      </c>
      <c r="BO150" s="14">
        <v>0.11317657320876599</v>
      </c>
      <c r="BP150" s="14">
        <v>0.155053763890902</v>
      </c>
      <c r="BQ150" s="14">
        <v>0.187864833984555</v>
      </c>
      <c r="BR150" s="14">
        <v>0.16157738172609401</v>
      </c>
      <c r="BS150" s="14">
        <v>0.16976729152995099</v>
      </c>
      <c r="BT150" s="14">
        <v>0.14526216817934201</v>
      </c>
      <c r="BU150" s="14">
        <v>0.20994103199314301</v>
      </c>
      <c r="BV150" s="14">
        <v>0.211774248681912</v>
      </c>
      <c r="BW150" s="14">
        <v>0.14609088241460699</v>
      </c>
      <c r="BX150" s="14">
        <v>0.18647408699960999</v>
      </c>
      <c r="BY150" s="14"/>
      <c r="BZ150" s="14">
        <v>0.16859086924332001</v>
      </c>
      <c r="CA150" s="14">
        <v>0.160823340117696</v>
      </c>
      <c r="CB150" s="14"/>
      <c r="CC150" s="14">
        <v>0.135431003424033</v>
      </c>
      <c r="CD150" s="14">
        <v>0.19702746087400899</v>
      </c>
      <c r="CE150" s="14"/>
      <c r="CF150" s="14">
        <v>0.184127857331123</v>
      </c>
      <c r="CG150" s="14">
        <v>0.109398766548163</v>
      </c>
      <c r="CH150" s="14">
        <v>0.144107217715115</v>
      </c>
      <c r="CI150" s="14"/>
      <c r="CJ150" s="14">
        <v>0.153429201353941</v>
      </c>
      <c r="CK150" s="14"/>
      <c r="CL150" s="14">
        <v>0.17104994599541901</v>
      </c>
      <c r="CM150" s="14"/>
      <c r="CN150" s="14">
        <v>0.154263697832251</v>
      </c>
      <c r="CO150" s="14"/>
      <c r="CP150" s="14">
        <v>0.183162841454967</v>
      </c>
      <c r="CQ150" s="14"/>
      <c r="CR150" s="14">
        <v>0.15334587295268601</v>
      </c>
      <c r="CS150" s="14"/>
      <c r="CT150" s="14">
        <v>0.171869444402307</v>
      </c>
    </row>
    <row r="151" spans="2:98" x14ac:dyDescent="0.5">
      <c r="B151" t="s">
        <v>172</v>
      </c>
      <c r="C151" s="14">
        <v>0.13175200322887701</v>
      </c>
      <c r="D151" s="14">
        <v>0.16260776043939701</v>
      </c>
      <c r="E151" s="14">
        <v>0.101860168030444</v>
      </c>
      <c r="F151" s="14"/>
      <c r="G151" s="14">
        <v>0.251417876116725</v>
      </c>
      <c r="H151" s="14">
        <v>0.1932278135919</v>
      </c>
      <c r="I151" s="14">
        <v>0.14103977965542799</v>
      </c>
      <c r="J151" s="14">
        <v>9.60689739826385E-2</v>
      </c>
      <c r="K151" s="14">
        <v>7.8808490702647505E-2</v>
      </c>
      <c r="L151" s="14">
        <v>5.8471399536621997E-2</v>
      </c>
      <c r="M151" s="14"/>
      <c r="N151" s="14">
        <v>0.15435766489539701</v>
      </c>
      <c r="O151" s="14">
        <v>0.118967963374049</v>
      </c>
      <c r="P151" s="14">
        <v>0.14125995073900399</v>
      </c>
      <c r="Q151" s="14">
        <v>0.113207232912894</v>
      </c>
      <c r="R151" s="14"/>
      <c r="S151" s="14">
        <v>0.14828384891244401</v>
      </c>
      <c r="T151" s="14">
        <v>0.154050683576444</v>
      </c>
      <c r="U151" s="14">
        <v>6.1975796387280201E-2</v>
      </c>
      <c r="V151" s="14">
        <v>0.113988634036126</v>
      </c>
      <c r="W151" s="14">
        <v>0.137195285023895</v>
      </c>
      <c r="X151" s="14">
        <v>0.16705587571595201</v>
      </c>
      <c r="Y151" s="14">
        <v>0.12564388404406701</v>
      </c>
      <c r="Z151" s="14">
        <v>0.109117403967519</v>
      </c>
      <c r="AA151" s="14">
        <v>0.122169431544526</v>
      </c>
      <c r="AB151" s="14">
        <v>0.13128767959965101</v>
      </c>
      <c r="AC151" s="14">
        <v>7.9287917826379797E-2</v>
      </c>
      <c r="AD151" s="14">
        <v>0.25020106515732199</v>
      </c>
      <c r="AE151" s="14"/>
      <c r="AF151" s="14">
        <v>0.109754282292559</v>
      </c>
      <c r="AG151" s="14">
        <v>0.121415742804073</v>
      </c>
      <c r="AH151" s="14">
        <v>0.167026927977725</v>
      </c>
      <c r="AI151" s="14"/>
      <c r="AJ151" s="14">
        <v>0.107386233995679</v>
      </c>
      <c r="AK151" s="14">
        <v>0.16692678848162801</v>
      </c>
      <c r="AL151" s="14">
        <v>0.106036413220551</v>
      </c>
      <c r="AM151" s="14">
        <v>2.5732845352742801E-2</v>
      </c>
      <c r="AN151" s="14">
        <v>0.10665218655228199</v>
      </c>
      <c r="AO151" s="14"/>
      <c r="AP151" s="14">
        <v>0.115222651108109</v>
      </c>
      <c r="AQ151" s="14">
        <v>0.15874381987473901</v>
      </c>
      <c r="AR151" s="14">
        <v>8.16446976976965E-2</v>
      </c>
      <c r="AS151" s="14">
        <v>8.3308648779283997E-2</v>
      </c>
      <c r="AT151" s="14">
        <v>9.3864915323115805E-2</v>
      </c>
      <c r="AU151" s="14"/>
      <c r="AV151" s="14">
        <v>8.1095002248218501E-2</v>
      </c>
      <c r="AW151" s="14">
        <v>0.149334817266702</v>
      </c>
      <c r="AX151" s="14">
        <v>0.15536085152948001</v>
      </c>
      <c r="AY151" s="14">
        <v>0.162953548439253</v>
      </c>
      <c r="AZ151" s="14">
        <v>0.248130932486024</v>
      </c>
      <c r="BA151" s="14"/>
      <c r="BB151" s="14">
        <v>0.19926403988300201</v>
      </c>
      <c r="BC151" s="14">
        <v>0.14138694021451301</v>
      </c>
      <c r="BD151" s="14">
        <v>0.121327616462111</v>
      </c>
      <c r="BE151" s="14">
        <v>9.2732898762862698E-2</v>
      </c>
      <c r="BF151" s="14">
        <v>7.9278620369173505E-2</v>
      </c>
      <c r="BG151" s="14">
        <v>4.8310512490085201E-2</v>
      </c>
      <c r="BH151" s="14"/>
      <c r="BI151" s="14">
        <v>0.15012112521479801</v>
      </c>
      <c r="BJ151" s="14">
        <v>0.10518592003460001</v>
      </c>
      <c r="BK151" s="14">
        <v>8.8985190197588798E-2</v>
      </c>
      <c r="BL151" s="14">
        <v>9.6192202198918594E-2</v>
      </c>
      <c r="BM151" s="14">
        <v>0.17576393186634301</v>
      </c>
      <c r="BN151" s="14">
        <v>0.133473148004949</v>
      </c>
      <c r="BO151" s="14">
        <v>8.93458818977034E-2</v>
      </c>
      <c r="BP151" s="14">
        <v>0.13054801338484001</v>
      </c>
      <c r="BQ151" s="14">
        <v>0.128641200539373</v>
      </c>
      <c r="BR151" s="14">
        <v>0.13435117904247099</v>
      </c>
      <c r="BS151" s="14">
        <v>0.13634335276134599</v>
      </c>
      <c r="BT151" s="14">
        <v>9.6953652536506202E-2</v>
      </c>
      <c r="BU151" s="14">
        <v>0.188512753062657</v>
      </c>
      <c r="BV151" s="14">
        <v>0.116713943325803</v>
      </c>
      <c r="BW151" s="14">
        <v>0.158839040036588</v>
      </c>
      <c r="BX151" s="14">
        <v>0.25036022439508199</v>
      </c>
      <c r="BY151" s="14"/>
      <c r="BZ151" s="14">
        <v>0.148393757130588</v>
      </c>
      <c r="CA151" s="14">
        <v>0.158341695280039</v>
      </c>
      <c r="CB151" s="14"/>
      <c r="CC151" s="14">
        <v>0.117254864681701</v>
      </c>
      <c r="CD151" s="14">
        <v>0.190603806496418</v>
      </c>
      <c r="CE151" s="14"/>
      <c r="CF151" s="14">
        <v>0.15957025708494901</v>
      </c>
      <c r="CG151" s="14">
        <v>8.12430861885335E-2</v>
      </c>
      <c r="CH151" s="14">
        <v>9.1543593826455202E-2</v>
      </c>
      <c r="CI151" s="14"/>
      <c r="CJ151" s="14">
        <v>0.109539316461484</v>
      </c>
      <c r="CK151" s="14"/>
      <c r="CL151" s="14">
        <v>0.12870401622910199</v>
      </c>
      <c r="CM151" s="14"/>
      <c r="CN151" s="14">
        <v>0.16094569640282699</v>
      </c>
      <c r="CO151" s="14"/>
      <c r="CP151" s="14">
        <v>0.13892566122473399</v>
      </c>
      <c r="CQ151" s="14"/>
      <c r="CR151" s="14">
        <v>0.115687331800318</v>
      </c>
      <c r="CS151" s="14"/>
      <c r="CT151" s="14">
        <v>0.144953618894334</v>
      </c>
    </row>
    <row r="152" spans="2:98" x14ac:dyDescent="0.5">
      <c r="B152" t="s">
        <v>173</v>
      </c>
      <c r="C152" s="14">
        <v>0.117603804245479</v>
      </c>
      <c r="D152" s="14">
        <v>0.14444237616227301</v>
      </c>
      <c r="E152" s="14">
        <v>9.1141337906497297E-2</v>
      </c>
      <c r="F152" s="14"/>
      <c r="G152" s="14">
        <v>0.20299575761935301</v>
      </c>
      <c r="H152" s="14">
        <v>0.15118287480575801</v>
      </c>
      <c r="I152" s="14">
        <v>0.11228921286780499</v>
      </c>
      <c r="J152" s="14">
        <v>9.5775593932858893E-2</v>
      </c>
      <c r="K152" s="14">
        <v>9.3736304298638898E-2</v>
      </c>
      <c r="L152" s="14">
        <v>7.1172839451537601E-2</v>
      </c>
      <c r="M152" s="14"/>
      <c r="N152" s="14">
        <v>9.9280425464075006E-2</v>
      </c>
      <c r="O152" s="14">
        <v>9.1356242245782399E-2</v>
      </c>
      <c r="P152" s="14">
        <v>0.14969031774231001</v>
      </c>
      <c r="Q152" s="14">
        <v>0.13527514209712299</v>
      </c>
      <c r="R152" s="14"/>
      <c r="S152" s="14">
        <v>0.13007384562569499</v>
      </c>
      <c r="T152" s="14">
        <v>0.11677714898382099</v>
      </c>
      <c r="U152" s="14">
        <v>8.1998551019459798E-2</v>
      </c>
      <c r="V152" s="14">
        <v>0.132637141495038</v>
      </c>
      <c r="W152" s="14">
        <v>0.15836804734757901</v>
      </c>
      <c r="X152" s="14">
        <v>0.12506641581042499</v>
      </c>
      <c r="Y152" s="14">
        <v>8.1670888921353504E-2</v>
      </c>
      <c r="Z152" s="14">
        <v>8.8717765883145894E-2</v>
      </c>
      <c r="AA152" s="14">
        <v>0.138945899915079</v>
      </c>
      <c r="AB152" s="14">
        <v>0.119377017051402</v>
      </c>
      <c r="AC152" s="14">
        <v>4.9419189662309397E-2</v>
      </c>
      <c r="AD152" s="14">
        <v>0.16025221724438199</v>
      </c>
      <c r="AE152" s="14"/>
      <c r="AF152" s="14">
        <v>0.121489430993758</v>
      </c>
      <c r="AG152" s="14">
        <v>0.108620169257146</v>
      </c>
      <c r="AH152" s="14">
        <v>0.11942492474774299</v>
      </c>
      <c r="AI152" s="14"/>
      <c r="AJ152" s="14">
        <v>9.6082569267072607E-2</v>
      </c>
      <c r="AK152" s="14">
        <v>0.14593775660462499</v>
      </c>
      <c r="AL152" s="14">
        <v>0.121426767850637</v>
      </c>
      <c r="AM152" s="14">
        <v>9.8439188508352801E-2</v>
      </c>
      <c r="AN152" s="14">
        <v>0.111960147346975</v>
      </c>
      <c r="AO152" s="14"/>
      <c r="AP152" s="14">
        <v>0.1128616140735</v>
      </c>
      <c r="AQ152" s="14">
        <v>0.13597431307559499</v>
      </c>
      <c r="AR152" s="14">
        <v>8.2835549378741893E-2</v>
      </c>
      <c r="AS152" s="14">
        <v>8.6869583597139796E-2</v>
      </c>
      <c r="AT152" s="14">
        <v>9.6998828155420894E-2</v>
      </c>
      <c r="AU152" s="14"/>
      <c r="AV152" s="14">
        <v>0.124630220563396</v>
      </c>
      <c r="AW152" s="14">
        <v>0.12349819589229701</v>
      </c>
      <c r="AX152" s="14">
        <v>0.107525956871151</v>
      </c>
      <c r="AY152" s="14">
        <v>0.123547567841261</v>
      </c>
      <c r="AZ152" s="14">
        <v>0.109025078528368</v>
      </c>
      <c r="BA152" s="14"/>
      <c r="BB152" s="14">
        <v>0.15333938228611699</v>
      </c>
      <c r="BC152" s="14">
        <v>9.3805000066552499E-2</v>
      </c>
      <c r="BD152" s="14">
        <v>0.12943651447216301</v>
      </c>
      <c r="BE152" s="14">
        <v>0.10983539438845</v>
      </c>
      <c r="BF152" s="14">
        <v>0.11657905311594299</v>
      </c>
      <c r="BG152" s="14">
        <v>7.9488831422483697E-2</v>
      </c>
      <c r="BH152" s="14"/>
      <c r="BI152" s="14">
        <v>9.4691803075970804E-2</v>
      </c>
      <c r="BJ152" s="14">
        <v>0.14101474808542699</v>
      </c>
      <c r="BK152" s="14">
        <v>8.5433312675108605E-2</v>
      </c>
      <c r="BL152" s="14">
        <v>0.157802105268051</v>
      </c>
      <c r="BM152" s="14">
        <v>0.106526244052549</v>
      </c>
      <c r="BN152" s="14">
        <v>0.14686911633271699</v>
      </c>
      <c r="BO152" s="14">
        <v>0.111286785931747</v>
      </c>
      <c r="BP152" s="14">
        <v>0.12610751462758299</v>
      </c>
      <c r="BQ152" s="14">
        <v>9.9794553703894298E-2</v>
      </c>
      <c r="BR152" s="14">
        <v>9.5031592586137095E-2</v>
      </c>
      <c r="BS152" s="14">
        <v>0.127676200087356</v>
      </c>
      <c r="BT152" s="14">
        <v>0.10665126554318401</v>
      </c>
      <c r="BU152" s="14">
        <v>5.6825450391472299E-2</v>
      </c>
      <c r="BV152" s="14">
        <v>6.8946551892704599E-2</v>
      </c>
      <c r="BW152" s="14">
        <v>0.16146903848958799</v>
      </c>
      <c r="BX152" s="14">
        <v>0.14530362454034601</v>
      </c>
      <c r="BY152" s="14"/>
      <c r="BZ152" s="14">
        <v>0.151964295156893</v>
      </c>
      <c r="CA152" s="14">
        <v>0.12784558037481</v>
      </c>
      <c r="CB152" s="14"/>
      <c r="CC152" s="14">
        <v>0.104834607045327</v>
      </c>
      <c r="CD152" s="14">
        <v>0.173214991071788</v>
      </c>
      <c r="CE152" s="14"/>
      <c r="CF152" s="14">
        <v>0.116575402183986</v>
      </c>
      <c r="CG152" s="14">
        <v>8.2488102064759303E-2</v>
      </c>
      <c r="CH152" s="14">
        <v>9.0400197553858794E-2</v>
      </c>
      <c r="CI152" s="14"/>
      <c r="CJ152" s="14">
        <v>9.2907784825304804E-2</v>
      </c>
      <c r="CK152" s="14"/>
      <c r="CL152" s="14">
        <v>0.12554876902297701</v>
      </c>
      <c r="CM152" s="14"/>
      <c r="CN152" s="14">
        <v>0.14147808493570299</v>
      </c>
      <c r="CO152" s="14"/>
      <c r="CP152" s="14">
        <v>0.118661875287341</v>
      </c>
      <c r="CQ152" s="14"/>
      <c r="CR152" s="14">
        <v>0.13479230910566201</v>
      </c>
      <c r="CS152" s="14"/>
      <c r="CT152" s="14">
        <v>0.15106109670460799</v>
      </c>
    </row>
    <row r="153" spans="2:98" x14ac:dyDescent="0.5">
      <c r="B153" t="s">
        <v>110</v>
      </c>
      <c r="C153" s="14">
        <v>5.7144469195983399E-2</v>
      </c>
      <c r="D153" s="14">
        <v>5.3411069658355799E-2</v>
      </c>
      <c r="E153" s="14">
        <v>6.1238649301383001E-2</v>
      </c>
      <c r="F153" s="14"/>
      <c r="G153" s="14">
        <v>4.1726078278131198E-2</v>
      </c>
      <c r="H153" s="14">
        <v>5.4518334852751801E-2</v>
      </c>
      <c r="I153" s="14">
        <v>6.5511808791997098E-2</v>
      </c>
      <c r="J153" s="14">
        <v>6.5155128333281395E-2</v>
      </c>
      <c r="K153" s="14">
        <v>4.60056887234239E-2</v>
      </c>
      <c r="L153" s="14">
        <v>6.37382874995676E-2</v>
      </c>
      <c r="M153" s="14"/>
      <c r="N153" s="14">
        <v>4.0425772338873803E-2</v>
      </c>
      <c r="O153" s="14">
        <v>6.2179896268016198E-2</v>
      </c>
      <c r="P153" s="14">
        <v>4.8121499926150398E-2</v>
      </c>
      <c r="Q153" s="14">
        <v>7.7324048688279398E-2</v>
      </c>
      <c r="R153" s="14"/>
      <c r="S153" s="14">
        <v>3.9515009130565201E-2</v>
      </c>
      <c r="T153" s="14">
        <v>2.9027362879961601E-2</v>
      </c>
      <c r="U153" s="14">
        <v>0.10009638472406999</v>
      </c>
      <c r="V153" s="14">
        <v>9.06896804067676E-2</v>
      </c>
      <c r="W153" s="14">
        <v>3.6699905918962501E-2</v>
      </c>
      <c r="X153" s="14">
        <v>5.2932476866555403E-2</v>
      </c>
      <c r="Y153" s="14">
        <v>5.9677241623701201E-2</v>
      </c>
      <c r="Z153" s="14">
        <v>6.3641280457220298E-2</v>
      </c>
      <c r="AA153" s="14">
        <v>2.9289281605394599E-2</v>
      </c>
      <c r="AB153" s="14">
        <v>7.334377834394E-2</v>
      </c>
      <c r="AC153" s="14">
        <v>0.11877460259877699</v>
      </c>
      <c r="AD153" s="14">
        <v>4.1136335055500399E-2</v>
      </c>
      <c r="AE153" s="14"/>
      <c r="AF153" s="14">
        <v>6.00641556841209E-2</v>
      </c>
      <c r="AG153" s="14">
        <v>5.0977664732049399E-2</v>
      </c>
      <c r="AH153" s="14">
        <v>5.1896854406701498E-2</v>
      </c>
      <c r="AI153" s="14"/>
      <c r="AJ153" s="14">
        <v>4.90939085918006E-2</v>
      </c>
      <c r="AK153" s="14">
        <v>4.6818735472906499E-2</v>
      </c>
      <c r="AL153" s="14">
        <v>4.6691275038975799E-2</v>
      </c>
      <c r="AM153" s="14">
        <v>0.103535875075977</v>
      </c>
      <c r="AN153" s="14">
        <v>6.8748573951080305E-2</v>
      </c>
      <c r="AO153" s="14"/>
      <c r="AP153" s="14">
        <v>5.1000587280745698E-2</v>
      </c>
      <c r="AQ153" s="14">
        <v>4.0814278920418702E-2</v>
      </c>
      <c r="AR153" s="14">
        <v>4.9494636979768199E-2</v>
      </c>
      <c r="AS153" s="14">
        <v>4.7888069596696399E-2</v>
      </c>
      <c r="AT153" s="14">
        <v>0.14271533091329899</v>
      </c>
      <c r="AU153" s="14"/>
      <c r="AV153" s="14">
        <v>6.7946584078731206E-2</v>
      </c>
      <c r="AW153" s="14">
        <v>7.1823299695026904E-2</v>
      </c>
      <c r="AX153" s="14">
        <v>4.1418580748662899E-2</v>
      </c>
      <c r="AY153" s="14">
        <v>4.9874436870721003E-2</v>
      </c>
      <c r="AZ153" s="14">
        <v>0</v>
      </c>
      <c r="BA153" s="14"/>
      <c r="BB153" s="14">
        <v>3.7388536570492702E-2</v>
      </c>
      <c r="BC153" s="14">
        <v>4.4540377733538999E-2</v>
      </c>
      <c r="BD153" s="14">
        <v>5.1536116876778899E-2</v>
      </c>
      <c r="BE153" s="14">
        <v>8.6613509047330201E-2</v>
      </c>
      <c r="BF153" s="14">
        <v>9.1756980482788297E-2</v>
      </c>
      <c r="BG153" s="14">
        <v>5.3126676231485197E-2</v>
      </c>
      <c r="BH153" s="14"/>
      <c r="BI153" s="14">
        <v>0.126042117695433</v>
      </c>
      <c r="BJ153" s="14">
        <v>8.1072054374476094E-2</v>
      </c>
      <c r="BK153" s="14">
        <v>7.2069758507204901E-2</v>
      </c>
      <c r="BL153" s="14">
        <v>7.6352756024491902E-2</v>
      </c>
      <c r="BM153" s="14">
        <v>3.6755330255530003E-2</v>
      </c>
      <c r="BN153" s="14">
        <v>4.5201954331397197E-2</v>
      </c>
      <c r="BO153" s="14">
        <v>4.6123459662299901E-2</v>
      </c>
      <c r="BP153" s="14">
        <v>8.6145063556141002E-2</v>
      </c>
      <c r="BQ153" s="14">
        <v>2.8257306864563798E-2</v>
      </c>
      <c r="BR153" s="14">
        <v>4.54562041652763E-2</v>
      </c>
      <c r="BS153" s="14">
        <v>5.09880471955085E-2</v>
      </c>
      <c r="BT153" s="14">
        <v>5.7487237159493498E-2</v>
      </c>
      <c r="BU153" s="14">
        <v>7.0178341341712094E-2</v>
      </c>
      <c r="BV153" s="14">
        <v>3.8152635975187199E-2</v>
      </c>
      <c r="BW153" s="14">
        <v>2.9417569606475499E-2</v>
      </c>
      <c r="BX153" s="14">
        <v>2.0036060375682702E-2</v>
      </c>
      <c r="BY153" s="14"/>
      <c r="BZ153" s="14">
        <v>4.9978896695020397E-2</v>
      </c>
      <c r="CA153" s="14">
        <v>6.2675025542009294E-2</v>
      </c>
      <c r="CB153" s="14"/>
      <c r="CC153" s="14">
        <v>6.3769761602098005E-2</v>
      </c>
      <c r="CD153" s="14">
        <v>2.96957555552315E-2</v>
      </c>
      <c r="CE153" s="14"/>
      <c r="CF153" s="14">
        <v>2.1015011361470399E-2</v>
      </c>
      <c r="CG153" s="14">
        <v>5.2385677472877701E-2</v>
      </c>
      <c r="CH153" s="14">
        <v>5.9503745603412199E-2</v>
      </c>
      <c r="CI153" s="14"/>
      <c r="CJ153" s="14">
        <v>4.4220122590488201E-2</v>
      </c>
      <c r="CK153" s="14"/>
      <c r="CL153" s="14">
        <v>4.1884309865355497E-2</v>
      </c>
      <c r="CM153" s="14"/>
      <c r="CN153" s="14">
        <v>3.9743195012114797E-2</v>
      </c>
      <c r="CO153" s="14"/>
      <c r="CP153" s="14">
        <v>3.8346415115387202E-2</v>
      </c>
      <c r="CQ153" s="14"/>
      <c r="CR153" s="14">
        <v>3.57652345777799E-2</v>
      </c>
      <c r="CS153" s="14"/>
      <c r="CT153" s="14">
        <v>4.0056512689819503E-2</v>
      </c>
    </row>
    <row r="154" spans="2:98" x14ac:dyDescent="0.5">
      <c r="B154" t="s">
        <v>108</v>
      </c>
      <c r="C154" s="14">
        <v>2.6823045753432698E-2</v>
      </c>
      <c r="D154" s="14">
        <v>3.0875560576837401E-2</v>
      </c>
      <c r="E154" s="14">
        <v>2.3081139170053801E-2</v>
      </c>
      <c r="F154" s="14"/>
      <c r="G154" s="14">
        <v>6.9794206238776102E-3</v>
      </c>
      <c r="H154" s="14">
        <v>2.00596246024792E-2</v>
      </c>
      <c r="I154" s="14">
        <v>3.49799612322515E-2</v>
      </c>
      <c r="J154" s="14">
        <v>3.1742254828892001E-2</v>
      </c>
      <c r="K154" s="14">
        <v>3.4013135994849002E-2</v>
      </c>
      <c r="L154" s="14">
        <v>3.0142689544975499E-2</v>
      </c>
      <c r="M154" s="14"/>
      <c r="N154" s="14">
        <v>2.4057350352577798E-2</v>
      </c>
      <c r="O154" s="14">
        <v>3.1485515649390498E-2</v>
      </c>
      <c r="P154" s="14">
        <v>1.11616812050502E-2</v>
      </c>
      <c r="Q154" s="14">
        <v>3.7313778038344902E-2</v>
      </c>
      <c r="R154" s="14"/>
      <c r="S154" s="14">
        <v>2.7876189111914998E-3</v>
      </c>
      <c r="T154" s="14">
        <v>2.7053547083682301E-2</v>
      </c>
      <c r="U154" s="14">
        <v>3.41363019356304E-2</v>
      </c>
      <c r="V154" s="14">
        <v>3.0170142937421301E-2</v>
      </c>
      <c r="W154" s="14">
        <v>2.05721925398476E-2</v>
      </c>
      <c r="X154" s="14">
        <v>2.92524181447039E-2</v>
      </c>
      <c r="Y154" s="14">
        <v>2.9602639065144501E-2</v>
      </c>
      <c r="Z154" s="14">
        <v>1.9779295511488899E-2</v>
      </c>
      <c r="AA154" s="14">
        <v>2.7369850945235401E-2</v>
      </c>
      <c r="AB154" s="14">
        <v>4.54429767785074E-2</v>
      </c>
      <c r="AC154" s="14">
        <v>4.6488702747324397E-2</v>
      </c>
      <c r="AD154" s="14">
        <v>2.7075698234768901E-2</v>
      </c>
      <c r="AE154" s="14"/>
      <c r="AF154" s="14">
        <v>4.7857029241513999E-2</v>
      </c>
      <c r="AG154" s="14">
        <v>1.6437439883861898E-2</v>
      </c>
      <c r="AH154" s="14">
        <v>1.4967578400787499E-2</v>
      </c>
      <c r="AI154" s="14"/>
      <c r="AJ154" s="14">
        <v>3.4378585079564802E-2</v>
      </c>
      <c r="AK154" s="14">
        <v>1.4485109010309199E-2</v>
      </c>
      <c r="AL154" s="14">
        <v>6.5668790793603103E-3</v>
      </c>
      <c r="AM154" s="14">
        <v>0.15668434450985</v>
      </c>
      <c r="AN154" s="14">
        <v>3.8860744311160801E-2</v>
      </c>
      <c r="AO154" s="14"/>
      <c r="AP154" s="14">
        <v>3.2307110146805297E-2</v>
      </c>
      <c r="AQ154" s="14">
        <v>1.5703293799317699E-2</v>
      </c>
      <c r="AR154" s="14">
        <v>2.03781986535903E-2</v>
      </c>
      <c r="AS154" s="14">
        <v>6.2998969190512205E-2</v>
      </c>
      <c r="AT154" s="14">
        <v>3.1331017786656097E-2</v>
      </c>
      <c r="AU154" s="14"/>
      <c r="AV154" s="14">
        <v>4.2542989513447101E-2</v>
      </c>
      <c r="AW154" s="14">
        <v>1.9727360727686698E-2</v>
      </c>
      <c r="AX154" s="14">
        <v>1.25518043872057E-2</v>
      </c>
      <c r="AY154" s="14">
        <v>2.72618113512898E-2</v>
      </c>
      <c r="AZ154" s="14">
        <v>0</v>
      </c>
      <c r="BA154" s="14"/>
      <c r="BB154" s="14">
        <v>8.8676431691360798E-3</v>
      </c>
      <c r="BC154" s="14">
        <v>3.7469283191676098E-2</v>
      </c>
      <c r="BD154" s="14">
        <v>2.66595379379738E-2</v>
      </c>
      <c r="BE154" s="14">
        <v>2.8614752126977699E-2</v>
      </c>
      <c r="BF154" s="14">
        <v>2.31875745405472E-2</v>
      </c>
      <c r="BG154" s="14">
        <v>5.3114540638406198E-2</v>
      </c>
      <c r="BH154" s="14"/>
      <c r="BI154" s="14">
        <v>3.7944785764492603E-2</v>
      </c>
      <c r="BJ154" s="14">
        <v>3.3461452620714899E-2</v>
      </c>
      <c r="BK154" s="14">
        <v>3.3772077869958401E-2</v>
      </c>
      <c r="BL154" s="14">
        <v>1.00134083079695E-2</v>
      </c>
      <c r="BM154" s="14">
        <v>1.8826455024805001E-2</v>
      </c>
      <c r="BN154" s="14">
        <v>3.2121498699996698E-2</v>
      </c>
      <c r="BO154" s="14">
        <v>1.8141740886623299E-2</v>
      </c>
      <c r="BP154" s="14">
        <v>3.96302651280852E-2</v>
      </c>
      <c r="BQ154" s="14">
        <v>2.7087806061461599E-2</v>
      </c>
      <c r="BR154" s="14">
        <v>2.33467023051811E-2</v>
      </c>
      <c r="BS154" s="14">
        <v>3.2209909798591799E-2</v>
      </c>
      <c r="BT154" s="14">
        <v>9.6664421028587692E-3</v>
      </c>
      <c r="BU154" s="14">
        <v>5.3786093728985497E-2</v>
      </c>
      <c r="BV154" s="14">
        <v>4.1567015959121899E-2</v>
      </c>
      <c r="BW154" s="14">
        <v>2.4758502435328799E-2</v>
      </c>
      <c r="BX154" s="14">
        <v>2.07434134182942E-2</v>
      </c>
      <c r="BY154" s="14"/>
      <c r="BZ154" s="14">
        <v>2.9939813392950099E-2</v>
      </c>
      <c r="CA154" s="14">
        <v>2.8096127597998798E-2</v>
      </c>
      <c r="CB154" s="14"/>
      <c r="CC154" s="14">
        <v>3.1970552828170302E-2</v>
      </c>
      <c r="CD154" s="14">
        <v>5.1393051782073302E-3</v>
      </c>
      <c r="CE154" s="14"/>
      <c r="CF154" s="14">
        <v>1.3356578419537499E-2</v>
      </c>
      <c r="CG154" s="14">
        <v>4.56913846523729E-2</v>
      </c>
      <c r="CH154" s="14">
        <v>1.04046596936708E-2</v>
      </c>
      <c r="CI154" s="14"/>
      <c r="CJ154" s="14">
        <v>3.1581570775191102E-2</v>
      </c>
      <c r="CK154" s="14"/>
      <c r="CL154" s="14">
        <v>3.0204524392078599E-2</v>
      </c>
      <c r="CM154" s="14"/>
      <c r="CN154" s="14">
        <v>1.60412465914299E-2</v>
      </c>
      <c r="CO154" s="14"/>
      <c r="CP154" s="14">
        <v>9.7310999141274005E-3</v>
      </c>
      <c r="CQ154" s="14"/>
      <c r="CR154" s="14">
        <v>4.5020549874440798E-2</v>
      </c>
      <c r="CS154" s="14"/>
      <c r="CT154" s="14">
        <v>1.37760454155809E-2</v>
      </c>
    </row>
    <row r="155" spans="2:98" x14ac:dyDescent="0.5">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row>
    <row r="156" spans="2:98" x14ac:dyDescent="0.5">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T3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130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111</v>
      </c>
      <c r="C9" s="14">
        <v>0.675193696842874</v>
      </c>
      <c r="D9" s="14">
        <v>0.63632781247248704</v>
      </c>
      <c r="E9" s="14">
        <v>0.71365016055378605</v>
      </c>
      <c r="F9" s="14"/>
      <c r="G9" s="14">
        <v>0.60442314695990196</v>
      </c>
      <c r="H9" s="14">
        <v>0.64316401379307797</v>
      </c>
      <c r="I9" s="14">
        <v>0.68464142443973497</v>
      </c>
      <c r="J9" s="14">
        <v>0.69530354340201905</v>
      </c>
      <c r="K9" s="14">
        <v>0.69897233425088101</v>
      </c>
      <c r="L9" s="14">
        <v>0.708671520975511</v>
      </c>
      <c r="M9" s="14"/>
      <c r="N9" s="14">
        <v>0.65266180800600104</v>
      </c>
      <c r="O9" s="14">
        <v>0.66691320785604402</v>
      </c>
      <c r="P9" s="14">
        <v>0.66636937212091296</v>
      </c>
      <c r="Q9" s="14">
        <v>0.720735602674487</v>
      </c>
      <c r="R9" s="14"/>
      <c r="S9" s="14">
        <v>0.56546605279342599</v>
      </c>
      <c r="T9" s="14">
        <v>0.74588556767716196</v>
      </c>
      <c r="U9" s="14">
        <v>0.71194252549591297</v>
      </c>
      <c r="V9" s="14">
        <v>0.72377397828523204</v>
      </c>
      <c r="W9" s="14">
        <v>0.67936978266137704</v>
      </c>
      <c r="X9" s="14">
        <v>0.601151750794505</v>
      </c>
      <c r="Y9" s="14">
        <v>0.70733114620575499</v>
      </c>
      <c r="Z9" s="14">
        <v>0.66165695480111797</v>
      </c>
      <c r="AA9" s="14">
        <v>0.75439639076806297</v>
      </c>
      <c r="AB9" s="14">
        <v>0.68083995686475596</v>
      </c>
      <c r="AC9" s="14">
        <v>0.53947753110553698</v>
      </c>
      <c r="AD9" s="14">
        <v>0.70333124483547105</v>
      </c>
      <c r="AE9" s="14"/>
      <c r="AF9" s="14">
        <v>0.66150566584835901</v>
      </c>
      <c r="AG9" s="14">
        <v>0.69340246411050599</v>
      </c>
      <c r="AH9" s="14">
        <v>0.63352475041257095</v>
      </c>
      <c r="AI9" s="14"/>
      <c r="AJ9" s="14">
        <v>0.63595243692987402</v>
      </c>
      <c r="AK9" s="14">
        <v>0.71583184161323199</v>
      </c>
      <c r="AL9" s="14">
        <v>0.75352902755078099</v>
      </c>
      <c r="AM9" s="14">
        <v>0.51617136505944305</v>
      </c>
      <c r="AN9" s="14">
        <v>0.65598596311859503</v>
      </c>
      <c r="AO9" s="14"/>
      <c r="AP9" s="14">
        <v>0.58882596117871699</v>
      </c>
      <c r="AQ9" s="14">
        <v>0.73742827811848399</v>
      </c>
      <c r="AR9" s="14">
        <v>0.69848222112243896</v>
      </c>
      <c r="AS9" s="14">
        <v>0.59525474694256997</v>
      </c>
      <c r="AT9" s="14">
        <v>0.67606254897737705</v>
      </c>
      <c r="AU9" s="14"/>
      <c r="AV9" s="14">
        <v>0.73083109311398597</v>
      </c>
      <c r="AW9" s="14">
        <v>0.68077994904647998</v>
      </c>
      <c r="AX9" s="14">
        <v>0.66276794402465999</v>
      </c>
      <c r="AY9" s="14">
        <v>0.63242819027482799</v>
      </c>
      <c r="AZ9" s="14">
        <v>0.29239252053958098</v>
      </c>
      <c r="BA9" s="14"/>
      <c r="BB9" s="14">
        <v>0.60215336285045196</v>
      </c>
      <c r="BC9" s="14">
        <v>0.70608505116932196</v>
      </c>
      <c r="BD9" s="14">
        <v>0.682731150585977</v>
      </c>
      <c r="BE9" s="14">
        <v>0.69030211343775705</v>
      </c>
      <c r="BF9" s="14">
        <v>0.726040057486111</v>
      </c>
      <c r="BG9" s="14">
        <v>0.67322908907387102</v>
      </c>
      <c r="BH9" s="14"/>
      <c r="BI9" s="14">
        <v>0.619081717460224</v>
      </c>
      <c r="BJ9" s="14">
        <v>0.60951353336826797</v>
      </c>
      <c r="BK9" s="14">
        <v>0.72872561547096903</v>
      </c>
      <c r="BL9" s="14">
        <v>0.65221787815807097</v>
      </c>
      <c r="BM9" s="14">
        <v>0.68837095694864703</v>
      </c>
      <c r="BN9" s="14">
        <v>0.71304283727748996</v>
      </c>
      <c r="BO9" s="14">
        <v>0.67186179398305002</v>
      </c>
      <c r="BP9" s="14">
        <v>0.69859942547720799</v>
      </c>
      <c r="BQ9" s="14">
        <v>0.73084150048680296</v>
      </c>
      <c r="BR9" s="14">
        <v>0.67962141586028102</v>
      </c>
      <c r="BS9" s="14">
        <v>0.68212102352299897</v>
      </c>
      <c r="BT9" s="14">
        <v>0.63780152116018796</v>
      </c>
      <c r="BU9" s="14">
        <v>0.71681999489856196</v>
      </c>
      <c r="BV9" s="14">
        <v>0.50879764519417003</v>
      </c>
      <c r="BW9" s="14">
        <v>0.57442079067804297</v>
      </c>
      <c r="BX9" s="14">
        <v>0.59954407504643303</v>
      </c>
      <c r="BY9" s="14"/>
      <c r="BZ9" s="14">
        <v>0.63659704348069301</v>
      </c>
      <c r="CA9" s="14">
        <v>0.67767394631009503</v>
      </c>
      <c r="CB9" s="14"/>
      <c r="CC9" s="14">
        <v>0.68467407239872402</v>
      </c>
      <c r="CD9" s="14">
        <v>0.63014910105097699</v>
      </c>
      <c r="CE9" s="14"/>
      <c r="CF9" s="14">
        <v>0.75372151726818204</v>
      </c>
      <c r="CG9" s="14">
        <v>0.62607767807132497</v>
      </c>
      <c r="CH9" s="14">
        <v>0.62573614731579197</v>
      </c>
      <c r="CI9" s="14"/>
      <c r="CJ9" s="14">
        <v>0.66417341812735098</v>
      </c>
      <c r="CK9" s="14"/>
      <c r="CL9" s="14">
        <v>0.59914617432921202</v>
      </c>
      <c r="CM9" s="14"/>
      <c r="CN9" s="14">
        <v>0.73003534669192205</v>
      </c>
      <c r="CO9" s="14"/>
      <c r="CP9" s="14">
        <v>0.70600700664514904</v>
      </c>
      <c r="CQ9" s="14"/>
      <c r="CR9" s="14">
        <v>0.58886880774920103</v>
      </c>
      <c r="CS9" s="14"/>
      <c r="CT9" s="14">
        <v>0.70470638447053202</v>
      </c>
    </row>
    <row r="10" spans="2:98" x14ac:dyDescent="0.5">
      <c r="B10" s="15" t="s">
        <v>112</v>
      </c>
      <c r="C10" s="14">
        <v>0.20390581001411601</v>
      </c>
      <c r="D10" s="14">
        <v>0.21887277614272699</v>
      </c>
      <c r="E10" s="14">
        <v>0.190914596196159</v>
      </c>
      <c r="F10" s="14"/>
      <c r="G10" s="14">
        <v>0.30637608904612101</v>
      </c>
      <c r="H10" s="14">
        <v>0.296480374925498</v>
      </c>
      <c r="I10" s="14">
        <v>0.244971930299306</v>
      </c>
      <c r="J10" s="14">
        <v>0.20115957780483501</v>
      </c>
      <c r="K10" s="14">
        <v>0.105910853955094</v>
      </c>
      <c r="L10" s="14">
        <v>9.43320016895038E-2</v>
      </c>
      <c r="M10" s="14"/>
      <c r="N10" s="14">
        <v>0.205725849212607</v>
      </c>
      <c r="O10" s="14">
        <v>0.204118034877144</v>
      </c>
      <c r="P10" s="14">
        <v>0.21180430317231799</v>
      </c>
      <c r="Q10" s="14">
        <v>0.19496997299550201</v>
      </c>
      <c r="R10" s="14"/>
      <c r="S10" s="14">
        <v>0.324137586766097</v>
      </c>
      <c r="T10" s="14">
        <v>0.16341350194620299</v>
      </c>
      <c r="U10" s="14">
        <v>0.102882788539158</v>
      </c>
      <c r="V10" s="14">
        <v>0.17055223309612599</v>
      </c>
      <c r="W10" s="14">
        <v>0.13898434298477699</v>
      </c>
      <c r="X10" s="14">
        <v>0.25474113870885901</v>
      </c>
      <c r="Y10" s="14">
        <v>0.24058762173470299</v>
      </c>
      <c r="Z10" s="14">
        <v>0.113428948233271</v>
      </c>
      <c r="AA10" s="14">
        <v>0.194574761060511</v>
      </c>
      <c r="AB10" s="14">
        <v>0.1893868959069</v>
      </c>
      <c r="AC10" s="14">
        <v>0.24446224291784399</v>
      </c>
      <c r="AD10" s="14">
        <v>0.217939129539928</v>
      </c>
      <c r="AE10" s="14"/>
      <c r="AF10" s="14">
        <v>0.13659114955893401</v>
      </c>
      <c r="AG10" s="14">
        <v>0.20004735553901101</v>
      </c>
      <c r="AH10" s="14">
        <v>0.29997475527475598</v>
      </c>
      <c r="AI10" s="14"/>
      <c r="AJ10" s="14">
        <v>0.17832420622471501</v>
      </c>
      <c r="AK10" s="14">
        <v>0.219348314447222</v>
      </c>
      <c r="AL10" s="14">
        <v>0.18910861923139499</v>
      </c>
      <c r="AM10" s="14">
        <v>0.11374583504631</v>
      </c>
      <c r="AN10" s="14">
        <v>0.24703989144517399</v>
      </c>
      <c r="AO10" s="14"/>
      <c r="AP10" s="14">
        <v>0.193490912926394</v>
      </c>
      <c r="AQ10" s="14">
        <v>0.22485473287579399</v>
      </c>
      <c r="AR10" s="14">
        <v>0.20018921675705301</v>
      </c>
      <c r="AS10" s="14">
        <v>0.18446157332353</v>
      </c>
      <c r="AT10" s="14">
        <v>0.116676722699736</v>
      </c>
      <c r="AU10" s="14"/>
      <c r="AV10" s="14">
        <v>0.173523198208243</v>
      </c>
      <c r="AW10" s="14">
        <v>0.17424377746381101</v>
      </c>
      <c r="AX10" s="14">
        <v>0.23882546359902501</v>
      </c>
      <c r="AY10" s="14">
        <v>0.29056721580591999</v>
      </c>
      <c r="AZ10" s="14">
        <v>0.198049411397548</v>
      </c>
      <c r="BA10" s="14"/>
      <c r="BB10" s="14">
        <v>0.327180773235279</v>
      </c>
      <c r="BC10" s="14">
        <v>0.18076591828480201</v>
      </c>
      <c r="BD10" s="14">
        <v>0.17093309240207799</v>
      </c>
      <c r="BE10" s="14">
        <v>0.17480951343514001</v>
      </c>
      <c r="BF10" s="14">
        <v>0.10084987692170699</v>
      </c>
      <c r="BG10" s="14">
        <v>0.15739133573269101</v>
      </c>
      <c r="BH10" s="14"/>
      <c r="BI10" s="14">
        <v>0.18052042226138701</v>
      </c>
      <c r="BJ10" s="14">
        <v>0.144908596759797</v>
      </c>
      <c r="BK10" s="14">
        <v>0.16409721243397801</v>
      </c>
      <c r="BL10" s="14">
        <v>0.17658005442717001</v>
      </c>
      <c r="BM10" s="14">
        <v>0.24472898382759001</v>
      </c>
      <c r="BN10" s="14">
        <v>0.20761896567337701</v>
      </c>
      <c r="BO10" s="14">
        <v>0.201249165141238</v>
      </c>
      <c r="BP10" s="14">
        <v>0.19132330724513799</v>
      </c>
      <c r="BQ10" s="14">
        <v>0.24387569639764001</v>
      </c>
      <c r="BR10" s="14">
        <v>0.23986578885703999</v>
      </c>
      <c r="BS10" s="14">
        <v>0.19161927913523499</v>
      </c>
      <c r="BT10" s="14">
        <v>0.17261549102280099</v>
      </c>
      <c r="BU10" s="14">
        <v>0.214247108538685</v>
      </c>
      <c r="BV10" s="14">
        <v>8.4998609495526706E-2</v>
      </c>
      <c r="BW10" s="14">
        <v>0.26652270079201701</v>
      </c>
      <c r="BX10" s="14">
        <v>0.30548286610584602</v>
      </c>
      <c r="BY10" s="14"/>
      <c r="BZ10" s="14">
        <v>0.25411352107195401</v>
      </c>
      <c r="CA10" s="14">
        <v>0.231902262184526</v>
      </c>
      <c r="CB10" s="14"/>
      <c r="CC10" s="14">
        <v>0.15236201037699601</v>
      </c>
      <c r="CD10" s="14">
        <v>0.425801516100836</v>
      </c>
      <c r="CE10" s="14"/>
      <c r="CF10" s="14">
        <v>0.20789207583830099</v>
      </c>
      <c r="CG10" s="14">
        <v>0.18675234491725501</v>
      </c>
      <c r="CH10" s="14">
        <v>0.103070484965318</v>
      </c>
      <c r="CI10" s="14"/>
      <c r="CJ10" s="14">
        <v>0.168858030793268</v>
      </c>
      <c r="CK10" s="14"/>
      <c r="CL10" s="14">
        <v>0.196657850682249</v>
      </c>
      <c r="CM10" s="14"/>
      <c r="CN10" s="14">
        <v>0.22264061822001799</v>
      </c>
      <c r="CO10" s="14"/>
      <c r="CP10" s="14">
        <v>0.20211188896079299</v>
      </c>
      <c r="CQ10" s="14"/>
      <c r="CR10" s="14">
        <v>0.190268405141992</v>
      </c>
      <c r="CS10" s="14"/>
      <c r="CT10" s="14">
        <v>0.21064226363522701</v>
      </c>
    </row>
    <row r="11" spans="2:98" x14ac:dyDescent="0.5">
      <c r="B11" s="15" t="s">
        <v>113</v>
      </c>
      <c r="C11" s="14">
        <v>0.19189629977818701</v>
      </c>
      <c r="D11" s="14">
        <v>0.15873114544489</v>
      </c>
      <c r="E11" s="14">
        <v>0.22369627913537901</v>
      </c>
      <c r="F11" s="14"/>
      <c r="G11" s="14">
        <v>0.244222240815818</v>
      </c>
      <c r="H11" s="14">
        <v>0.222189201023444</v>
      </c>
      <c r="I11" s="14">
        <v>0.20873745325445001</v>
      </c>
      <c r="J11" s="14">
        <v>0.189488366060452</v>
      </c>
      <c r="K11" s="14">
        <v>0.170579369397763</v>
      </c>
      <c r="L11" s="14">
        <v>0.13472447547706001</v>
      </c>
      <c r="M11" s="14"/>
      <c r="N11" s="14">
        <v>0.159300703015231</v>
      </c>
      <c r="O11" s="14">
        <v>0.169356861620894</v>
      </c>
      <c r="P11" s="14">
        <v>0.183321895026656</v>
      </c>
      <c r="Q11" s="14">
        <v>0.25853656907275402</v>
      </c>
      <c r="R11" s="14"/>
      <c r="S11" s="14">
        <v>0.19469950278284501</v>
      </c>
      <c r="T11" s="14">
        <v>0.21168959846740801</v>
      </c>
      <c r="U11" s="14">
        <v>0.18837783607311301</v>
      </c>
      <c r="V11" s="14">
        <v>0.17549723258105901</v>
      </c>
      <c r="W11" s="14">
        <v>0.17508162294507301</v>
      </c>
      <c r="X11" s="14">
        <v>0.20384066634819201</v>
      </c>
      <c r="Y11" s="14">
        <v>0.21704440921498699</v>
      </c>
      <c r="Z11" s="14">
        <v>0.22712011215626299</v>
      </c>
      <c r="AA11" s="14">
        <v>0.229468097070992</v>
      </c>
      <c r="AB11" s="14">
        <v>0.110914370162318</v>
      </c>
      <c r="AC11" s="14">
        <v>0.16734481828298101</v>
      </c>
      <c r="AD11" s="14">
        <v>0.187783076868208</v>
      </c>
      <c r="AE11" s="14"/>
      <c r="AF11" s="14">
        <v>0.172382604851685</v>
      </c>
      <c r="AG11" s="14">
        <v>0.193271317012393</v>
      </c>
      <c r="AH11" s="14">
        <v>0.203481879218011</v>
      </c>
      <c r="AI11" s="14"/>
      <c r="AJ11" s="14">
        <v>0.16137484221727499</v>
      </c>
      <c r="AK11" s="14">
        <v>0.22730026614325999</v>
      </c>
      <c r="AL11" s="14">
        <v>0.17995978174029201</v>
      </c>
      <c r="AM11" s="14">
        <v>0.14200085010079899</v>
      </c>
      <c r="AN11" s="14">
        <v>0.198819440807387</v>
      </c>
      <c r="AO11" s="14"/>
      <c r="AP11" s="14">
        <v>0.15497807501943001</v>
      </c>
      <c r="AQ11" s="14">
        <v>0.228605738645487</v>
      </c>
      <c r="AR11" s="14">
        <v>0.14154407052442</v>
      </c>
      <c r="AS11" s="14">
        <v>0.16252313227211901</v>
      </c>
      <c r="AT11" s="14">
        <v>0.170619171801449</v>
      </c>
      <c r="AU11" s="14"/>
      <c r="AV11" s="14">
        <v>0.22026592550671101</v>
      </c>
      <c r="AW11" s="14">
        <v>0.205904607906263</v>
      </c>
      <c r="AX11" s="14">
        <v>0.158159479721805</v>
      </c>
      <c r="AY11" s="14">
        <v>0.15941172378695201</v>
      </c>
      <c r="AZ11" s="14">
        <v>0.19733648546648</v>
      </c>
      <c r="BA11" s="14"/>
      <c r="BB11" s="14">
        <v>0.21519246244213899</v>
      </c>
      <c r="BC11" s="14">
        <v>0.19313734037176</v>
      </c>
      <c r="BD11" s="14">
        <v>0.17940861056794799</v>
      </c>
      <c r="BE11" s="14">
        <v>0.18997840546922701</v>
      </c>
      <c r="BF11" s="14">
        <v>0.14021574680521501</v>
      </c>
      <c r="BG11" s="14">
        <v>0.21843045750777901</v>
      </c>
      <c r="BH11" s="14"/>
      <c r="BI11" s="14">
        <v>0.20267561204696</v>
      </c>
      <c r="BJ11" s="14">
        <v>0.29728628537586499</v>
      </c>
      <c r="BK11" s="14">
        <v>0.24395621451352401</v>
      </c>
      <c r="BL11" s="14">
        <v>0.25072538219194102</v>
      </c>
      <c r="BM11" s="14">
        <v>0.23578310820888301</v>
      </c>
      <c r="BN11" s="14">
        <v>0.174082201653628</v>
      </c>
      <c r="BO11" s="14">
        <v>0.13744532704745399</v>
      </c>
      <c r="BP11" s="14">
        <v>0.14789475561916801</v>
      </c>
      <c r="BQ11" s="14">
        <v>0.147423107708652</v>
      </c>
      <c r="BR11" s="14">
        <v>0.20547090935951101</v>
      </c>
      <c r="BS11" s="14">
        <v>0.16703267549081</v>
      </c>
      <c r="BT11" s="14">
        <v>0.16839419761052801</v>
      </c>
      <c r="BU11" s="14">
        <v>0.156987759262603</v>
      </c>
      <c r="BV11" s="14">
        <v>0.23143196078423101</v>
      </c>
      <c r="BW11" s="14">
        <v>0.213056654858398</v>
      </c>
      <c r="BX11" s="14">
        <v>0.18094294011151699</v>
      </c>
      <c r="BY11" s="14"/>
      <c r="BZ11" s="14">
        <v>0.193944713299251</v>
      </c>
      <c r="CA11" s="14">
        <v>0.21289526958122901</v>
      </c>
      <c r="CB11" s="14"/>
      <c r="CC11" s="14">
        <v>0.19777094219692001</v>
      </c>
      <c r="CD11" s="14">
        <v>0.16545853160922999</v>
      </c>
      <c r="CE11" s="14"/>
      <c r="CF11" s="14">
        <v>0.23305791939433601</v>
      </c>
      <c r="CG11" s="14">
        <v>8.0810549483910296E-2</v>
      </c>
      <c r="CH11" s="14">
        <v>0.195562879230922</v>
      </c>
      <c r="CI11" s="14"/>
      <c r="CJ11" s="14">
        <v>0.16204819943361301</v>
      </c>
      <c r="CK11" s="14"/>
      <c r="CL11" s="14">
        <v>0.16416423067503799</v>
      </c>
      <c r="CM11" s="14"/>
      <c r="CN11" s="14">
        <v>0.22455265654907899</v>
      </c>
      <c r="CO11" s="14"/>
      <c r="CP11" s="14">
        <v>0.20290252822705901</v>
      </c>
      <c r="CQ11" s="14"/>
      <c r="CR11" s="14">
        <v>0.18289337553608401</v>
      </c>
      <c r="CS11" s="14"/>
      <c r="CT11" s="14">
        <v>0.23613036465592499</v>
      </c>
    </row>
    <row r="12" spans="2:98" x14ac:dyDescent="0.5">
      <c r="B12" s="15" t="s">
        <v>114</v>
      </c>
      <c r="C12" s="14">
        <v>0.179109075878569</v>
      </c>
      <c r="D12" s="14">
        <v>0.17846336929892601</v>
      </c>
      <c r="E12" s="14">
        <v>0.17680469926718101</v>
      </c>
      <c r="F12" s="14"/>
      <c r="G12" s="14">
        <v>0.18697232805480399</v>
      </c>
      <c r="H12" s="14">
        <v>0.18945354122123101</v>
      </c>
      <c r="I12" s="14">
        <v>0.193671324261217</v>
      </c>
      <c r="J12" s="14">
        <v>0.13392721251109399</v>
      </c>
      <c r="K12" s="14">
        <v>0.20581988015890601</v>
      </c>
      <c r="L12" s="14">
        <v>0.17226405960915001</v>
      </c>
      <c r="M12" s="14"/>
      <c r="N12" s="14">
        <v>0.188271091723059</v>
      </c>
      <c r="O12" s="14">
        <v>0.200378770906144</v>
      </c>
      <c r="P12" s="14">
        <v>0.13933346832747701</v>
      </c>
      <c r="Q12" s="14">
        <v>0.18563579271031999</v>
      </c>
      <c r="R12" s="14"/>
      <c r="S12" s="14">
        <v>0.17597325446597001</v>
      </c>
      <c r="T12" s="14">
        <v>0.23076879131337399</v>
      </c>
      <c r="U12" s="14">
        <v>0.21559691820188001</v>
      </c>
      <c r="V12" s="14">
        <v>0.17849027295698999</v>
      </c>
      <c r="W12" s="14">
        <v>0.17427757633664701</v>
      </c>
      <c r="X12" s="14">
        <v>0.125313703267044</v>
      </c>
      <c r="Y12" s="14">
        <v>0.21362341267773499</v>
      </c>
      <c r="Z12" s="14">
        <v>0.15831846995073801</v>
      </c>
      <c r="AA12" s="14">
        <v>0.13404587853435099</v>
      </c>
      <c r="AB12" s="14">
        <v>0.13323929585080199</v>
      </c>
      <c r="AC12" s="14">
        <v>0.213195717866523</v>
      </c>
      <c r="AD12" s="14">
        <v>0.22880733342726001</v>
      </c>
      <c r="AE12" s="14"/>
      <c r="AF12" s="14">
        <v>0.15387650790549301</v>
      </c>
      <c r="AG12" s="14">
        <v>0.20974474747399899</v>
      </c>
      <c r="AH12" s="14">
        <v>0.122358934499899</v>
      </c>
      <c r="AI12" s="14"/>
      <c r="AJ12" s="14">
        <v>0.12166365419155099</v>
      </c>
      <c r="AK12" s="14">
        <v>0.212340397752036</v>
      </c>
      <c r="AL12" s="14">
        <v>0.28799256602793499</v>
      </c>
      <c r="AM12" s="14">
        <v>0.103942465877341</v>
      </c>
      <c r="AN12" s="14">
        <v>0.14103019021184299</v>
      </c>
      <c r="AO12" s="14"/>
      <c r="AP12" s="14">
        <v>0.124876324658819</v>
      </c>
      <c r="AQ12" s="14">
        <v>0.19907738611241299</v>
      </c>
      <c r="AR12" s="14">
        <v>0.19614790827415701</v>
      </c>
      <c r="AS12" s="14">
        <v>6.5328651314336003E-2</v>
      </c>
      <c r="AT12" s="14">
        <v>0.164515030767485</v>
      </c>
      <c r="AU12" s="14"/>
      <c r="AV12" s="14">
        <v>0.169097653708775</v>
      </c>
      <c r="AW12" s="14">
        <v>0.15737851555509999</v>
      </c>
      <c r="AX12" s="14">
        <v>0.18415235106018499</v>
      </c>
      <c r="AY12" s="14">
        <v>0.26565247907496498</v>
      </c>
      <c r="AZ12" s="14">
        <v>0.17174273469624399</v>
      </c>
      <c r="BA12" s="14"/>
      <c r="BB12" s="14">
        <v>0.20600861150171701</v>
      </c>
      <c r="BC12" s="14">
        <v>0.16758957259373899</v>
      </c>
      <c r="BD12" s="14">
        <v>0.16911776826240199</v>
      </c>
      <c r="BE12" s="14">
        <v>0.15383512471970801</v>
      </c>
      <c r="BF12" s="14">
        <v>0.19148141375621999</v>
      </c>
      <c r="BG12" s="14">
        <v>0.210286549051698</v>
      </c>
      <c r="BH12" s="14"/>
      <c r="BI12" s="14">
        <v>0.110337246303995</v>
      </c>
      <c r="BJ12" s="14">
        <v>0.14810231877691299</v>
      </c>
      <c r="BK12" s="14">
        <v>0.17223207456703199</v>
      </c>
      <c r="BL12" s="14">
        <v>0.15099583625695201</v>
      </c>
      <c r="BM12" s="14">
        <v>0.168068639590538</v>
      </c>
      <c r="BN12" s="14">
        <v>0.20421374412085999</v>
      </c>
      <c r="BO12" s="14">
        <v>0.17677204093905899</v>
      </c>
      <c r="BP12" s="14">
        <v>0.16478871450062199</v>
      </c>
      <c r="BQ12" s="14">
        <v>0.161311527087524</v>
      </c>
      <c r="BR12" s="14">
        <v>0.146272738675369</v>
      </c>
      <c r="BS12" s="14">
        <v>0.21297550745278701</v>
      </c>
      <c r="BT12" s="14">
        <v>0.200837216156867</v>
      </c>
      <c r="BU12" s="14">
        <v>0.25231083585597902</v>
      </c>
      <c r="BV12" s="14">
        <v>0.17421688158905899</v>
      </c>
      <c r="BW12" s="14">
        <v>9.9947776228654001E-2</v>
      </c>
      <c r="BX12" s="14">
        <v>0.19069438929263999</v>
      </c>
      <c r="BY12" s="14"/>
      <c r="BZ12" s="14">
        <v>0.14932000686866101</v>
      </c>
      <c r="CA12" s="14">
        <v>0.202670351575226</v>
      </c>
      <c r="CB12" s="14"/>
      <c r="CC12" s="14">
        <v>0.184858635725065</v>
      </c>
      <c r="CD12" s="14">
        <v>0.15368740218434601</v>
      </c>
      <c r="CE12" s="14"/>
      <c r="CF12" s="14">
        <v>0.138281297565089</v>
      </c>
      <c r="CG12" s="14">
        <v>6.0366906182277302E-2</v>
      </c>
      <c r="CH12" s="14">
        <v>0.17912685076653301</v>
      </c>
      <c r="CI12" s="14"/>
      <c r="CJ12" s="14">
        <v>0.12099995438696801</v>
      </c>
      <c r="CK12" s="14"/>
      <c r="CL12" s="14">
        <v>0.133165132144793</v>
      </c>
      <c r="CM12" s="14"/>
      <c r="CN12" s="14">
        <v>0.201006072720775</v>
      </c>
      <c r="CO12" s="14"/>
      <c r="CP12" s="14">
        <v>0.20751031599422501</v>
      </c>
      <c r="CQ12" s="14"/>
      <c r="CR12" s="14">
        <v>0.126558706185597</v>
      </c>
      <c r="CS12" s="14"/>
      <c r="CT12" s="14">
        <v>0.29675604777486703</v>
      </c>
    </row>
    <row r="13" spans="2:98" ht="43" x14ac:dyDescent="0.5">
      <c r="B13" s="15" t="s">
        <v>115</v>
      </c>
      <c r="C13" s="14">
        <v>0.16319133792052301</v>
      </c>
      <c r="D13" s="14">
        <v>0.18778867620012901</v>
      </c>
      <c r="E13" s="14">
        <v>0.13965410036583201</v>
      </c>
      <c r="F13" s="14"/>
      <c r="G13" s="14">
        <v>0.116593840865702</v>
      </c>
      <c r="H13" s="14">
        <v>0.116847252567609</v>
      </c>
      <c r="I13" s="14">
        <v>0.15427822554974399</v>
      </c>
      <c r="J13" s="14">
        <v>0.184603486972863</v>
      </c>
      <c r="K13" s="14">
        <v>0.19923191370993401</v>
      </c>
      <c r="L13" s="14">
        <v>0.197889525247886</v>
      </c>
      <c r="M13" s="14"/>
      <c r="N13" s="14">
        <v>0.15515078909753</v>
      </c>
      <c r="O13" s="14">
        <v>0.165193045571218</v>
      </c>
      <c r="P13" s="14">
        <v>0.20253959462558699</v>
      </c>
      <c r="Q13" s="14">
        <v>0.13626301398294899</v>
      </c>
      <c r="R13" s="14"/>
      <c r="S13" s="14">
        <v>0.14186235328903701</v>
      </c>
      <c r="T13" s="14">
        <v>0.154546843538967</v>
      </c>
      <c r="U13" s="14">
        <v>0.16208772555639001</v>
      </c>
      <c r="V13" s="14">
        <v>0.15701756861819499</v>
      </c>
      <c r="W13" s="14">
        <v>0.18055729181021801</v>
      </c>
      <c r="X13" s="14">
        <v>0.20559208461494299</v>
      </c>
      <c r="Y13" s="14">
        <v>0.154875005521034</v>
      </c>
      <c r="Z13" s="14">
        <v>9.4110939941508098E-2</v>
      </c>
      <c r="AA13" s="14">
        <v>0.192509269851625</v>
      </c>
      <c r="AB13" s="14">
        <v>0.18947184422500499</v>
      </c>
      <c r="AC13" s="14">
        <v>0.120705401869854</v>
      </c>
      <c r="AD13" s="14">
        <v>0.1525884155518</v>
      </c>
      <c r="AE13" s="14"/>
      <c r="AF13" s="14">
        <v>0.17606880966796801</v>
      </c>
      <c r="AG13" s="14">
        <v>0.19060421890451301</v>
      </c>
      <c r="AH13" s="14">
        <v>0.108837657348283</v>
      </c>
      <c r="AI13" s="14"/>
      <c r="AJ13" s="14">
        <v>0.17597933496055401</v>
      </c>
      <c r="AK13" s="14">
        <v>0.16097432498686601</v>
      </c>
      <c r="AL13" s="14">
        <v>0.26232733633078598</v>
      </c>
      <c r="AM13" s="14">
        <v>0.15889282813907299</v>
      </c>
      <c r="AN13" s="14">
        <v>0.124959578291316</v>
      </c>
      <c r="AO13" s="14"/>
      <c r="AP13" s="14">
        <v>0.164412961969128</v>
      </c>
      <c r="AQ13" s="14">
        <v>0.154856876945237</v>
      </c>
      <c r="AR13" s="14">
        <v>0.233220731626579</v>
      </c>
      <c r="AS13" s="14">
        <v>0.201653952016838</v>
      </c>
      <c r="AT13" s="14">
        <v>0.123685889602103</v>
      </c>
      <c r="AU13" s="14"/>
      <c r="AV13" s="14">
        <v>0.151300279160029</v>
      </c>
      <c r="AW13" s="14">
        <v>0.15432361084291901</v>
      </c>
      <c r="AX13" s="14">
        <v>0.18550808010388001</v>
      </c>
      <c r="AY13" s="14">
        <v>7.7841870622871595E-2</v>
      </c>
      <c r="AZ13" s="14">
        <v>0.18960331222332</v>
      </c>
      <c r="BA13" s="14"/>
      <c r="BB13" s="14">
        <v>0.105334848368068</v>
      </c>
      <c r="BC13" s="14">
        <v>0.19192318542629699</v>
      </c>
      <c r="BD13" s="14">
        <v>0.14548337607977299</v>
      </c>
      <c r="BE13" s="14">
        <v>0.175670547363767</v>
      </c>
      <c r="BF13" s="14">
        <v>0.23647350743524001</v>
      </c>
      <c r="BG13" s="14">
        <v>0.136728725640518</v>
      </c>
      <c r="BH13" s="14"/>
      <c r="BI13" s="14">
        <v>0.25050204340146498</v>
      </c>
      <c r="BJ13" s="14">
        <v>0.15102825907863099</v>
      </c>
      <c r="BK13" s="14">
        <v>0.120232246694052</v>
      </c>
      <c r="BL13" s="14">
        <v>0.101410295387871</v>
      </c>
      <c r="BM13" s="14">
        <v>0.169004546807899</v>
      </c>
      <c r="BN13" s="14">
        <v>0.19882618279196401</v>
      </c>
      <c r="BO13" s="14">
        <v>0.18282704405423</v>
      </c>
      <c r="BP13" s="14">
        <v>0.17153314934939301</v>
      </c>
      <c r="BQ13" s="14">
        <v>0.15889081427208501</v>
      </c>
      <c r="BR13" s="14">
        <v>0.18500091305306501</v>
      </c>
      <c r="BS13" s="14">
        <v>0.20527572477036199</v>
      </c>
      <c r="BT13" s="14">
        <v>0.18653734719621201</v>
      </c>
      <c r="BU13" s="14">
        <v>0.1001577358693</v>
      </c>
      <c r="BV13" s="14">
        <v>0.14852940059804001</v>
      </c>
      <c r="BW13" s="14">
        <v>0.24976638723436501</v>
      </c>
      <c r="BX13" s="14">
        <v>0.14276326067974701</v>
      </c>
      <c r="BY13" s="14"/>
      <c r="BZ13" s="14">
        <v>0.12206452629602201</v>
      </c>
      <c r="CA13" s="14">
        <v>0.17134498048145699</v>
      </c>
      <c r="CB13" s="14"/>
      <c r="CC13" s="14">
        <v>0.173737665036274</v>
      </c>
      <c r="CD13" s="14">
        <v>0.11599509106517999</v>
      </c>
      <c r="CE13" s="14"/>
      <c r="CF13" s="14">
        <v>0.18182306142784499</v>
      </c>
      <c r="CG13" s="14">
        <v>0.21365870331556999</v>
      </c>
      <c r="CH13" s="14">
        <v>0.14714132231238899</v>
      </c>
      <c r="CI13" s="14"/>
      <c r="CJ13" s="14">
        <v>0.18761405773700299</v>
      </c>
      <c r="CK13" s="14"/>
      <c r="CL13" s="14">
        <v>0.165850099298578</v>
      </c>
      <c r="CM13" s="14"/>
      <c r="CN13" s="14">
        <v>0.15592570663163499</v>
      </c>
      <c r="CO13" s="14"/>
      <c r="CP13" s="14">
        <v>0.19062677721441601</v>
      </c>
      <c r="CQ13" s="14"/>
      <c r="CR13" s="14">
        <v>0.16842503531844799</v>
      </c>
      <c r="CS13" s="14"/>
      <c r="CT13" s="14">
        <v>0.171830533067306</v>
      </c>
    </row>
    <row r="14" spans="2:98" x14ac:dyDescent="0.5">
      <c r="B14" s="15" t="s">
        <v>116</v>
      </c>
      <c r="C14" s="14">
        <v>0.155069213040742</v>
      </c>
      <c r="D14" s="14">
        <v>0.139324408158604</v>
      </c>
      <c r="E14" s="14">
        <v>0.16893125594918099</v>
      </c>
      <c r="F14" s="14"/>
      <c r="G14" s="14">
        <v>7.23345660920863E-2</v>
      </c>
      <c r="H14" s="14">
        <v>6.8839379615952795E-2</v>
      </c>
      <c r="I14" s="14">
        <v>0.101384596052813</v>
      </c>
      <c r="J14" s="14">
        <v>0.181123290896404</v>
      </c>
      <c r="K14" s="14">
        <v>0.19291949322781199</v>
      </c>
      <c r="L14" s="14">
        <v>0.27798362288294498</v>
      </c>
      <c r="M14" s="14"/>
      <c r="N14" s="14">
        <v>0.155450163096685</v>
      </c>
      <c r="O14" s="14">
        <v>0.19873134023990999</v>
      </c>
      <c r="P14" s="14">
        <v>0.128909435323493</v>
      </c>
      <c r="Q14" s="14">
        <v>0.13266408639793201</v>
      </c>
      <c r="R14" s="14"/>
      <c r="S14" s="14">
        <v>0.10171192327923401</v>
      </c>
      <c r="T14" s="14">
        <v>0.165528285103721</v>
      </c>
      <c r="U14" s="14">
        <v>0.20069851539569999</v>
      </c>
      <c r="V14" s="14">
        <v>0.22347062788585301</v>
      </c>
      <c r="W14" s="14">
        <v>0.140883285925886</v>
      </c>
      <c r="X14" s="14">
        <v>0.118032026682789</v>
      </c>
      <c r="Y14" s="14">
        <v>0.18545758871531801</v>
      </c>
      <c r="Z14" s="14">
        <v>0.167749338707082</v>
      </c>
      <c r="AA14" s="14">
        <v>0.19390724194158299</v>
      </c>
      <c r="AB14" s="14">
        <v>9.2785047322095596E-2</v>
      </c>
      <c r="AC14" s="14">
        <v>0.14216641982072201</v>
      </c>
      <c r="AD14" s="14">
        <v>0.14473946785995501</v>
      </c>
      <c r="AE14" s="14"/>
      <c r="AF14" s="14">
        <v>0.196926202339677</v>
      </c>
      <c r="AG14" s="14">
        <v>0.15921362973600101</v>
      </c>
      <c r="AH14" s="14">
        <v>9.2031349224884498E-2</v>
      </c>
      <c r="AI14" s="14"/>
      <c r="AJ14" s="14">
        <v>0.19571444845312899</v>
      </c>
      <c r="AK14" s="14">
        <v>0.16652287604268201</v>
      </c>
      <c r="AL14" s="14">
        <v>0.17872104962685001</v>
      </c>
      <c r="AM14" s="14">
        <v>0</v>
      </c>
      <c r="AN14" s="14">
        <v>9.9032251633696902E-2</v>
      </c>
      <c r="AO14" s="14"/>
      <c r="AP14" s="14">
        <v>0.169970012770505</v>
      </c>
      <c r="AQ14" s="14">
        <v>0.15701842257048201</v>
      </c>
      <c r="AR14" s="14">
        <v>0.220782648695075</v>
      </c>
      <c r="AS14" s="14">
        <v>0.17226027266468</v>
      </c>
      <c r="AT14" s="14">
        <v>0.11205711940751199</v>
      </c>
      <c r="AU14" s="14"/>
      <c r="AV14" s="14">
        <v>0.142883552971109</v>
      </c>
      <c r="AW14" s="14">
        <v>0.15354311956880301</v>
      </c>
      <c r="AX14" s="14">
        <v>0.16124786924363499</v>
      </c>
      <c r="AY14" s="14">
        <v>0.185694896170678</v>
      </c>
      <c r="AZ14" s="14">
        <v>0.25758488916996702</v>
      </c>
      <c r="BA14" s="14"/>
      <c r="BB14" s="14">
        <v>9.6866107580560801E-2</v>
      </c>
      <c r="BC14" s="14">
        <v>0.16137611247521</v>
      </c>
      <c r="BD14" s="14">
        <v>0.19099089343713499</v>
      </c>
      <c r="BE14" s="14">
        <v>0.184914837661903</v>
      </c>
      <c r="BF14" s="14">
        <v>0.17194880782595601</v>
      </c>
      <c r="BG14" s="14">
        <v>0.15115523769181699</v>
      </c>
      <c r="BH14" s="14"/>
      <c r="BI14" s="14">
        <v>0</v>
      </c>
      <c r="BJ14" s="14">
        <v>0.18903809693182799</v>
      </c>
      <c r="BK14" s="14">
        <v>0.17254751397499499</v>
      </c>
      <c r="BL14" s="14">
        <v>0.161697452073224</v>
      </c>
      <c r="BM14" s="14">
        <v>0.165270539325651</v>
      </c>
      <c r="BN14" s="14">
        <v>0.15149922181696099</v>
      </c>
      <c r="BO14" s="14">
        <v>0.16332855801450999</v>
      </c>
      <c r="BP14" s="14">
        <v>0.15414576491714399</v>
      </c>
      <c r="BQ14" s="14">
        <v>0.121639636438187</v>
      </c>
      <c r="BR14" s="14">
        <v>0.163047014588726</v>
      </c>
      <c r="BS14" s="14">
        <v>0.144450353720393</v>
      </c>
      <c r="BT14" s="14">
        <v>0.15104405569044799</v>
      </c>
      <c r="BU14" s="14">
        <v>0.161402157843264</v>
      </c>
      <c r="BV14" s="14">
        <v>0.31838046741854398</v>
      </c>
      <c r="BW14" s="14">
        <v>2.02054098939108E-2</v>
      </c>
      <c r="BX14" s="14">
        <v>0.13882548212568699</v>
      </c>
      <c r="BY14" s="14"/>
      <c r="BZ14" s="14">
        <v>0.11495456961764</v>
      </c>
      <c r="CA14" s="14">
        <v>0.119873765666816</v>
      </c>
      <c r="CB14" s="14"/>
      <c r="CC14" s="14">
        <v>0.17543372298064799</v>
      </c>
      <c r="CD14" s="14">
        <v>7.0280039060924199E-2</v>
      </c>
      <c r="CE14" s="14"/>
      <c r="CF14" s="14">
        <v>0.18063934210968999</v>
      </c>
      <c r="CG14" s="14">
        <v>0.247983189299603</v>
      </c>
      <c r="CH14" s="14">
        <v>0.169997015486758</v>
      </c>
      <c r="CI14" s="14"/>
      <c r="CJ14" s="14">
        <v>0.20222183363979701</v>
      </c>
      <c r="CK14" s="14"/>
      <c r="CL14" s="14">
        <v>0.156176583510237</v>
      </c>
      <c r="CM14" s="14"/>
      <c r="CN14" s="14">
        <v>0.15553013687381201</v>
      </c>
      <c r="CO14" s="14"/>
      <c r="CP14" s="14">
        <v>0.18838755726447901</v>
      </c>
      <c r="CQ14" s="14"/>
      <c r="CR14" s="14">
        <v>0.15462648527607101</v>
      </c>
      <c r="CS14" s="14"/>
      <c r="CT14" s="14">
        <v>0.167089644935659</v>
      </c>
    </row>
    <row r="15" spans="2:98" x14ac:dyDescent="0.5">
      <c r="B15" s="15" t="s">
        <v>117</v>
      </c>
      <c r="C15" s="14">
        <v>0.147281688149344</v>
      </c>
      <c r="D15" s="14">
        <v>0.12725706289675301</v>
      </c>
      <c r="E15" s="14">
        <v>0.16798303615034199</v>
      </c>
      <c r="F15" s="14"/>
      <c r="G15" s="14">
        <v>0.17279611898929201</v>
      </c>
      <c r="H15" s="14">
        <v>0.156888963830491</v>
      </c>
      <c r="I15" s="14">
        <v>0.20023372615064999</v>
      </c>
      <c r="J15" s="14">
        <v>0.17047613634508599</v>
      </c>
      <c r="K15" s="14">
        <v>0.11743533723867799</v>
      </c>
      <c r="L15" s="14">
        <v>8.0414006735319496E-2</v>
      </c>
      <c r="M15" s="14"/>
      <c r="N15" s="14">
        <v>0.19920661996239</v>
      </c>
      <c r="O15" s="14">
        <v>0.13943164059242799</v>
      </c>
      <c r="P15" s="14">
        <v>0.12117509509661201</v>
      </c>
      <c r="Q15" s="14">
        <v>0.12530194699495201</v>
      </c>
      <c r="R15" s="14"/>
      <c r="S15" s="14">
        <v>0.16100995494539899</v>
      </c>
      <c r="T15" s="14">
        <v>0.171655654148996</v>
      </c>
      <c r="U15" s="14">
        <v>0.152404198556437</v>
      </c>
      <c r="V15" s="14">
        <v>0.117203549120648</v>
      </c>
      <c r="W15" s="14">
        <v>0.13906805686748999</v>
      </c>
      <c r="X15" s="14">
        <v>0.13946569533689099</v>
      </c>
      <c r="Y15" s="14">
        <v>0.12660881170267799</v>
      </c>
      <c r="Z15" s="14">
        <v>0.162141499942031</v>
      </c>
      <c r="AA15" s="14">
        <v>0.160727204818645</v>
      </c>
      <c r="AB15" s="14">
        <v>0.122788494260462</v>
      </c>
      <c r="AC15" s="14">
        <v>0.18537673137768901</v>
      </c>
      <c r="AD15" s="14">
        <v>9.2475350991894995E-2</v>
      </c>
      <c r="AE15" s="14"/>
      <c r="AF15" s="14">
        <v>0.12304255774249601</v>
      </c>
      <c r="AG15" s="14">
        <v>0.15168353593499101</v>
      </c>
      <c r="AH15" s="14">
        <v>0.17957651173761699</v>
      </c>
      <c r="AI15" s="14"/>
      <c r="AJ15" s="14">
        <v>0.121348069730455</v>
      </c>
      <c r="AK15" s="14">
        <v>0.17044762158832799</v>
      </c>
      <c r="AL15" s="14">
        <v>0.147997761356296</v>
      </c>
      <c r="AM15" s="14">
        <v>8.2112957355722799E-2</v>
      </c>
      <c r="AN15" s="14">
        <v>0.13451518987387401</v>
      </c>
      <c r="AO15" s="14"/>
      <c r="AP15" s="14">
        <v>0.13779326409606699</v>
      </c>
      <c r="AQ15" s="14">
        <v>0.16996281162153401</v>
      </c>
      <c r="AR15" s="14">
        <v>0.143490590542383</v>
      </c>
      <c r="AS15" s="14">
        <v>9.3766266829241898E-2</v>
      </c>
      <c r="AT15" s="14">
        <v>0.14030093176995001</v>
      </c>
      <c r="AU15" s="14"/>
      <c r="AV15" s="14">
        <v>0.12845869017428299</v>
      </c>
      <c r="AW15" s="14">
        <v>0.17233440490490201</v>
      </c>
      <c r="AX15" s="14">
        <v>0.150400185091906</v>
      </c>
      <c r="AY15" s="14">
        <v>0.16629992783863501</v>
      </c>
      <c r="AZ15" s="14">
        <v>0.22980414298740101</v>
      </c>
      <c r="BA15" s="14"/>
      <c r="BB15" s="14">
        <v>0.152093728699499</v>
      </c>
      <c r="BC15" s="14">
        <v>0.14335993179643899</v>
      </c>
      <c r="BD15" s="14">
        <v>0.138293738142095</v>
      </c>
      <c r="BE15" s="14">
        <v>0.13723162411038101</v>
      </c>
      <c r="BF15" s="14">
        <v>0.165307149934277</v>
      </c>
      <c r="BG15" s="14">
        <v>0.17049525331604201</v>
      </c>
      <c r="BH15" s="14"/>
      <c r="BI15" s="14">
        <v>0.184858977740706</v>
      </c>
      <c r="BJ15" s="14">
        <v>0.12804931717079901</v>
      </c>
      <c r="BK15" s="14">
        <v>0.118699228485036</v>
      </c>
      <c r="BL15" s="14">
        <v>0.13873529038603299</v>
      </c>
      <c r="BM15" s="14">
        <v>0.106493886574111</v>
      </c>
      <c r="BN15" s="14">
        <v>0.11423216689065201</v>
      </c>
      <c r="BO15" s="14">
        <v>0.13750779017138501</v>
      </c>
      <c r="BP15" s="14">
        <v>0.15001546990411099</v>
      </c>
      <c r="BQ15" s="14">
        <v>0.131930705207809</v>
      </c>
      <c r="BR15" s="14">
        <v>0.153224299998757</v>
      </c>
      <c r="BS15" s="14">
        <v>0.217029740584046</v>
      </c>
      <c r="BT15" s="14">
        <v>0.13985172113892999</v>
      </c>
      <c r="BU15" s="14">
        <v>0.173035262698745</v>
      </c>
      <c r="BV15" s="14">
        <v>0.18115974072687399</v>
      </c>
      <c r="BW15" s="14">
        <v>0.172256576394377</v>
      </c>
      <c r="BX15" s="14">
        <v>0.17161464353234401</v>
      </c>
      <c r="BY15" s="14"/>
      <c r="BZ15" s="14">
        <v>0.24057302585141299</v>
      </c>
      <c r="CA15" s="14">
        <v>0.10715570292804499</v>
      </c>
      <c r="CB15" s="14"/>
      <c r="CC15" s="14">
        <v>0.143233542802572</v>
      </c>
      <c r="CD15" s="14">
        <v>0.16365281051682101</v>
      </c>
      <c r="CE15" s="14"/>
      <c r="CF15" s="14">
        <v>0.13784551382975799</v>
      </c>
      <c r="CG15" s="14">
        <v>6.4288815589840495E-2</v>
      </c>
      <c r="CH15" s="14">
        <v>0.13680456441705299</v>
      </c>
      <c r="CI15" s="14"/>
      <c r="CJ15" s="14">
        <v>0.1052205551406</v>
      </c>
      <c r="CK15" s="14"/>
      <c r="CL15" s="14">
        <v>0.14060482921481501</v>
      </c>
      <c r="CM15" s="14"/>
      <c r="CN15" s="14">
        <v>0.167346043367916</v>
      </c>
      <c r="CO15" s="14"/>
      <c r="CP15" s="14">
        <v>0.16802463663216</v>
      </c>
      <c r="CQ15" s="14"/>
      <c r="CR15" s="14">
        <v>0.101440317365314</v>
      </c>
      <c r="CS15" s="14"/>
      <c r="CT15" s="14">
        <v>0.14195724572740001</v>
      </c>
    </row>
    <row r="16" spans="2:98" x14ac:dyDescent="0.5">
      <c r="B16" s="15" t="s">
        <v>118</v>
      </c>
      <c r="C16" s="14">
        <v>0.13641126259346101</v>
      </c>
      <c r="D16" s="14">
        <v>0.14350790901711499</v>
      </c>
      <c r="E16" s="14">
        <v>0.129358949296634</v>
      </c>
      <c r="F16" s="14"/>
      <c r="G16" s="14">
        <v>6.1711759339966102E-2</v>
      </c>
      <c r="H16" s="14">
        <v>6.2573478884779599E-2</v>
      </c>
      <c r="I16" s="14">
        <v>7.9881615310909204E-2</v>
      </c>
      <c r="J16" s="14">
        <v>0.14447111818793201</v>
      </c>
      <c r="K16" s="14">
        <v>0.229553768224039</v>
      </c>
      <c r="L16" s="14">
        <v>0.22370004104018201</v>
      </c>
      <c r="M16" s="14"/>
      <c r="N16" s="14">
        <v>0.115248299639468</v>
      </c>
      <c r="O16" s="14">
        <v>0.14869754511299199</v>
      </c>
      <c r="P16" s="14">
        <v>0.141437173881925</v>
      </c>
      <c r="Q16" s="14">
        <v>0.144770379516442</v>
      </c>
      <c r="R16" s="14"/>
      <c r="S16" s="14">
        <v>0.110601654418658</v>
      </c>
      <c r="T16" s="14">
        <v>0.12949362259358599</v>
      </c>
      <c r="U16" s="14">
        <v>0.19529745168214399</v>
      </c>
      <c r="V16" s="14">
        <v>0.21733440469295101</v>
      </c>
      <c r="W16" s="14">
        <v>0.147571388465912</v>
      </c>
      <c r="X16" s="14">
        <v>0.14084827622234999</v>
      </c>
      <c r="Y16" s="14">
        <v>7.7792467854951405E-2</v>
      </c>
      <c r="Z16" s="14">
        <v>0.110571002700739</v>
      </c>
      <c r="AA16" s="14">
        <v>0.102321758592904</v>
      </c>
      <c r="AB16" s="14">
        <v>0.10745530989240699</v>
      </c>
      <c r="AC16" s="14">
        <v>0.207694360114245</v>
      </c>
      <c r="AD16" s="14">
        <v>0.130751234560566</v>
      </c>
      <c r="AE16" s="14"/>
      <c r="AF16" s="14">
        <v>0.20313537315452501</v>
      </c>
      <c r="AG16" s="14">
        <v>0.10952172197979899</v>
      </c>
      <c r="AH16" s="14">
        <v>9.7400691296108094E-2</v>
      </c>
      <c r="AI16" s="14"/>
      <c r="AJ16" s="14">
        <v>0.185732881336898</v>
      </c>
      <c r="AK16" s="14">
        <v>9.8466934471721002E-2</v>
      </c>
      <c r="AL16" s="14">
        <v>0.100109359777054</v>
      </c>
      <c r="AM16" s="14">
        <v>0.31309011061048903</v>
      </c>
      <c r="AN16" s="14">
        <v>0.12237787425949</v>
      </c>
      <c r="AO16" s="14"/>
      <c r="AP16" s="14">
        <v>0.19382634214569899</v>
      </c>
      <c r="AQ16" s="14">
        <v>0.10350743601667101</v>
      </c>
      <c r="AR16" s="14">
        <v>9.6294422761921003E-2</v>
      </c>
      <c r="AS16" s="14">
        <v>0.209077254604735</v>
      </c>
      <c r="AT16" s="14">
        <v>0.118417250377266</v>
      </c>
      <c r="AU16" s="14"/>
      <c r="AV16" s="14">
        <v>0.18544901756412499</v>
      </c>
      <c r="AW16" s="14">
        <v>0.14768635533909699</v>
      </c>
      <c r="AX16" s="14">
        <v>0.102362420229304</v>
      </c>
      <c r="AY16" s="14">
        <v>8.5485794007674407E-2</v>
      </c>
      <c r="AZ16" s="14">
        <v>7.8426062310583994E-2</v>
      </c>
      <c r="BA16" s="14"/>
      <c r="BB16" s="14">
        <v>0.120870852188228</v>
      </c>
      <c r="BC16" s="14">
        <v>0.112933708562024</v>
      </c>
      <c r="BD16" s="14">
        <v>0.15724689269676201</v>
      </c>
      <c r="BE16" s="14">
        <v>0.16006937540663499</v>
      </c>
      <c r="BF16" s="14">
        <v>0.15128179541035899</v>
      </c>
      <c r="BG16" s="14">
        <v>0.15891885759066501</v>
      </c>
      <c r="BH16" s="14"/>
      <c r="BI16" s="14">
        <v>0.106018308568437</v>
      </c>
      <c r="BJ16" s="14">
        <v>0.131218162687919</v>
      </c>
      <c r="BK16" s="14">
        <v>0.13971100226539299</v>
      </c>
      <c r="BL16" s="14">
        <v>0.15236721906949699</v>
      </c>
      <c r="BM16" s="14">
        <v>0.160895541194671</v>
      </c>
      <c r="BN16" s="14">
        <v>0.16544038647527201</v>
      </c>
      <c r="BO16" s="14">
        <v>0.15895820214722101</v>
      </c>
      <c r="BP16" s="14">
        <v>0.13020111971385101</v>
      </c>
      <c r="BQ16" s="14">
        <v>0.11805449498388799</v>
      </c>
      <c r="BR16" s="14">
        <v>0.14407604569191201</v>
      </c>
      <c r="BS16" s="14">
        <v>0.12878763386768599</v>
      </c>
      <c r="BT16" s="14">
        <v>8.7541986453912396E-2</v>
      </c>
      <c r="BU16" s="14">
        <v>7.0941675866161499E-2</v>
      </c>
      <c r="BV16" s="14">
        <v>3.8241661472183199E-2</v>
      </c>
      <c r="BW16" s="14">
        <v>0.20483420287519299</v>
      </c>
      <c r="BX16" s="14">
        <v>0.10600719878944</v>
      </c>
      <c r="BY16" s="14"/>
      <c r="BZ16" s="14">
        <v>9.8350034684409199E-2</v>
      </c>
      <c r="CA16" s="14">
        <v>0.120343659584162</v>
      </c>
      <c r="CB16" s="14"/>
      <c r="CC16" s="14">
        <v>0.144413775910196</v>
      </c>
      <c r="CD16" s="14">
        <v>0.10072525639817501</v>
      </c>
      <c r="CE16" s="14"/>
      <c r="CF16" s="14">
        <v>0.10944690265152</v>
      </c>
      <c r="CG16" s="14">
        <v>0.227208289144092</v>
      </c>
      <c r="CH16" s="14">
        <v>0.14965239219836701</v>
      </c>
      <c r="CI16" s="14"/>
      <c r="CJ16" s="14">
        <v>0.16789734740712101</v>
      </c>
      <c r="CK16" s="14"/>
      <c r="CL16" s="14">
        <v>0.176281537287758</v>
      </c>
      <c r="CM16" s="14"/>
      <c r="CN16" s="14">
        <v>0.106143348256625</v>
      </c>
      <c r="CO16" s="14"/>
      <c r="CP16" s="14">
        <v>9.0046409418815407E-2</v>
      </c>
      <c r="CQ16" s="14"/>
      <c r="CR16" s="14">
        <v>0.18697436694026101</v>
      </c>
      <c r="CS16" s="14"/>
      <c r="CT16" s="14">
        <v>9.4241631938467907E-2</v>
      </c>
    </row>
    <row r="17" spans="2:98" ht="28.7" x14ac:dyDescent="0.5">
      <c r="B17" s="15" t="s">
        <v>119</v>
      </c>
      <c r="C17" s="14">
        <v>0.12918208374590201</v>
      </c>
      <c r="D17" s="14">
        <v>0.127229919054304</v>
      </c>
      <c r="E17" s="14">
        <v>0.13127948821355501</v>
      </c>
      <c r="F17" s="14"/>
      <c r="G17" s="14">
        <v>0.16327778078127</v>
      </c>
      <c r="H17" s="14">
        <v>0.16099868236956999</v>
      </c>
      <c r="I17" s="14">
        <v>0.102338050023562</v>
      </c>
      <c r="J17" s="14">
        <v>0.134668626541356</v>
      </c>
      <c r="K17" s="14">
        <v>0.120312446802472</v>
      </c>
      <c r="L17" s="14">
        <v>0.103835189327047</v>
      </c>
      <c r="M17" s="14"/>
      <c r="N17" s="14">
        <v>0.149908675090066</v>
      </c>
      <c r="O17" s="14">
        <v>0.13859457231059</v>
      </c>
      <c r="P17" s="14">
        <v>9.1387914401782094E-2</v>
      </c>
      <c r="Q17" s="14">
        <v>0.12940646181614801</v>
      </c>
      <c r="R17" s="14"/>
      <c r="S17" s="14">
        <v>0.14288281971787101</v>
      </c>
      <c r="T17" s="14">
        <v>0.103796906944593</v>
      </c>
      <c r="U17" s="14">
        <v>0.15443432825200601</v>
      </c>
      <c r="V17" s="14">
        <v>0.123439256623104</v>
      </c>
      <c r="W17" s="14">
        <v>0.121946812263013</v>
      </c>
      <c r="X17" s="14">
        <v>0.104722358120934</v>
      </c>
      <c r="Y17" s="14">
        <v>0.16876631012639901</v>
      </c>
      <c r="Z17" s="14">
        <v>0.14417881734159799</v>
      </c>
      <c r="AA17" s="14">
        <v>0.161810969049759</v>
      </c>
      <c r="AB17" s="14">
        <v>0.105443636557846</v>
      </c>
      <c r="AC17" s="14">
        <v>0.109895497193481</v>
      </c>
      <c r="AD17" s="14">
        <v>7.3208295816589594E-2</v>
      </c>
      <c r="AE17" s="14"/>
      <c r="AF17" s="14">
        <v>0.105889292427247</v>
      </c>
      <c r="AG17" s="14">
        <v>0.142436729122458</v>
      </c>
      <c r="AH17" s="14">
        <v>0.122870272058414</v>
      </c>
      <c r="AI17" s="14"/>
      <c r="AJ17" s="14">
        <v>0.11890783169416699</v>
      </c>
      <c r="AK17" s="14">
        <v>0.12620502319831001</v>
      </c>
      <c r="AL17" s="14">
        <v>0.173166277124565</v>
      </c>
      <c r="AM17" s="14">
        <v>8.1961786913444801E-2</v>
      </c>
      <c r="AN17" s="14">
        <v>0.10966942569770299</v>
      </c>
      <c r="AO17" s="14"/>
      <c r="AP17" s="14">
        <v>0.118570390840663</v>
      </c>
      <c r="AQ17" s="14">
        <v>0.140330742031789</v>
      </c>
      <c r="AR17" s="14">
        <v>0.18203212137108901</v>
      </c>
      <c r="AS17" s="14">
        <v>0.10945614693733401</v>
      </c>
      <c r="AT17" s="14">
        <v>9.8506477144786594E-2</v>
      </c>
      <c r="AU17" s="14"/>
      <c r="AV17" s="14">
        <v>0.113080105741325</v>
      </c>
      <c r="AW17" s="14">
        <v>0.14983778994102401</v>
      </c>
      <c r="AX17" s="14">
        <v>0.12502012149491701</v>
      </c>
      <c r="AY17" s="14">
        <v>0.13468693874026599</v>
      </c>
      <c r="AZ17" s="14">
        <v>0.32730958527415099</v>
      </c>
      <c r="BA17" s="14"/>
      <c r="BB17" s="14">
        <v>0.11302753162507299</v>
      </c>
      <c r="BC17" s="14">
        <v>0.12851606417512401</v>
      </c>
      <c r="BD17" s="14">
        <v>0.13217217564051401</v>
      </c>
      <c r="BE17" s="14">
        <v>0.12612094204914201</v>
      </c>
      <c r="BF17" s="14">
        <v>0.16243756775097501</v>
      </c>
      <c r="BG17" s="14">
        <v>0.14460824444718301</v>
      </c>
      <c r="BH17" s="14"/>
      <c r="BI17" s="14">
        <v>0.103501725881173</v>
      </c>
      <c r="BJ17" s="14">
        <v>0.113507818576618</v>
      </c>
      <c r="BK17" s="14">
        <v>0.126359708998905</v>
      </c>
      <c r="BL17" s="14">
        <v>9.7915998994202294E-2</v>
      </c>
      <c r="BM17" s="14">
        <v>0.133573258871928</v>
      </c>
      <c r="BN17" s="14">
        <v>0.13349482906065599</v>
      </c>
      <c r="BO17" s="14">
        <v>0.13629828802920199</v>
      </c>
      <c r="BP17" s="14">
        <v>0.138365026179186</v>
      </c>
      <c r="BQ17" s="14">
        <v>0.12940905247036999</v>
      </c>
      <c r="BR17" s="14">
        <v>0.131691805645553</v>
      </c>
      <c r="BS17" s="14">
        <v>0.125955252184931</v>
      </c>
      <c r="BT17" s="14">
        <v>0.14911488555435101</v>
      </c>
      <c r="BU17" s="14">
        <v>0.11802154703178799</v>
      </c>
      <c r="BV17" s="14">
        <v>0.23772063921577599</v>
      </c>
      <c r="BW17" s="14">
        <v>0.131891405249845</v>
      </c>
      <c r="BX17" s="14">
        <v>0.14093623382333101</v>
      </c>
      <c r="BY17" s="14"/>
      <c r="BZ17" s="14">
        <v>0.1057075198994</v>
      </c>
      <c r="CA17" s="14">
        <v>0.16860230445635899</v>
      </c>
      <c r="CB17" s="14"/>
      <c r="CC17" s="14">
        <v>0.124532916084308</v>
      </c>
      <c r="CD17" s="14">
        <v>0.15188725511513099</v>
      </c>
      <c r="CE17" s="14"/>
      <c r="CF17" s="14">
        <v>9.1803517466205506E-2</v>
      </c>
      <c r="CG17" s="14">
        <v>0.124221169105527</v>
      </c>
      <c r="CH17" s="14">
        <v>0.105244271053218</v>
      </c>
      <c r="CI17" s="14"/>
      <c r="CJ17" s="14">
        <v>0.12145284189967701</v>
      </c>
      <c r="CK17" s="14"/>
      <c r="CL17" s="14">
        <v>0.116018386161438</v>
      </c>
      <c r="CM17" s="14"/>
      <c r="CN17" s="14">
        <v>0.137598183510075</v>
      </c>
      <c r="CO17" s="14"/>
      <c r="CP17" s="14">
        <v>0.15377963924132201</v>
      </c>
      <c r="CQ17" s="14"/>
      <c r="CR17" s="14">
        <v>0.108646419805579</v>
      </c>
      <c r="CS17" s="14"/>
      <c r="CT17" s="14">
        <v>0.14125862410732301</v>
      </c>
    </row>
    <row r="18" spans="2:98" x14ac:dyDescent="0.5">
      <c r="B18" s="15" t="s">
        <v>120</v>
      </c>
      <c r="C18" s="14">
        <v>0.12706722671630299</v>
      </c>
      <c r="D18" s="14">
        <v>0.152830847933666</v>
      </c>
      <c r="E18" s="14">
        <v>0.102106586503241</v>
      </c>
      <c r="F18" s="14"/>
      <c r="G18" s="14">
        <v>9.0645979825643097E-2</v>
      </c>
      <c r="H18" s="14">
        <v>0.13526830563407199</v>
      </c>
      <c r="I18" s="14">
        <v>0.14997467652365401</v>
      </c>
      <c r="J18" s="14">
        <v>0.14043682366890001</v>
      </c>
      <c r="K18" s="14">
        <v>0.16804188512622401</v>
      </c>
      <c r="L18" s="14">
        <v>8.7740933653411596E-2</v>
      </c>
      <c r="M18" s="14"/>
      <c r="N18" s="14">
        <v>0.106828146477439</v>
      </c>
      <c r="O18" s="14">
        <v>0.10353970454533901</v>
      </c>
      <c r="P18" s="14">
        <v>0.119522878988992</v>
      </c>
      <c r="Q18" s="14">
        <v>0.18090181051024201</v>
      </c>
      <c r="R18" s="14"/>
      <c r="S18" s="14">
        <v>0.119083143102352</v>
      </c>
      <c r="T18" s="14">
        <v>9.0986835833844995E-2</v>
      </c>
      <c r="U18" s="14">
        <v>0.11315642028511599</v>
      </c>
      <c r="V18" s="14">
        <v>0.150327151121745</v>
      </c>
      <c r="W18" s="14">
        <v>0.12759201177936899</v>
      </c>
      <c r="X18" s="14">
        <v>0.156581395448018</v>
      </c>
      <c r="Y18" s="14">
        <v>7.0930565929429895E-2</v>
      </c>
      <c r="Z18" s="14">
        <v>0.178921724306143</v>
      </c>
      <c r="AA18" s="14">
        <v>0.12535582272235099</v>
      </c>
      <c r="AB18" s="14">
        <v>0.171298328092816</v>
      </c>
      <c r="AC18" s="14">
        <v>9.5999966466393902E-2</v>
      </c>
      <c r="AD18" s="14">
        <v>0.20512783995863501</v>
      </c>
      <c r="AE18" s="14"/>
      <c r="AF18" s="14">
        <v>0.12382491821302299</v>
      </c>
      <c r="AG18" s="14">
        <v>0.13847803206017101</v>
      </c>
      <c r="AH18" s="14">
        <v>0.129021330010897</v>
      </c>
      <c r="AI18" s="14"/>
      <c r="AJ18" s="14">
        <v>8.6231285805102198E-2</v>
      </c>
      <c r="AK18" s="14">
        <v>0.170436527913438</v>
      </c>
      <c r="AL18" s="14">
        <v>7.30071603149616E-2</v>
      </c>
      <c r="AM18" s="14">
        <v>0.17251539744866501</v>
      </c>
      <c r="AN18" s="14">
        <v>0.138630058018055</v>
      </c>
      <c r="AO18" s="14"/>
      <c r="AP18" s="14">
        <v>7.8326923463021197E-2</v>
      </c>
      <c r="AQ18" s="14">
        <v>0.144593748333432</v>
      </c>
      <c r="AR18" s="14">
        <v>0.150017655869152</v>
      </c>
      <c r="AS18" s="14">
        <v>0.12914989805230701</v>
      </c>
      <c r="AT18" s="14">
        <v>8.7320231127719097E-2</v>
      </c>
      <c r="AU18" s="14"/>
      <c r="AV18" s="14">
        <v>0.14681835892435399</v>
      </c>
      <c r="AW18" s="14">
        <v>0.110432491863066</v>
      </c>
      <c r="AX18" s="14">
        <v>0.12248527769150599</v>
      </c>
      <c r="AY18" s="14">
        <v>9.7973969094408905E-2</v>
      </c>
      <c r="AZ18" s="14">
        <v>0.16881951410451501</v>
      </c>
      <c r="BA18" s="14"/>
      <c r="BB18" s="14">
        <v>0.136477515032812</v>
      </c>
      <c r="BC18" s="14">
        <v>0.13083177939485699</v>
      </c>
      <c r="BD18" s="14">
        <v>0.14656357084646501</v>
      </c>
      <c r="BE18" s="14">
        <v>0.122093707016416</v>
      </c>
      <c r="BF18" s="14">
        <v>8.5511541353857606E-2</v>
      </c>
      <c r="BG18" s="14">
        <v>0.112399568597789</v>
      </c>
      <c r="BH18" s="14"/>
      <c r="BI18" s="14">
        <v>0.14393200327724001</v>
      </c>
      <c r="BJ18" s="14">
        <v>0.210680562719534</v>
      </c>
      <c r="BK18" s="14">
        <v>0.16431074810990601</v>
      </c>
      <c r="BL18" s="14">
        <v>0.19550541247150799</v>
      </c>
      <c r="BM18" s="14">
        <v>0.16659699296852401</v>
      </c>
      <c r="BN18" s="14">
        <v>0.14777901000548899</v>
      </c>
      <c r="BO18" s="14">
        <v>0.149272213074925</v>
      </c>
      <c r="BP18" s="14">
        <v>8.3840179062637701E-2</v>
      </c>
      <c r="BQ18" s="14">
        <v>8.5343210571298095E-2</v>
      </c>
      <c r="BR18" s="14">
        <v>8.3788133319746994E-2</v>
      </c>
      <c r="BS18" s="14">
        <v>8.18960083881657E-2</v>
      </c>
      <c r="BT18" s="14">
        <v>9.4646396400981894E-2</v>
      </c>
      <c r="BU18" s="14">
        <v>0.163764933186545</v>
      </c>
      <c r="BV18" s="14">
        <v>5.4510226641873299E-2</v>
      </c>
      <c r="BW18" s="14">
        <v>8.6166422124202696E-2</v>
      </c>
      <c r="BX18" s="14">
        <v>8.9214097839427506E-2</v>
      </c>
      <c r="BY18" s="14"/>
      <c r="BZ18" s="14">
        <v>0.11513168237772101</v>
      </c>
      <c r="CA18" s="14">
        <v>0.13737269362962301</v>
      </c>
      <c r="CB18" s="14"/>
      <c r="CC18" s="14">
        <v>0.131132020693141</v>
      </c>
      <c r="CD18" s="14">
        <v>0.112098349276245</v>
      </c>
      <c r="CE18" s="14"/>
      <c r="CF18" s="14">
        <v>8.46850108937338E-2</v>
      </c>
      <c r="CG18" s="14">
        <v>0.110073196980241</v>
      </c>
      <c r="CH18" s="14">
        <v>9.0993512496747503E-2</v>
      </c>
      <c r="CI18" s="14"/>
      <c r="CJ18" s="14">
        <v>9.5912713393134494E-2</v>
      </c>
      <c r="CK18" s="14"/>
      <c r="CL18" s="14">
        <v>7.3329866032825E-2</v>
      </c>
      <c r="CM18" s="14"/>
      <c r="CN18" s="14">
        <v>0.13238596682282799</v>
      </c>
      <c r="CO18" s="14"/>
      <c r="CP18" s="14">
        <v>0.113014770998313</v>
      </c>
      <c r="CQ18" s="14"/>
      <c r="CR18" s="14">
        <v>9.9698767132534699E-2</v>
      </c>
      <c r="CS18" s="14"/>
      <c r="CT18" s="14">
        <v>0.11196413655526299</v>
      </c>
    </row>
    <row r="19" spans="2:98" x14ac:dyDescent="0.5">
      <c r="B19" s="15" t="s">
        <v>121</v>
      </c>
      <c r="C19" s="14">
        <v>9.7496082761128394E-2</v>
      </c>
      <c r="D19" s="14">
        <v>0.10070454964379701</v>
      </c>
      <c r="E19" s="14">
        <v>9.51362369991538E-2</v>
      </c>
      <c r="F19" s="14"/>
      <c r="G19" s="14">
        <v>7.1816975883981601E-2</v>
      </c>
      <c r="H19" s="14">
        <v>6.1899560837251698E-2</v>
      </c>
      <c r="I19" s="14">
        <v>7.2383347873360301E-2</v>
      </c>
      <c r="J19" s="14">
        <v>6.0272670670117698E-2</v>
      </c>
      <c r="K19" s="14">
        <v>0.105948499075283</v>
      </c>
      <c r="L19" s="14">
        <v>0.18867617093973199</v>
      </c>
      <c r="M19" s="14"/>
      <c r="N19" s="14">
        <v>8.2015155900912906E-2</v>
      </c>
      <c r="O19" s="14">
        <v>0.10173096981551701</v>
      </c>
      <c r="P19" s="14">
        <v>0.146060057594806</v>
      </c>
      <c r="Q19" s="14">
        <v>6.90163552610739E-2</v>
      </c>
      <c r="R19" s="14"/>
      <c r="S19" s="14">
        <v>8.4981189466967297E-2</v>
      </c>
      <c r="T19" s="14">
        <v>8.74504882654632E-2</v>
      </c>
      <c r="U19" s="14">
        <v>0.132566486423812</v>
      </c>
      <c r="V19" s="14">
        <v>0.13234011634342399</v>
      </c>
      <c r="W19" s="14">
        <v>8.84550744024971E-2</v>
      </c>
      <c r="X19" s="14">
        <v>7.5650415504399507E-2</v>
      </c>
      <c r="Y19" s="14">
        <v>0.104307376546952</v>
      </c>
      <c r="Z19" s="14">
        <v>0.15662863560173501</v>
      </c>
      <c r="AA19" s="14">
        <v>8.3299899401876307E-2</v>
      </c>
      <c r="AB19" s="14">
        <v>8.2179621674460301E-2</v>
      </c>
      <c r="AC19" s="14">
        <v>0.113888540266706</v>
      </c>
      <c r="AD19" s="14">
        <v>6.1717170109895803E-2</v>
      </c>
      <c r="AE19" s="14"/>
      <c r="AF19" s="14">
        <v>0.13485368593119401</v>
      </c>
      <c r="AG19" s="14">
        <v>8.9492592806760807E-2</v>
      </c>
      <c r="AH19" s="14">
        <v>6.0042946462101399E-2</v>
      </c>
      <c r="AI19" s="14"/>
      <c r="AJ19" s="14">
        <v>0.14139236501823699</v>
      </c>
      <c r="AK19" s="14">
        <v>6.9411197841238295E-2</v>
      </c>
      <c r="AL19" s="14">
        <v>6.7463195596220799E-2</v>
      </c>
      <c r="AM19" s="14">
        <v>0</v>
      </c>
      <c r="AN19" s="14">
        <v>9.5294262214600398E-2</v>
      </c>
      <c r="AO19" s="14"/>
      <c r="AP19" s="14">
        <v>0.129590120069736</v>
      </c>
      <c r="AQ19" s="14">
        <v>7.5861273893618505E-2</v>
      </c>
      <c r="AR19" s="14">
        <v>9.1372308399139804E-2</v>
      </c>
      <c r="AS19" s="14">
        <v>0.158452105547842</v>
      </c>
      <c r="AT19" s="14">
        <v>0.12547972000419899</v>
      </c>
      <c r="AU19" s="14"/>
      <c r="AV19" s="14">
        <v>0.120074572473147</v>
      </c>
      <c r="AW19" s="14">
        <v>8.2455332278647306E-2</v>
      </c>
      <c r="AX19" s="14">
        <v>8.5735993091715396E-2</v>
      </c>
      <c r="AY19" s="14">
        <v>7.6877239956023094E-2</v>
      </c>
      <c r="AZ19" s="14">
        <v>2.4159232198035702E-2</v>
      </c>
      <c r="BA19" s="14"/>
      <c r="BB19" s="14">
        <v>7.7288112083999203E-2</v>
      </c>
      <c r="BC19" s="14">
        <v>0.100517827845807</v>
      </c>
      <c r="BD19" s="14">
        <v>9.7838962904117394E-2</v>
      </c>
      <c r="BE19" s="14">
        <v>9.4218502839203105E-2</v>
      </c>
      <c r="BF19" s="14">
        <v>0.13718190851484399</v>
      </c>
      <c r="BG19" s="14">
        <v>0.107616907612166</v>
      </c>
      <c r="BH19" s="14"/>
      <c r="BI19" s="14">
        <v>0.17779735094330501</v>
      </c>
      <c r="BJ19" s="14">
        <v>9.1856095366570606E-2</v>
      </c>
      <c r="BK19" s="14">
        <v>8.79103232642202E-2</v>
      </c>
      <c r="BL19" s="14">
        <v>9.7574975080486598E-2</v>
      </c>
      <c r="BM19" s="14">
        <v>0.106435745056876</v>
      </c>
      <c r="BN19" s="14">
        <v>0.100239058982103</v>
      </c>
      <c r="BO19" s="14">
        <v>0.137302111293027</v>
      </c>
      <c r="BP19" s="14">
        <v>0.12406994042587501</v>
      </c>
      <c r="BQ19" s="14">
        <v>8.5739150538223799E-2</v>
      </c>
      <c r="BR19" s="14">
        <v>9.8457010800572203E-2</v>
      </c>
      <c r="BS19" s="14">
        <v>0.105410537634735</v>
      </c>
      <c r="BT19" s="14">
        <v>3.5858438526558803E-2</v>
      </c>
      <c r="BU19" s="14">
        <v>7.9963019200953805E-2</v>
      </c>
      <c r="BV19" s="14">
        <v>0.12909997482406299</v>
      </c>
      <c r="BW19" s="14">
        <v>8.9087159230407706E-2</v>
      </c>
      <c r="BX19" s="14">
        <v>4.7040514817891399E-2</v>
      </c>
      <c r="BY19" s="14"/>
      <c r="BZ19" s="14">
        <v>7.5618721034911698E-2</v>
      </c>
      <c r="CA19" s="14">
        <v>8.2149681621430701E-2</v>
      </c>
      <c r="CB19" s="14"/>
      <c r="CC19" s="14">
        <v>0.100383451987587</v>
      </c>
      <c r="CD19" s="14">
        <v>8.70103410276266E-2</v>
      </c>
      <c r="CE19" s="14"/>
      <c r="CF19" s="14">
        <v>9.9619706211504802E-2</v>
      </c>
      <c r="CG19" s="14">
        <v>0.229960953755213</v>
      </c>
      <c r="CH19" s="14">
        <v>0.14608210371348099</v>
      </c>
      <c r="CI19" s="14"/>
      <c r="CJ19" s="14">
        <v>0.14973570369063099</v>
      </c>
      <c r="CK19" s="14"/>
      <c r="CL19" s="14">
        <v>0.12977548634826699</v>
      </c>
      <c r="CM19" s="14"/>
      <c r="CN19" s="14">
        <v>8.3321101186683399E-2</v>
      </c>
      <c r="CO19" s="14"/>
      <c r="CP19" s="14">
        <v>7.9917993982932103E-2</v>
      </c>
      <c r="CQ19" s="14"/>
      <c r="CR19" s="14">
        <v>0.13520404072439199</v>
      </c>
      <c r="CS19" s="14"/>
      <c r="CT19" s="14">
        <v>5.9938648312027699E-2</v>
      </c>
    </row>
    <row r="20" spans="2:98" x14ac:dyDescent="0.5">
      <c r="B20" s="15" t="s">
        <v>122</v>
      </c>
      <c r="C20" s="14">
        <v>8.5285000462102897E-2</v>
      </c>
      <c r="D20" s="14">
        <v>7.7915046393814302E-2</v>
      </c>
      <c r="E20" s="14">
        <v>9.3149644582264601E-2</v>
      </c>
      <c r="F20" s="14"/>
      <c r="G20" s="14">
        <v>0.12851319097572</v>
      </c>
      <c r="H20" s="14">
        <v>0.181201669073209</v>
      </c>
      <c r="I20" s="14">
        <v>7.9821819234452099E-2</v>
      </c>
      <c r="J20" s="14">
        <v>4.1767558441610397E-2</v>
      </c>
      <c r="K20" s="14">
        <v>3.0862688370908799E-2</v>
      </c>
      <c r="L20" s="14">
        <v>5.43677743120961E-2</v>
      </c>
      <c r="M20" s="14"/>
      <c r="N20" s="14">
        <v>9.1724618875645203E-2</v>
      </c>
      <c r="O20" s="14">
        <v>8.5009809546510204E-2</v>
      </c>
      <c r="P20" s="14">
        <v>8.2639297204745596E-2</v>
      </c>
      <c r="Q20" s="14">
        <v>8.1269767600837595E-2</v>
      </c>
      <c r="R20" s="14"/>
      <c r="S20" s="14">
        <v>0.11006497926704301</v>
      </c>
      <c r="T20" s="14">
        <v>9.7371555684623801E-2</v>
      </c>
      <c r="U20" s="14">
        <v>4.10512985601304E-2</v>
      </c>
      <c r="V20" s="14">
        <v>4.2687040652174199E-2</v>
      </c>
      <c r="W20" s="14">
        <v>9.4475274386052202E-2</v>
      </c>
      <c r="X20" s="14">
        <v>7.4543953373803096E-2</v>
      </c>
      <c r="Y20" s="14">
        <v>9.9705824564679996E-2</v>
      </c>
      <c r="Z20" s="14">
        <v>8.6348660863471594E-2</v>
      </c>
      <c r="AA20" s="14">
        <v>0.107689902607771</v>
      </c>
      <c r="AB20" s="14">
        <v>8.1519105347435505E-2</v>
      </c>
      <c r="AC20" s="14">
        <v>6.3718459737639302E-2</v>
      </c>
      <c r="AD20" s="14">
        <v>9.9263716013493999E-2</v>
      </c>
      <c r="AE20" s="14"/>
      <c r="AF20" s="14">
        <v>5.6712385864224897E-2</v>
      </c>
      <c r="AG20" s="14">
        <v>9.5167922455040105E-2</v>
      </c>
      <c r="AH20" s="14">
        <v>0.108989219751451</v>
      </c>
      <c r="AI20" s="14"/>
      <c r="AJ20" s="14">
        <v>5.1578177447904501E-2</v>
      </c>
      <c r="AK20" s="14">
        <v>0.114205476280101</v>
      </c>
      <c r="AL20" s="14">
        <v>9.2847903857674899E-2</v>
      </c>
      <c r="AM20" s="14">
        <v>0.114273533483418</v>
      </c>
      <c r="AN20" s="14">
        <v>9.5830973608613798E-2</v>
      </c>
      <c r="AO20" s="14"/>
      <c r="AP20" s="14">
        <v>5.7265227760219001E-2</v>
      </c>
      <c r="AQ20" s="14">
        <v>0.11387050067682999</v>
      </c>
      <c r="AR20" s="14">
        <v>6.1418585233018998E-2</v>
      </c>
      <c r="AS20" s="14">
        <v>6.2810414029680406E-2</v>
      </c>
      <c r="AT20" s="14">
        <v>4.4896992140506603E-2</v>
      </c>
      <c r="AU20" s="14"/>
      <c r="AV20" s="14">
        <v>7.7753870112007795E-2</v>
      </c>
      <c r="AW20" s="14">
        <v>5.6860804978663998E-2</v>
      </c>
      <c r="AX20" s="14">
        <v>0.121925221233997</v>
      </c>
      <c r="AY20" s="14">
        <v>9.06001249966321E-2</v>
      </c>
      <c r="AZ20" s="14">
        <v>9.7788520964316394E-2</v>
      </c>
      <c r="BA20" s="14"/>
      <c r="BB20" s="14">
        <v>0.11066652011382699</v>
      </c>
      <c r="BC20" s="14">
        <v>7.0942360940593599E-2</v>
      </c>
      <c r="BD20" s="14">
        <v>0.10540133554174499</v>
      </c>
      <c r="BE20" s="14">
        <v>6.8549133802988896E-2</v>
      </c>
      <c r="BF20" s="14">
        <v>6.8221738949986899E-2</v>
      </c>
      <c r="BG20" s="14">
        <v>8.5727398550136405E-2</v>
      </c>
      <c r="BH20" s="14"/>
      <c r="BI20" s="14">
        <v>5.61887850370777E-2</v>
      </c>
      <c r="BJ20" s="14">
        <v>6.6754637073358894E-2</v>
      </c>
      <c r="BK20" s="14">
        <v>5.1626713835861898E-2</v>
      </c>
      <c r="BL20" s="14">
        <v>7.8636085217287002E-2</v>
      </c>
      <c r="BM20" s="14">
        <v>7.3488269487680405E-2</v>
      </c>
      <c r="BN20" s="14">
        <v>5.2827190519639702E-2</v>
      </c>
      <c r="BO20" s="14">
        <v>5.5966765119442298E-2</v>
      </c>
      <c r="BP20" s="14">
        <v>0.12348666403016401</v>
      </c>
      <c r="BQ20" s="14">
        <v>0.12779209692951099</v>
      </c>
      <c r="BR20" s="14">
        <v>8.0566528055762199E-2</v>
      </c>
      <c r="BS20" s="14">
        <v>0.119099340205993</v>
      </c>
      <c r="BT20" s="14">
        <v>7.1444340457392203E-2</v>
      </c>
      <c r="BU20" s="14">
        <v>8.6410483006451502E-2</v>
      </c>
      <c r="BV20" s="14">
        <v>9.7137396866622303E-2</v>
      </c>
      <c r="BW20" s="14">
        <v>0.109692767908915</v>
      </c>
      <c r="BX20" s="14">
        <v>0.142974552301524</v>
      </c>
      <c r="BY20" s="14"/>
      <c r="BZ20" s="14">
        <v>0.157883701984635</v>
      </c>
      <c r="CA20" s="14">
        <v>5.7240125661078098E-2</v>
      </c>
      <c r="CB20" s="14"/>
      <c r="CC20" s="14">
        <v>7.0747785660173507E-2</v>
      </c>
      <c r="CD20" s="14">
        <v>0.149798492897386</v>
      </c>
      <c r="CE20" s="14"/>
      <c r="CF20" s="14">
        <v>9.3848829804938694E-2</v>
      </c>
      <c r="CG20" s="14">
        <v>4.7641846093370903E-2</v>
      </c>
      <c r="CH20" s="14">
        <v>2.4160062981219799E-2</v>
      </c>
      <c r="CI20" s="14"/>
      <c r="CJ20" s="14">
        <v>5.8860982196683301E-2</v>
      </c>
      <c r="CK20" s="14"/>
      <c r="CL20" s="14">
        <v>7.8398995450670098E-2</v>
      </c>
      <c r="CM20" s="14"/>
      <c r="CN20" s="14">
        <v>0.10827384594520301</v>
      </c>
      <c r="CO20" s="14"/>
      <c r="CP20" s="14">
        <v>9.4984733830223794E-2</v>
      </c>
      <c r="CQ20" s="14"/>
      <c r="CR20" s="14">
        <v>8.2227744910035899E-2</v>
      </c>
      <c r="CS20" s="14"/>
      <c r="CT20" s="14">
        <v>9.93188699492768E-2</v>
      </c>
    </row>
    <row r="21" spans="2:98" x14ac:dyDescent="0.5">
      <c r="B21" s="15" t="s">
        <v>123</v>
      </c>
      <c r="C21" s="14">
        <v>7.6385963266312404E-2</v>
      </c>
      <c r="D21" s="14">
        <v>9.2624578399747096E-2</v>
      </c>
      <c r="E21" s="14">
        <v>5.9249257409877402E-2</v>
      </c>
      <c r="F21" s="14"/>
      <c r="G21" s="14">
        <v>9.0803571216037396E-2</v>
      </c>
      <c r="H21" s="14">
        <v>4.9232904266464803E-2</v>
      </c>
      <c r="I21" s="14">
        <v>5.1953227220121002E-2</v>
      </c>
      <c r="J21" s="14">
        <v>6.7645166999765596E-2</v>
      </c>
      <c r="K21" s="14">
        <v>9.6454798423471003E-2</v>
      </c>
      <c r="L21" s="14">
        <v>0.10245718793185001</v>
      </c>
      <c r="M21" s="14"/>
      <c r="N21" s="14">
        <v>8.6354284130887901E-2</v>
      </c>
      <c r="O21" s="14">
        <v>5.51810210935266E-2</v>
      </c>
      <c r="P21" s="14">
        <v>8.7011491656646095E-2</v>
      </c>
      <c r="Q21" s="14">
        <v>7.5892115281187597E-2</v>
      </c>
      <c r="R21" s="14"/>
      <c r="S21" s="14">
        <v>8.0406376906650603E-2</v>
      </c>
      <c r="T21" s="14">
        <v>7.3866246681123002E-2</v>
      </c>
      <c r="U21" s="14">
        <v>7.6583054482353294E-2</v>
      </c>
      <c r="V21" s="14">
        <v>8.6559134023234605E-2</v>
      </c>
      <c r="W21" s="14">
        <v>7.3784210661647906E-2</v>
      </c>
      <c r="X21" s="14">
        <v>9.0969631625617997E-2</v>
      </c>
      <c r="Y21" s="14">
        <v>5.2647793448546802E-2</v>
      </c>
      <c r="Z21" s="14">
        <v>8.6741042220244605E-2</v>
      </c>
      <c r="AA21" s="14">
        <v>8.6210850190084107E-2</v>
      </c>
      <c r="AB21" s="14">
        <v>6.0752107627612399E-2</v>
      </c>
      <c r="AC21" s="14">
        <v>5.8994328407360297E-2</v>
      </c>
      <c r="AD21" s="14">
        <v>8.94968686311505E-2</v>
      </c>
      <c r="AE21" s="14"/>
      <c r="AF21" s="14">
        <v>0.113637978972719</v>
      </c>
      <c r="AG21" s="14">
        <v>5.69198762349655E-2</v>
      </c>
      <c r="AH21" s="14">
        <v>5.4113205313054899E-2</v>
      </c>
      <c r="AI21" s="14"/>
      <c r="AJ21" s="14">
        <v>0.11866748189677399</v>
      </c>
      <c r="AK21" s="14">
        <v>4.7559573974313998E-2</v>
      </c>
      <c r="AL21" s="14">
        <v>8.8915596746499806E-2</v>
      </c>
      <c r="AM21" s="14">
        <v>8.8965149056903101E-2</v>
      </c>
      <c r="AN21" s="14">
        <v>5.6802647096056702E-2</v>
      </c>
      <c r="AO21" s="14"/>
      <c r="AP21" s="14">
        <v>0.12260337586315601</v>
      </c>
      <c r="AQ21" s="14">
        <v>4.9394496744845702E-2</v>
      </c>
      <c r="AR21" s="14">
        <v>4.7816065234969299E-2</v>
      </c>
      <c r="AS21" s="14">
        <v>0.14214177647599699</v>
      </c>
      <c r="AT21" s="14">
        <v>7.63898238613967E-2</v>
      </c>
      <c r="AU21" s="14"/>
      <c r="AV21" s="14">
        <v>8.8112991566789506E-2</v>
      </c>
      <c r="AW21" s="14">
        <v>8.3217592942410698E-2</v>
      </c>
      <c r="AX21" s="14">
        <v>6.0744430400193998E-2</v>
      </c>
      <c r="AY21" s="14">
        <v>6.5997415184772507E-2</v>
      </c>
      <c r="AZ21" s="14">
        <v>0.12914315495269299</v>
      </c>
      <c r="BA21" s="14"/>
      <c r="BB21" s="14">
        <v>5.9161761689209301E-2</v>
      </c>
      <c r="BC21" s="14">
        <v>7.7868444461081501E-2</v>
      </c>
      <c r="BD21" s="14">
        <v>8.6216939338206705E-2</v>
      </c>
      <c r="BE21" s="14">
        <v>9.6197868543596798E-2</v>
      </c>
      <c r="BF21" s="14">
        <v>7.5120890110730199E-2</v>
      </c>
      <c r="BG21" s="14">
        <v>5.2133692805913602E-2</v>
      </c>
      <c r="BH21" s="14"/>
      <c r="BI21" s="14">
        <v>0</v>
      </c>
      <c r="BJ21" s="14">
        <v>8.1882823980054295E-2</v>
      </c>
      <c r="BK21" s="14">
        <v>7.1453887761337501E-2</v>
      </c>
      <c r="BL21" s="14">
        <v>2.6535399620307099E-2</v>
      </c>
      <c r="BM21" s="14">
        <v>6.2664652450495795E-2</v>
      </c>
      <c r="BN21" s="14">
        <v>9.8341942935018606E-2</v>
      </c>
      <c r="BO21" s="14">
        <v>6.0948144548816099E-2</v>
      </c>
      <c r="BP21" s="14">
        <v>5.48854938408464E-2</v>
      </c>
      <c r="BQ21" s="14">
        <v>0.131185645574564</v>
      </c>
      <c r="BR21" s="14">
        <v>7.7559364535297007E-2</v>
      </c>
      <c r="BS21" s="14">
        <v>3.96810541339764E-2</v>
      </c>
      <c r="BT21" s="14">
        <v>0.10692200389710201</v>
      </c>
      <c r="BU21" s="14">
        <v>7.7667126374359199E-2</v>
      </c>
      <c r="BV21" s="14">
        <v>8.4294820735842907E-2</v>
      </c>
      <c r="BW21" s="14">
        <v>0.261925981251249</v>
      </c>
      <c r="BX21" s="14">
        <v>6.0769430865233301E-2</v>
      </c>
      <c r="BY21" s="14"/>
      <c r="BZ21" s="14">
        <v>4.9419946507359799E-2</v>
      </c>
      <c r="CA21" s="14">
        <v>8.2319702569729203E-2</v>
      </c>
      <c r="CB21" s="14"/>
      <c r="CC21" s="14">
        <v>7.8300155381615597E-2</v>
      </c>
      <c r="CD21" s="14">
        <v>6.7748832341667994E-2</v>
      </c>
      <c r="CE21" s="14"/>
      <c r="CF21" s="14">
        <v>7.9152749829725297E-2</v>
      </c>
      <c r="CG21" s="14">
        <v>0.17283097097077199</v>
      </c>
      <c r="CH21" s="14">
        <v>9.3239845371439395E-2</v>
      </c>
      <c r="CI21" s="14"/>
      <c r="CJ21" s="14">
        <v>0.108868414801935</v>
      </c>
      <c r="CK21" s="14"/>
      <c r="CL21" s="14">
        <v>0.110542130916161</v>
      </c>
      <c r="CM21" s="14"/>
      <c r="CN21" s="14">
        <v>6.00909269233907E-2</v>
      </c>
      <c r="CO21" s="14"/>
      <c r="CP21" s="14">
        <v>5.9505059832978699E-2</v>
      </c>
      <c r="CQ21" s="14"/>
      <c r="CR21" s="14">
        <v>0.1232731736051</v>
      </c>
      <c r="CS21" s="14"/>
      <c r="CT21" s="14">
        <v>4.0458696620964602E-2</v>
      </c>
    </row>
    <row r="22" spans="2:98" x14ac:dyDescent="0.5">
      <c r="B22" s="15" t="s">
        <v>124</v>
      </c>
      <c r="C22" s="14">
        <v>7.2300878318023606E-2</v>
      </c>
      <c r="D22" s="14">
        <v>6.9430353172592801E-2</v>
      </c>
      <c r="E22" s="14">
        <v>7.2707278988719107E-2</v>
      </c>
      <c r="F22" s="14"/>
      <c r="G22" s="14">
        <v>5.9708033619486803E-2</v>
      </c>
      <c r="H22" s="14">
        <v>9.2620084997594707E-2</v>
      </c>
      <c r="I22" s="14">
        <v>9.3520750276628206E-2</v>
      </c>
      <c r="J22" s="14">
        <v>5.71904052010992E-2</v>
      </c>
      <c r="K22" s="14">
        <v>5.08074205261849E-2</v>
      </c>
      <c r="L22" s="14">
        <v>7.3491574504366206E-2</v>
      </c>
      <c r="M22" s="14"/>
      <c r="N22" s="14">
        <v>8.1618135852975504E-2</v>
      </c>
      <c r="O22" s="14">
        <v>6.1846525861954903E-2</v>
      </c>
      <c r="P22" s="14">
        <v>7.7085635873629196E-2</v>
      </c>
      <c r="Q22" s="14">
        <v>6.6034553218374495E-2</v>
      </c>
      <c r="R22" s="14"/>
      <c r="S22" s="14">
        <v>0.101974066061816</v>
      </c>
      <c r="T22" s="14">
        <v>4.36893846857778E-2</v>
      </c>
      <c r="U22" s="14">
        <v>5.92659011739411E-2</v>
      </c>
      <c r="V22" s="14">
        <v>5.96691937286664E-2</v>
      </c>
      <c r="W22" s="14">
        <v>7.51287328570895E-2</v>
      </c>
      <c r="X22" s="14">
        <v>7.7298910990658998E-2</v>
      </c>
      <c r="Y22" s="14">
        <v>7.7051660719520604E-2</v>
      </c>
      <c r="Z22" s="14">
        <v>9.0616982177950098E-2</v>
      </c>
      <c r="AA22" s="14">
        <v>7.9224352403023807E-2</v>
      </c>
      <c r="AB22" s="14">
        <v>8.2041136409917698E-2</v>
      </c>
      <c r="AC22" s="14">
        <v>3.6313198330553097E-2</v>
      </c>
      <c r="AD22" s="14">
        <v>7.7172329270575796E-2</v>
      </c>
      <c r="AE22" s="14"/>
      <c r="AF22" s="14">
        <v>6.8438467960476104E-2</v>
      </c>
      <c r="AG22" s="14">
        <v>8.1393285782540695E-2</v>
      </c>
      <c r="AH22" s="14">
        <v>7.1804843367345494E-2</v>
      </c>
      <c r="AI22" s="14"/>
      <c r="AJ22" s="14">
        <v>7.7244218016402202E-2</v>
      </c>
      <c r="AK22" s="14">
        <v>8.5940920731006704E-2</v>
      </c>
      <c r="AL22" s="14">
        <v>6.5934088439613195E-2</v>
      </c>
      <c r="AM22" s="14">
        <v>5.8815147138224E-2</v>
      </c>
      <c r="AN22" s="14">
        <v>4.7086275676983397E-2</v>
      </c>
      <c r="AO22" s="14"/>
      <c r="AP22" s="14">
        <v>7.3528602360731304E-2</v>
      </c>
      <c r="AQ22" s="14">
        <v>8.2827780320095704E-2</v>
      </c>
      <c r="AR22" s="14">
        <v>7.6223260758216296E-2</v>
      </c>
      <c r="AS22" s="14">
        <v>4.4602075139726402E-2</v>
      </c>
      <c r="AT22" s="14">
        <v>6.6609854297502394E-2</v>
      </c>
      <c r="AU22" s="14"/>
      <c r="AV22" s="14">
        <v>5.78067392394239E-2</v>
      </c>
      <c r="AW22" s="14">
        <v>6.2320140516940903E-2</v>
      </c>
      <c r="AX22" s="14">
        <v>0.10436220363509401</v>
      </c>
      <c r="AY22" s="14">
        <v>6.3835556005761601E-2</v>
      </c>
      <c r="AZ22" s="14">
        <v>7.3091150809487401E-2</v>
      </c>
      <c r="BA22" s="14"/>
      <c r="BB22" s="14">
        <v>8.6305552428749099E-2</v>
      </c>
      <c r="BC22" s="14">
        <v>7.6273033233449403E-2</v>
      </c>
      <c r="BD22" s="14">
        <v>9.0957518288085099E-2</v>
      </c>
      <c r="BE22" s="14">
        <v>4.5175700080155597E-2</v>
      </c>
      <c r="BF22" s="14">
        <v>5.3794573217025597E-2</v>
      </c>
      <c r="BG22" s="14">
        <v>7.3542164945014005E-2</v>
      </c>
      <c r="BH22" s="14"/>
      <c r="BI22" s="14">
        <v>0</v>
      </c>
      <c r="BJ22" s="14">
        <v>5.4641193422487903E-2</v>
      </c>
      <c r="BK22" s="14">
        <v>9.6579615457978496E-2</v>
      </c>
      <c r="BL22" s="14">
        <v>5.7144996555993997E-2</v>
      </c>
      <c r="BM22" s="14">
        <v>4.1080408702892701E-2</v>
      </c>
      <c r="BN22" s="14">
        <v>9.0462821913384103E-2</v>
      </c>
      <c r="BO22" s="14">
        <v>5.7850079796133498E-2</v>
      </c>
      <c r="BP22" s="14">
        <v>8.1165975924394604E-2</v>
      </c>
      <c r="BQ22" s="14">
        <v>7.9804102462954996E-2</v>
      </c>
      <c r="BR22" s="14">
        <v>6.3876383294215397E-2</v>
      </c>
      <c r="BS22" s="14">
        <v>9.5571843070672499E-2</v>
      </c>
      <c r="BT22" s="14">
        <v>5.2422740059255499E-2</v>
      </c>
      <c r="BU22" s="14">
        <v>8.9569554120898107E-2</v>
      </c>
      <c r="BV22" s="14">
        <v>0.10092374328647601</v>
      </c>
      <c r="BW22" s="14">
        <v>0</v>
      </c>
      <c r="BX22" s="14">
        <v>0.121852183640325</v>
      </c>
      <c r="BY22" s="14"/>
      <c r="BZ22" s="14">
        <v>0.11046742487283299</v>
      </c>
      <c r="CA22" s="14">
        <v>4.1633019822383002E-2</v>
      </c>
      <c r="CB22" s="14"/>
      <c r="CC22" s="14">
        <v>6.8641875117968806E-2</v>
      </c>
      <c r="CD22" s="14">
        <v>8.9572956561012093E-2</v>
      </c>
      <c r="CE22" s="14"/>
      <c r="CF22" s="14">
        <v>0.124151289052</v>
      </c>
      <c r="CG22" s="14">
        <v>3.44350589144959E-2</v>
      </c>
      <c r="CH22" s="14">
        <v>6.4512091809073704E-2</v>
      </c>
      <c r="CI22" s="14"/>
      <c r="CJ22" s="14">
        <v>8.0511055619714694E-2</v>
      </c>
      <c r="CK22" s="14"/>
      <c r="CL22" s="14">
        <v>6.2823182657841606E-2</v>
      </c>
      <c r="CM22" s="14"/>
      <c r="CN22" s="14">
        <v>7.9667889086770999E-2</v>
      </c>
      <c r="CO22" s="14"/>
      <c r="CP22" s="14">
        <v>8.7500036671595505E-2</v>
      </c>
      <c r="CQ22" s="14"/>
      <c r="CR22" s="14">
        <v>7.3510317690427096E-2</v>
      </c>
      <c r="CS22" s="14"/>
      <c r="CT22" s="14">
        <v>7.9723579649037105E-2</v>
      </c>
    </row>
    <row r="23" spans="2:98" ht="28.7" x14ac:dyDescent="0.5">
      <c r="B23" s="15" t="s">
        <v>125</v>
      </c>
      <c r="C23" s="14">
        <v>5.5492509106262203E-2</v>
      </c>
      <c r="D23" s="14">
        <v>6.1391324649443302E-2</v>
      </c>
      <c r="E23" s="14">
        <v>5.0175815313028102E-2</v>
      </c>
      <c r="F23" s="14"/>
      <c r="G23" s="14">
        <v>0.18626517553719499</v>
      </c>
      <c r="H23" s="14">
        <v>6.3195252255212594E-2</v>
      </c>
      <c r="I23" s="14">
        <v>5.8856272003062399E-2</v>
      </c>
      <c r="J23" s="14">
        <v>3.0134476738482401E-2</v>
      </c>
      <c r="K23" s="14">
        <v>9.9154450049337393E-3</v>
      </c>
      <c r="L23" s="14">
        <v>1.01714979665839E-2</v>
      </c>
      <c r="M23" s="14"/>
      <c r="N23" s="14">
        <v>7.2728847101954305E-2</v>
      </c>
      <c r="O23" s="14">
        <v>5.5993843868223599E-2</v>
      </c>
      <c r="P23" s="14">
        <v>5.4935888021180497E-2</v>
      </c>
      <c r="Q23" s="14">
        <v>3.7954549985948202E-2</v>
      </c>
      <c r="R23" s="14"/>
      <c r="S23" s="14">
        <v>9.2103410043002196E-2</v>
      </c>
      <c r="T23" s="14">
        <v>6.5154816972675597E-2</v>
      </c>
      <c r="U23" s="14">
        <v>6.4061367468891503E-2</v>
      </c>
      <c r="V23" s="14">
        <v>1.9108324889965399E-2</v>
      </c>
      <c r="W23" s="14">
        <v>3.4758134168362598E-2</v>
      </c>
      <c r="X23" s="14">
        <v>5.9691427556690803E-2</v>
      </c>
      <c r="Y23" s="14">
        <v>5.1112434642572001E-2</v>
      </c>
      <c r="Z23" s="14">
        <v>5.1809479825667998E-2</v>
      </c>
      <c r="AA23" s="14">
        <v>4.0990708340291303E-2</v>
      </c>
      <c r="AB23" s="14">
        <v>6.4718866744557596E-2</v>
      </c>
      <c r="AC23" s="14">
        <v>3.01802917540047E-2</v>
      </c>
      <c r="AD23" s="14">
        <v>4.9055263708562301E-2</v>
      </c>
      <c r="AE23" s="14"/>
      <c r="AF23" s="14">
        <v>2.9039815621156099E-2</v>
      </c>
      <c r="AG23" s="14">
        <v>4.24096371015001E-2</v>
      </c>
      <c r="AH23" s="14">
        <v>7.5097906622876506E-2</v>
      </c>
      <c r="AI23" s="14"/>
      <c r="AJ23" s="14">
        <v>4.6771513212296702E-2</v>
      </c>
      <c r="AK23" s="14">
        <v>5.0314326462906803E-2</v>
      </c>
      <c r="AL23" s="14">
        <v>6.4262585638877906E-2</v>
      </c>
      <c r="AM23" s="14">
        <v>0</v>
      </c>
      <c r="AN23" s="14">
        <v>4.4040599883779702E-2</v>
      </c>
      <c r="AO23" s="14"/>
      <c r="AP23" s="14">
        <v>7.09549234018374E-2</v>
      </c>
      <c r="AQ23" s="14">
        <v>5.86125381342638E-2</v>
      </c>
      <c r="AR23" s="14">
        <v>9.6571521727915305E-2</v>
      </c>
      <c r="AS23" s="14">
        <v>2.6536953314315E-2</v>
      </c>
      <c r="AT23" s="14">
        <v>3.5935439484301702E-2</v>
      </c>
      <c r="AU23" s="14"/>
      <c r="AV23" s="14">
        <v>2.7252620964272299E-2</v>
      </c>
      <c r="AW23" s="14">
        <v>7.0001273281415505E-2</v>
      </c>
      <c r="AX23" s="14">
        <v>7.6630982171041501E-2</v>
      </c>
      <c r="AY23" s="14">
        <v>5.5142201849138699E-2</v>
      </c>
      <c r="AZ23" s="14">
        <v>7.7733109442275294E-2</v>
      </c>
      <c r="BA23" s="14"/>
      <c r="BB23" s="14">
        <v>8.0811203500124398E-2</v>
      </c>
      <c r="BC23" s="14">
        <v>4.4660583640930902E-2</v>
      </c>
      <c r="BD23" s="14">
        <v>6.5156074901725106E-2</v>
      </c>
      <c r="BE23" s="14">
        <v>4.2100069178020998E-2</v>
      </c>
      <c r="BF23" s="14">
        <v>3.0896195962224701E-2</v>
      </c>
      <c r="BG23" s="14">
        <v>6.7420110020724594E-2</v>
      </c>
      <c r="BH23" s="14"/>
      <c r="BI23" s="14">
        <v>0</v>
      </c>
      <c r="BJ23" s="14">
        <v>2.98825949179682E-2</v>
      </c>
      <c r="BK23" s="14">
        <v>5.7521580246745203E-2</v>
      </c>
      <c r="BL23" s="14">
        <v>4.4919735773692702E-2</v>
      </c>
      <c r="BM23" s="14">
        <v>1.8322058884157999E-2</v>
      </c>
      <c r="BN23" s="14">
        <v>3.4340499786179098E-2</v>
      </c>
      <c r="BO23" s="14">
        <v>5.9422543208701703E-2</v>
      </c>
      <c r="BP23" s="14">
        <v>3.55904163865262E-2</v>
      </c>
      <c r="BQ23" s="14">
        <v>5.62702118711223E-2</v>
      </c>
      <c r="BR23" s="14">
        <v>9.9029474054497899E-2</v>
      </c>
      <c r="BS23" s="14">
        <v>8.0025551571041603E-2</v>
      </c>
      <c r="BT23" s="14">
        <v>4.4149822545958797E-2</v>
      </c>
      <c r="BU23" s="14">
        <v>5.9521211126869603E-2</v>
      </c>
      <c r="BV23" s="14">
        <v>7.2594025467924705E-2</v>
      </c>
      <c r="BW23" s="14">
        <v>5.7022086200638901E-2</v>
      </c>
      <c r="BX23" s="14">
        <v>0.12989042192410599</v>
      </c>
      <c r="BY23" s="14"/>
      <c r="BZ23" s="14">
        <v>6.9848234185557995E-2</v>
      </c>
      <c r="CA23" s="14">
        <v>7.4930989437456394E-2</v>
      </c>
      <c r="CB23" s="14"/>
      <c r="CC23" s="14">
        <v>4.4647394574521597E-2</v>
      </c>
      <c r="CD23" s="14">
        <v>9.8726880064409897E-2</v>
      </c>
      <c r="CE23" s="14"/>
      <c r="CF23" s="14">
        <v>5.1130201788834297E-2</v>
      </c>
      <c r="CG23" s="14">
        <v>2.27581060881842E-2</v>
      </c>
      <c r="CH23" s="14">
        <v>0</v>
      </c>
      <c r="CI23" s="14"/>
      <c r="CJ23" s="14">
        <v>3.2097134689558299E-2</v>
      </c>
      <c r="CK23" s="14"/>
      <c r="CL23" s="14">
        <v>7.4260274859617101E-2</v>
      </c>
      <c r="CM23" s="14"/>
      <c r="CN23" s="14">
        <v>6.2380033958156597E-2</v>
      </c>
      <c r="CO23" s="14"/>
      <c r="CP23" s="14">
        <v>9.4362975303072902E-2</v>
      </c>
      <c r="CQ23" s="14"/>
      <c r="CR23" s="14">
        <v>6.2149396046107697E-2</v>
      </c>
      <c r="CS23" s="14"/>
      <c r="CT23" s="14">
        <v>8.6954994828361706E-2</v>
      </c>
    </row>
    <row r="24" spans="2:98" ht="28.7" x14ac:dyDescent="0.5">
      <c r="B24" s="15" t="s">
        <v>126</v>
      </c>
      <c r="C24" s="14">
        <v>4.4259319327445999E-2</v>
      </c>
      <c r="D24" s="14">
        <v>4.7466639304426503E-2</v>
      </c>
      <c r="E24" s="14">
        <v>4.14798446937844E-2</v>
      </c>
      <c r="F24" s="14"/>
      <c r="G24" s="14">
        <v>7.8066069145775602E-2</v>
      </c>
      <c r="H24" s="14">
        <v>0.10479044402998799</v>
      </c>
      <c r="I24" s="14">
        <v>3.04738152909306E-2</v>
      </c>
      <c r="J24" s="14">
        <v>3.6544331125811999E-2</v>
      </c>
      <c r="K24" s="14">
        <v>1.1139751687773199E-2</v>
      </c>
      <c r="L24" s="14">
        <v>1.1988958939856E-2</v>
      </c>
      <c r="M24" s="14"/>
      <c r="N24" s="14">
        <v>3.9746004556972601E-2</v>
      </c>
      <c r="O24" s="14">
        <v>3.4138369483547003E-2</v>
      </c>
      <c r="P24" s="14">
        <v>7.6565553550174803E-2</v>
      </c>
      <c r="Q24" s="14">
        <v>2.87098283960537E-2</v>
      </c>
      <c r="R24" s="14"/>
      <c r="S24" s="14">
        <v>7.8214827197748693E-2</v>
      </c>
      <c r="T24" s="14">
        <v>3.8348496097267003E-2</v>
      </c>
      <c r="U24" s="14">
        <v>2.2600322965926799E-2</v>
      </c>
      <c r="V24" s="14">
        <v>1.8509061323948899E-2</v>
      </c>
      <c r="W24" s="14">
        <v>2.7365246768323099E-2</v>
      </c>
      <c r="X24" s="14">
        <v>4.6511053227042298E-2</v>
      </c>
      <c r="Y24" s="14">
        <v>2.7235443947255401E-2</v>
      </c>
      <c r="Z24" s="14">
        <v>1.1456873974191401E-2</v>
      </c>
      <c r="AA24" s="14">
        <v>5.91763690025306E-2</v>
      </c>
      <c r="AB24" s="14">
        <v>3.6115720606462197E-2</v>
      </c>
      <c r="AC24" s="14">
        <v>5.5493092835071901E-2</v>
      </c>
      <c r="AD24" s="14">
        <v>0.119205818116426</v>
      </c>
      <c r="AE24" s="14"/>
      <c r="AF24" s="14">
        <v>3.3013424080173798E-2</v>
      </c>
      <c r="AG24" s="14">
        <v>4.7127060142976303E-2</v>
      </c>
      <c r="AH24" s="14">
        <v>7.1347932863401506E-2</v>
      </c>
      <c r="AI24" s="14"/>
      <c r="AJ24" s="14">
        <v>2.7637431102114599E-2</v>
      </c>
      <c r="AK24" s="14">
        <v>6.4699731834974905E-2</v>
      </c>
      <c r="AL24" s="14">
        <v>5.5563298695071699E-2</v>
      </c>
      <c r="AM24" s="14">
        <v>2.9302674759712401E-2</v>
      </c>
      <c r="AN24" s="14">
        <v>2.4924841388807201E-2</v>
      </c>
      <c r="AO24" s="14"/>
      <c r="AP24" s="14">
        <v>4.6878317480390702E-2</v>
      </c>
      <c r="AQ24" s="14">
        <v>4.3953898584663302E-2</v>
      </c>
      <c r="AR24" s="14">
        <v>8.3776788214607101E-2</v>
      </c>
      <c r="AS24" s="14">
        <v>2.8530053097863901E-2</v>
      </c>
      <c r="AT24" s="14">
        <v>3.1429296978347399E-2</v>
      </c>
      <c r="AU24" s="14"/>
      <c r="AV24" s="14">
        <v>2.95281993457551E-2</v>
      </c>
      <c r="AW24" s="14">
        <v>4.8358590969918597E-2</v>
      </c>
      <c r="AX24" s="14">
        <v>4.77576785300836E-2</v>
      </c>
      <c r="AY24" s="14">
        <v>7.3572597660700595E-2</v>
      </c>
      <c r="AZ24" s="14">
        <v>9.4272716974380305E-2</v>
      </c>
      <c r="BA24" s="14"/>
      <c r="BB24" s="14">
        <v>7.8194237453710999E-2</v>
      </c>
      <c r="BC24" s="14">
        <v>3.0744214750388601E-2</v>
      </c>
      <c r="BD24" s="14">
        <v>6.2465159372528202E-2</v>
      </c>
      <c r="BE24" s="14">
        <v>3.3908371269884198E-2</v>
      </c>
      <c r="BF24" s="14">
        <v>1.6010431876664E-2</v>
      </c>
      <c r="BG24" s="14">
        <v>6.0847814052473297E-3</v>
      </c>
      <c r="BH24" s="14"/>
      <c r="BI24" s="14">
        <v>0.15435082697254901</v>
      </c>
      <c r="BJ24" s="14">
        <v>8.2606484689814297E-2</v>
      </c>
      <c r="BK24" s="14">
        <v>5.63270703711116E-2</v>
      </c>
      <c r="BL24" s="14">
        <v>3.1502267479362397E-2</v>
      </c>
      <c r="BM24" s="14">
        <v>2.8988935168061801E-2</v>
      </c>
      <c r="BN24" s="14">
        <v>4.6020818983622397E-2</v>
      </c>
      <c r="BO24" s="14">
        <v>4.1279958730268802E-2</v>
      </c>
      <c r="BP24" s="14">
        <v>4.9759943485213898E-2</v>
      </c>
      <c r="BQ24" s="14">
        <v>3.6409510684782202E-2</v>
      </c>
      <c r="BR24" s="14">
        <v>3.9245859772750802E-2</v>
      </c>
      <c r="BS24" s="14">
        <v>2.6817587918066699E-2</v>
      </c>
      <c r="BT24" s="14">
        <v>6.4130616334227203E-2</v>
      </c>
      <c r="BU24" s="14">
        <v>2.5444968040847001E-2</v>
      </c>
      <c r="BV24" s="14">
        <v>4.7335038405651203E-2</v>
      </c>
      <c r="BW24" s="14">
        <v>3.8420527199980598E-2</v>
      </c>
      <c r="BX24" s="14">
        <v>8.6605252118191603E-2</v>
      </c>
      <c r="BY24" s="14"/>
      <c r="BZ24" s="14">
        <v>8.1304321017414305E-2</v>
      </c>
      <c r="CA24" s="14">
        <v>3.9031466499290603E-2</v>
      </c>
      <c r="CB24" s="14"/>
      <c r="CC24" s="14">
        <v>3.7052392763354397E-2</v>
      </c>
      <c r="CD24" s="14">
        <v>7.6282588134205701E-2</v>
      </c>
      <c r="CE24" s="14"/>
      <c r="CF24" s="14">
        <v>1.16585668740142E-2</v>
      </c>
      <c r="CG24" s="14">
        <v>2.4961758207653902E-2</v>
      </c>
      <c r="CH24" s="14">
        <v>1.3560032224133E-2</v>
      </c>
      <c r="CI24" s="14"/>
      <c r="CJ24" s="14">
        <v>1.8943205864721001E-2</v>
      </c>
      <c r="CK24" s="14"/>
      <c r="CL24" s="14">
        <v>4.7166215853217501E-2</v>
      </c>
      <c r="CM24" s="14"/>
      <c r="CN24" s="14">
        <v>4.5986411120528203E-2</v>
      </c>
      <c r="CO24" s="14"/>
      <c r="CP24" s="14">
        <v>4.0756262213133103E-2</v>
      </c>
      <c r="CQ24" s="14"/>
      <c r="CR24" s="14">
        <v>5.3357540290093798E-2</v>
      </c>
      <c r="CS24" s="14"/>
      <c r="CT24" s="14">
        <v>4.0616147386591903E-2</v>
      </c>
    </row>
    <row r="25" spans="2:98" ht="43" x14ac:dyDescent="0.5">
      <c r="B25" s="15" t="s">
        <v>127</v>
      </c>
      <c r="C25" s="14">
        <v>3.9229246989035897E-2</v>
      </c>
      <c r="D25" s="14">
        <v>3.2915141075105903E-2</v>
      </c>
      <c r="E25" s="14">
        <v>4.56997427598494E-2</v>
      </c>
      <c r="F25" s="14"/>
      <c r="G25" s="14">
        <v>2.11674658712643E-2</v>
      </c>
      <c r="H25" s="14">
        <v>4.2909548397229699E-2</v>
      </c>
      <c r="I25" s="14">
        <v>3.5253570403050598E-2</v>
      </c>
      <c r="J25" s="14">
        <v>3.2514197311762097E-2</v>
      </c>
      <c r="K25" s="14">
        <v>4.8022730794158898E-2</v>
      </c>
      <c r="L25" s="14">
        <v>5.1090184028079903E-2</v>
      </c>
      <c r="M25" s="14"/>
      <c r="N25" s="14">
        <v>4.43464753783104E-2</v>
      </c>
      <c r="O25" s="14">
        <v>4.3502805867799699E-2</v>
      </c>
      <c r="P25" s="14">
        <v>4.3530065143726197E-2</v>
      </c>
      <c r="Q25" s="14">
        <v>2.11431080057802E-2</v>
      </c>
      <c r="R25" s="14"/>
      <c r="S25" s="14">
        <v>3.0913861643172998E-2</v>
      </c>
      <c r="T25" s="14">
        <v>4.2276231691838598E-2</v>
      </c>
      <c r="U25" s="14">
        <v>3.5430577908709002E-2</v>
      </c>
      <c r="V25" s="14">
        <v>4.66677261434124E-2</v>
      </c>
      <c r="W25" s="14">
        <v>4.8764437728168498E-2</v>
      </c>
      <c r="X25" s="14">
        <v>6.1342500002624797E-2</v>
      </c>
      <c r="Y25" s="14">
        <v>5.46572809849456E-2</v>
      </c>
      <c r="Z25" s="14">
        <v>2.9615251680914799E-2</v>
      </c>
      <c r="AA25" s="14">
        <v>6.3276742575034796E-3</v>
      </c>
      <c r="AB25" s="14">
        <v>6.0660839285840297E-2</v>
      </c>
      <c r="AC25" s="14">
        <v>2.0922231399008801E-2</v>
      </c>
      <c r="AD25" s="14">
        <v>2.2486441704282999E-2</v>
      </c>
      <c r="AE25" s="14"/>
      <c r="AF25" s="14">
        <v>4.6977656494808603E-2</v>
      </c>
      <c r="AG25" s="14">
        <v>2.75267964367811E-2</v>
      </c>
      <c r="AH25" s="14">
        <v>6.5784337587182898E-2</v>
      </c>
      <c r="AI25" s="14"/>
      <c r="AJ25" s="14">
        <v>4.5764002942258297E-2</v>
      </c>
      <c r="AK25" s="14">
        <v>1.5098697196414299E-2</v>
      </c>
      <c r="AL25" s="14">
        <v>1.93481060319321E-2</v>
      </c>
      <c r="AM25" s="14">
        <v>0.115400709905308</v>
      </c>
      <c r="AN25" s="14">
        <v>9.7505144133120406E-2</v>
      </c>
      <c r="AO25" s="14"/>
      <c r="AP25" s="14">
        <v>5.7526739436980397E-2</v>
      </c>
      <c r="AQ25" s="14">
        <v>1.77264666869376E-2</v>
      </c>
      <c r="AR25" s="14">
        <v>2.5267683336852101E-2</v>
      </c>
      <c r="AS25" s="14">
        <v>6.7155564702168394E-2</v>
      </c>
      <c r="AT25" s="14">
        <v>5.97961434532032E-2</v>
      </c>
      <c r="AU25" s="14"/>
      <c r="AV25" s="14">
        <v>3.4986065904246702E-2</v>
      </c>
      <c r="AW25" s="14">
        <v>4.04114808144488E-2</v>
      </c>
      <c r="AX25" s="14">
        <v>3.4391944980684201E-2</v>
      </c>
      <c r="AY25" s="14">
        <v>6.2312427993616103E-2</v>
      </c>
      <c r="AZ25" s="14">
        <v>0</v>
      </c>
      <c r="BA25" s="14"/>
      <c r="BB25" s="14">
        <v>2.8597125448052201E-2</v>
      </c>
      <c r="BC25" s="14">
        <v>5.2664193533976597E-2</v>
      </c>
      <c r="BD25" s="14">
        <v>1.87295225439673E-2</v>
      </c>
      <c r="BE25" s="14">
        <v>5.5438173180860598E-2</v>
      </c>
      <c r="BF25" s="14">
        <v>3.6859890729989297E-2</v>
      </c>
      <c r="BG25" s="14">
        <v>1.7623641064265099E-2</v>
      </c>
      <c r="BH25" s="14"/>
      <c r="BI25" s="14">
        <v>4.8725907788834399E-2</v>
      </c>
      <c r="BJ25" s="14">
        <v>4.4171359678832699E-2</v>
      </c>
      <c r="BK25" s="14">
        <v>2.75589639729595E-2</v>
      </c>
      <c r="BL25" s="14">
        <v>6.58315693592883E-2</v>
      </c>
      <c r="BM25" s="14">
        <v>2.15770661846586E-2</v>
      </c>
      <c r="BN25" s="14">
        <v>2.59518360255627E-2</v>
      </c>
      <c r="BO25" s="14">
        <v>5.0124232639566703E-2</v>
      </c>
      <c r="BP25" s="14">
        <v>4.4968186189759597E-2</v>
      </c>
      <c r="BQ25" s="14">
        <v>5.8111680600609401E-2</v>
      </c>
      <c r="BR25" s="14">
        <v>5.3763456902749897E-2</v>
      </c>
      <c r="BS25" s="14">
        <v>1.5234500895193501E-2</v>
      </c>
      <c r="BT25" s="14">
        <v>6.4217931227536093E-2</v>
      </c>
      <c r="BU25" s="14">
        <v>2.27589312078121E-2</v>
      </c>
      <c r="BV25" s="14">
        <v>7.2279187941788905E-2</v>
      </c>
      <c r="BW25" s="14">
        <v>0</v>
      </c>
      <c r="BX25" s="14">
        <v>4.0894452424099698E-2</v>
      </c>
      <c r="BY25" s="14"/>
      <c r="BZ25" s="14">
        <v>3.1336060836303699E-2</v>
      </c>
      <c r="CA25" s="14">
        <v>3.6949330174821E-2</v>
      </c>
      <c r="CB25" s="14"/>
      <c r="CC25" s="14">
        <v>4.1466366658307198E-2</v>
      </c>
      <c r="CD25" s="14">
        <v>3.03663126450417E-2</v>
      </c>
      <c r="CE25" s="14"/>
      <c r="CF25" s="14">
        <v>3.3176789299373302E-2</v>
      </c>
      <c r="CG25" s="14">
        <v>4.4544255359704701E-2</v>
      </c>
      <c r="CH25" s="14">
        <v>6.5728309955439296E-2</v>
      </c>
      <c r="CI25" s="14"/>
      <c r="CJ25" s="14">
        <v>4.5967882206421701E-2</v>
      </c>
      <c r="CK25" s="14"/>
      <c r="CL25" s="14">
        <v>5.9585273624974101E-2</v>
      </c>
      <c r="CM25" s="14"/>
      <c r="CN25" s="14">
        <v>2.2272960289923201E-2</v>
      </c>
      <c r="CO25" s="14"/>
      <c r="CP25" s="14">
        <v>2.2906233454591699E-2</v>
      </c>
      <c r="CQ25" s="14"/>
      <c r="CR25" s="14">
        <v>5.5272823501579402E-2</v>
      </c>
      <c r="CS25" s="14"/>
      <c r="CT25" s="14">
        <v>3.1236011509919202E-2</v>
      </c>
    </row>
    <row r="26" spans="2:98" x14ac:dyDescent="0.5">
      <c r="B26" s="15" t="s">
        <v>110</v>
      </c>
      <c r="C26" s="14">
        <v>2.6730660962426201E-2</v>
      </c>
      <c r="D26" s="14">
        <v>2.31840834660656E-2</v>
      </c>
      <c r="E26" s="14">
        <v>3.0402194833580899E-2</v>
      </c>
      <c r="F26" s="14"/>
      <c r="G26" s="14">
        <v>3.4026228504134899E-2</v>
      </c>
      <c r="H26" s="14">
        <v>1.4426996737017E-2</v>
      </c>
      <c r="I26" s="14">
        <v>3.6693204981491902E-2</v>
      </c>
      <c r="J26" s="14">
        <v>3.0777279574409101E-2</v>
      </c>
      <c r="K26" s="14">
        <v>2.0500974937926401E-2</v>
      </c>
      <c r="L26" s="14">
        <v>2.4660280206238099E-2</v>
      </c>
      <c r="M26" s="14"/>
      <c r="N26" s="14">
        <v>1.8921853082824E-2</v>
      </c>
      <c r="O26" s="14">
        <v>2.3327131981809999E-2</v>
      </c>
      <c r="P26" s="14">
        <v>3.4767844974361799E-2</v>
      </c>
      <c r="Q26" s="14">
        <v>3.0301527360987499E-2</v>
      </c>
      <c r="R26" s="14"/>
      <c r="S26" s="14">
        <v>2.9695490662009199E-2</v>
      </c>
      <c r="T26" s="14">
        <v>7.0300623257062798E-3</v>
      </c>
      <c r="U26" s="14">
        <v>1.9466625343213601E-2</v>
      </c>
      <c r="V26" s="14">
        <v>2.0155381104351399E-2</v>
      </c>
      <c r="W26" s="14">
        <v>2.7572904049494602E-2</v>
      </c>
      <c r="X26" s="14">
        <v>1.84443203387454E-2</v>
      </c>
      <c r="Y26" s="14">
        <v>2.1539810418649101E-2</v>
      </c>
      <c r="Z26" s="14">
        <v>4.3586144136489501E-2</v>
      </c>
      <c r="AA26" s="14">
        <v>1.6685183255912998E-2</v>
      </c>
      <c r="AB26" s="14">
        <v>6.79769160541569E-2</v>
      </c>
      <c r="AC26" s="14">
        <v>5.1476178480435703E-2</v>
      </c>
      <c r="AD26" s="14">
        <v>2.32123522827813E-2</v>
      </c>
      <c r="AE26" s="14"/>
      <c r="AF26" s="14">
        <v>1.7937052828159099E-2</v>
      </c>
      <c r="AG26" s="14">
        <v>2.62177827795072E-2</v>
      </c>
      <c r="AH26" s="14">
        <v>3.3395088647502097E-2</v>
      </c>
      <c r="AI26" s="14"/>
      <c r="AJ26" s="14">
        <v>1.37637678411432E-2</v>
      </c>
      <c r="AK26" s="14">
        <v>2.3759227558553302E-2</v>
      </c>
      <c r="AL26" s="14">
        <v>1.35901857725038E-2</v>
      </c>
      <c r="AM26" s="14">
        <v>5.8458297632461298E-2</v>
      </c>
      <c r="AN26" s="14">
        <v>2.8948930152287299E-2</v>
      </c>
      <c r="AO26" s="14"/>
      <c r="AP26" s="14">
        <v>1.35944231545541E-2</v>
      </c>
      <c r="AQ26" s="14">
        <v>2.2569900786115898E-2</v>
      </c>
      <c r="AR26" s="14">
        <v>1.7060344153397699E-2</v>
      </c>
      <c r="AS26" s="14">
        <v>7.2427429082892198E-3</v>
      </c>
      <c r="AT26" s="14">
        <v>9.63697090379943E-2</v>
      </c>
      <c r="AU26" s="14"/>
      <c r="AV26" s="14">
        <v>1.8614333340668601E-2</v>
      </c>
      <c r="AW26" s="14">
        <v>4.0339805749226798E-2</v>
      </c>
      <c r="AX26" s="14">
        <v>1.92657976197326E-2</v>
      </c>
      <c r="AY26" s="14">
        <v>3.18635329739443E-2</v>
      </c>
      <c r="AZ26" s="14">
        <v>2.9084456141813798E-2</v>
      </c>
      <c r="BA26" s="14"/>
      <c r="BB26" s="14">
        <v>3.2385276942458699E-2</v>
      </c>
      <c r="BC26" s="14">
        <v>1.33228901313315E-2</v>
      </c>
      <c r="BD26" s="14">
        <v>2.4799211240129501E-2</v>
      </c>
      <c r="BE26" s="14">
        <v>4.5267533015708801E-2</v>
      </c>
      <c r="BF26" s="14">
        <v>2.4686860092784702E-2</v>
      </c>
      <c r="BG26" s="14">
        <v>1.2754593860351099E-2</v>
      </c>
      <c r="BH26" s="14"/>
      <c r="BI26" s="14">
        <v>8.6121977800695498E-2</v>
      </c>
      <c r="BJ26" s="14">
        <v>4.3256180006694497E-2</v>
      </c>
      <c r="BK26" s="14">
        <v>3.4719092156775398E-2</v>
      </c>
      <c r="BL26" s="14">
        <v>4.4916629837155803E-2</v>
      </c>
      <c r="BM26" s="14">
        <v>2.3826370522453701E-2</v>
      </c>
      <c r="BN26" s="14">
        <v>1.47275600624809E-2</v>
      </c>
      <c r="BO26" s="14">
        <v>1.3389770738278101E-2</v>
      </c>
      <c r="BP26" s="14">
        <v>2.2453407607282701E-2</v>
      </c>
      <c r="BQ26" s="14">
        <v>0</v>
      </c>
      <c r="BR26" s="14">
        <v>2.9297019256866501E-2</v>
      </c>
      <c r="BS26" s="14">
        <v>1.5892387199394498E-2</v>
      </c>
      <c r="BT26" s="14">
        <v>2.04253473884634E-2</v>
      </c>
      <c r="BU26" s="14">
        <v>3.0013837185443499E-2</v>
      </c>
      <c r="BV26" s="14">
        <v>3.6986779702629598E-2</v>
      </c>
      <c r="BW26" s="14">
        <v>2.9417569606475499E-2</v>
      </c>
      <c r="BX26" s="14">
        <v>7.6324733672748502E-3</v>
      </c>
      <c r="BY26" s="14"/>
      <c r="BZ26" s="14">
        <v>2.7016632808736701E-2</v>
      </c>
      <c r="CA26" s="14">
        <v>2.5112031086902201E-2</v>
      </c>
      <c r="CB26" s="14"/>
      <c r="CC26" s="14">
        <v>2.7206398109334898E-2</v>
      </c>
      <c r="CD26" s="14">
        <v>2.5219963968865999E-2</v>
      </c>
      <c r="CE26" s="14"/>
      <c r="CF26" s="14">
        <v>8.6073088076949501E-3</v>
      </c>
      <c r="CG26" s="14">
        <v>0</v>
      </c>
      <c r="CH26" s="14">
        <v>5.6091372013501103E-2</v>
      </c>
      <c r="CI26" s="14"/>
      <c r="CJ26" s="14">
        <v>1.6145245513554701E-2</v>
      </c>
      <c r="CK26" s="14"/>
      <c r="CL26" s="14">
        <v>1.5269884170800101E-2</v>
      </c>
      <c r="CM26" s="14"/>
      <c r="CN26" s="14">
        <v>2.14586047145779E-2</v>
      </c>
      <c r="CO26" s="14"/>
      <c r="CP26" s="14">
        <v>2.2935193373371701E-2</v>
      </c>
      <c r="CQ26" s="14"/>
      <c r="CR26" s="14">
        <v>1.1637454450060401E-2</v>
      </c>
      <c r="CS26" s="14"/>
      <c r="CT26" s="14">
        <v>2.2115998532296399E-2</v>
      </c>
    </row>
    <row r="27" spans="2:98" ht="43" x14ac:dyDescent="0.5">
      <c r="B27" s="15" t="s">
        <v>128</v>
      </c>
      <c r="C27" s="14">
        <v>2.2359055674938299E-2</v>
      </c>
      <c r="D27" s="14">
        <v>2.5709059907543599E-2</v>
      </c>
      <c r="E27" s="14">
        <v>1.9267283889999001E-2</v>
      </c>
      <c r="F27" s="14"/>
      <c r="G27" s="14">
        <v>1.0305551373795199E-2</v>
      </c>
      <c r="H27" s="14">
        <v>1.1310167841948601E-2</v>
      </c>
      <c r="I27" s="14">
        <v>2.2992187850309501E-2</v>
      </c>
      <c r="J27" s="14">
        <v>2.4882401924582701E-2</v>
      </c>
      <c r="K27" s="14">
        <v>4.5089635427185498E-2</v>
      </c>
      <c r="L27" s="14">
        <v>2.16308913878373E-2</v>
      </c>
      <c r="M27" s="14"/>
      <c r="N27" s="14">
        <v>2.5221136757924999E-2</v>
      </c>
      <c r="O27" s="14">
        <v>2.2039588921020599E-2</v>
      </c>
      <c r="P27" s="14">
        <v>1.7041950178186199E-2</v>
      </c>
      <c r="Q27" s="14">
        <v>2.47271264135356E-2</v>
      </c>
      <c r="R27" s="14"/>
      <c r="S27" s="14">
        <v>2.2420781495495E-2</v>
      </c>
      <c r="T27" s="14">
        <v>1.3718200408750899E-2</v>
      </c>
      <c r="U27" s="14">
        <v>2.05848345464535E-2</v>
      </c>
      <c r="V27" s="14">
        <v>1.26789489094746E-2</v>
      </c>
      <c r="W27" s="14">
        <v>5.4788507621176402E-2</v>
      </c>
      <c r="X27" s="14">
        <v>2.5634585995272598E-2</v>
      </c>
      <c r="Y27" s="14">
        <v>1.9312432746430099E-2</v>
      </c>
      <c r="Z27" s="14">
        <v>4.9569064575585797E-2</v>
      </c>
      <c r="AA27" s="14">
        <v>9.0138060043686401E-3</v>
      </c>
      <c r="AB27" s="14">
        <v>3.0425053499906599E-2</v>
      </c>
      <c r="AC27" s="14">
        <v>2.4883345748057301E-2</v>
      </c>
      <c r="AD27" s="14">
        <v>0</v>
      </c>
      <c r="AE27" s="14"/>
      <c r="AF27" s="14">
        <v>2.9390060969643701E-2</v>
      </c>
      <c r="AG27" s="14">
        <v>2.08852650911516E-2</v>
      </c>
      <c r="AH27" s="14">
        <v>1.55335149608629E-2</v>
      </c>
      <c r="AI27" s="14"/>
      <c r="AJ27" s="14">
        <v>3.8989077356220897E-2</v>
      </c>
      <c r="AK27" s="14">
        <v>1.0316233084581201E-2</v>
      </c>
      <c r="AL27" s="14">
        <v>0</v>
      </c>
      <c r="AM27" s="14">
        <v>0.13163248672021</v>
      </c>
      <c r="AN27" s="14">
        <v>1.64380677895462E-2</v>
      </c>
      <c r="AO27" s="14"/>
      <c r="AP27" s="14">
        <v>3.7875254527607802E-2</v>
      </c>
      <c r="AQ27" s="14">
        <v>1.07584975078341E-2</v>
      </c>
      <c r="AR27" s="14">
        <v>1.5850275693583101E-2</v>
      </c>
      <c r="AS27" s="14">
        <v>4.5091777489074503E-2</v>
      </c>
      <c r="AT27" s="14">
        <v>3.6222123755213997E-2</v>
      </c>
      <c r="AU27" s="14"/>
      <c r="AV27" s="14">
        <v>2.1757582846925E-2</v>
      </c>
      <c r="AW27" s="14">
        <v>2.00598806310179E-2</v>
      </c>
      <c r="AX27" s="14">
        <v>2.43332395043338E-2</v>
      </c>
      <c r="AY27" s="14">
        <v>6.6123639785259604E-3</v>
      </c>
      <c r="AZ27" s="14">
        <v>9.3836363808302806E-2</v>
      </c>
      <c r="BA27" s="14"/>
      <c r="BB27" s="14">
        <v>3.04608498612517E-2</v>
      </c>
      <c r="BC27" s="14">
        <v>2.32979341150839E-2</v>
      </c>
      <c r="BD27" s="14">
        <v>1.53344008353406E-2</v>
      </c>
      <c r="BE27" s="14">
        <v>1.16440685377484E-2</v>
      </c>
      <c r="BF27" s="14">
        <v>2.69571364109462E-2</v>
      </c>
      <c r="BG27" s="14">
        <v>2.9045316908343E-2</v>
      </c>
      <c r="BH27" s="14"/>
      <c r="BI27" s="14">
        <v>0</v>
      </c>
      <c r="BJ27" s="14">
        <v>0</v>
      </c>
      <c r="BK27" s="14">
        <v>2.06610747110006E-2</v>
      </c>
      <c r="BL27" s="14">
        <v>2.5604718856893499E-2</v>
      </c>
      <c r="BM27" s="14">
        <v>2.6613813128316701E-2</v>
      </c>
      <c r="BN27" s="14">
        <v>1.8023806431243999E-2</v>
      </c>
      <c r="BO27" s="14">
        <v>1.6245303519882799E-2</v>
      </c>
      <c r="BP27" s="14">
        <v>3.6504722197205498E-2</v>
      </c>
      <c r="BQ27" s="14">
        <v>2.37414531698091E-2</v>
      </c>
      <c r="BR27" s="14">
        <v>0</v>
      </c>
      <c r="BS27" s="14">
        <v>3.6802448042739397E-2</v>
      </c>
      <c r="BT27" s="14">
        <v>1.7121920406567501E-2</v>
      </c>
      <c r="BU27" s="14">
        <v>2.72366033020515E-2</v>
      </c>
      <c r="BV27" s="14">
        <v>0</v>
      </c>
      <c r="BW27" s="14">
        <v>3.7371238432115102E-2</v>
      </c>
      <c r="BX27" s="14">
        <v>4.5612130851679103E-2</v>
      </c>
      <c r="BY27" s="14"/>
      <c r="BZ27" s="14">
        <v>1.7140257787762701E-2</v>
      </c>
      <c r="CA27" s="14">
        <v>2.7794563999970399E-2</v>
      </c>
      <c r="CB27" s="14"/>
      <c r="CC27" s="14">
        <v>2.2829304309952898E-2</v>
      </c>
      <c r="CD27" s="14">
        <v>1.82796658197267E-2</v>
      </c>
      <c r="CE27" s="14"/>
      <c r="CF27" s="14">
        <v>1.6639290765354999E-2</v>
      </c>
      <c r="CG27" s="14">
        <v>3.7906958446788402E-2</v>
      </c>
      <c r="CH27" s="14">
        <v>6.4540862913228803E-2</v>
      </c>
      <c r="CI27" s="14"/>
      <c r="CJ27" s="14">
        <v>3.7105997047769498E-2</v>
      </c>
      <c r="CK27" s="14"/>
      <c r="CL27" s="14">
        <v>3.7936658588434299E-2</v>
      </c>
      <c r="CM27" s="14"/>
      <c r="CN27" s="14">
        <v>6.9728446831875896E-3</v>
      </c>
      <c r="CO27" s="14"/>
      <c r="CP27" s="14">
        <v>8.9161480107865995E-3</v>
      </c>
      <c r="CQ27" s="14"/>
      <c r="CR27" s="14">
        <v>3.4532424257677698E-2</v>
      </c>
      <c r="CS27" s="14"/>
      <c r="CT27" s="14">
        <v>6.8027398594912901E-3</v>
      </c>
    </row>
    <row r="28" spans="2:98" x14ac:dyDescent="0.5">
      <c r="B28" s="15" t="s">
        <v>129</v>
      </c>
      <c r="C28" s="19">
        <v>2.1428089146301E-2</v>
      </c>
      <c r="D28" s="19">
        <v>3.1800934722654703E-2</v>
      </c>
      <c r="E28" s="19">
        <v>1.1477017095501901E-2</v>
      </c>
      <c r="F28" s="19"/>
      <c r="G28" s="19">
        <v>8.2234090812662499E-3</v>
      </c>
      <c r="H28" s="19">
        <v>1.0987529670292999E-2</v>
      </c>
      <c r="I28" s="19">
        <v>1.8224027687810201E-2</v>
      </c>
      <c r="J28" s="19">
        <v>3.8956221495778098E-2</v>
      </c>
      <c r="K28" s="19">
        <v>2.07819492793185E-2</v>
      </c>
      <c r="L28" s="19">
        <v>2.7606114758407602E-2</v>
      </c>
      <c r="M28" s="19"/>
      <c r="N28" s="19">
        <v>2.1717125717093801E-2</v>
      </c>
      <c r="O28" s="19">
        <v>2.8136367267669202E-2</v>
      </c>
      <c r="P28" s="19">
        <v>1.72413532636022E-2</v>
      </c>
      <c r="Q28" s="19">
        <v>1.82387932070802E-2</v>
      </c>
      <c r="R28" s="19"/>
      <c r="S28" s="19">
        <v>6.9003731964166299E-3</v>
      </c>
      <c r="T28" s="19">
        <v>4.0371547582757003E-2</v>
      </c>
      <c r="U28" s="19">
        <v>1.0629583276312801E-2</v>
      </c>
      <c r="V28" s="19">
        <v>1.30530132275113E-2</v>
      </c>
      <c r="W28" s="19">
        <v>1.9786803576720701E-2</v>
      </c>
      <c r="X28" s="19">
        <v>2.7238432996946199E-2</v>
      </c>
      <c r="Y28" s="19">
        <v>2.45989136990095E-2</v>
      </c>
      <c r="Z28" s="19">
        <v>7.5015866401024001E-3</v>
      </c>
      <c r="AA28" s="19">
        <v>1.22802198541023E-2</v>
      </c>
      <c r="AB28" s="19">
        <v>1.7186968923806799E-2</v>
      </c>
      <c r="AC28" s="19">
        <v>6.6743636075630705E-2</v>
      </c>
      <c r="AD28" s="19">
        <v>2.8148355037355501E-2</v>
      </c>
      <c r="AE28" s="19"/>
      <c r="AF28" s="19">
        <v>2.75530920404903E-2</v>
      </c>
      <c r="AG28" s="19">
        <v>1.8004579799250998E-2</v>
      </c>
      <c r="AH28" s="19">
        <v>2.8103143249403901E-2</v>
      </c>
      <c r="AI28" s="19"/>
      <c r="AJ28" s="19">
        <v>2.7518091331581802E-2</v>
      </c>
      <c r="AK28" s="19">
        <v>1.7265485206876499E-2</v>
      </c>
      <c r="AL28" s="19">
        <v>2.14715453576752E-2</v>
      </c>
      <c r="AM28" s="19">
        <v>3.30115953334469E-2</v>
      </c>
      <c r="AN28" s="19">
        <v>1.0576946405670799E-2</v>
      </c>
      <c r="AO28" s="19"/>
      <c r="AP28" s="19">
        <v>1.4694567317108701E-2</v>
      </c>
      <c r="AQ28" s="19">
        <v>1.28021954064366E-2</v>
      </c>
      <c r="AR28" s="19">
        <v>8.1251681859226699E-3</v>
      </c>
      <c r="AS28" s="19">
        <v>4.7467735882642699E-2</v>
      </c>
      <c r="AT28" s="19">
        <v>3.7572126425945103E-2</v>
      </c>
      <c r="AU28" s="19"/>
      <c r="AV28" s="19">
        <v>1.7186853034711201E-2</v>
      </c>
      <c r="AW28" s="19">
        <v>2.68530641869043E-2</v>
      </c>
      <c r="AX28" s="19">
        <v>2.2421009808167199E-2</v>
      </c>
      <c r="AY28" s="19">
        <v>1.0913423006963E-2</v>
      </c>
      <c r="AZ28" s="19">
        <v>0</v>
      </c>
      <c r="BA28" s="19"/>
      <c r="BB28" s="19">
        <v>4.8974251876192296E-3</v>
      </c>
      <c r="BC28" s="19">
        <v>2.4991634395781601E-2</v>
      </c>
      <c r="BD28" s="19">
        <v>3.6685582218222497E-2</v>
      </c>
      <c r="BE28" s="19">
        <v>2.4152646423131401E-2</v>
      </c>
      <c r="BF28" s="19">
        <v>3.6255786778731203E-2</v>
      </c>
      <c r="BG28" s="19">
        <v>0</v>
      </c>
      <c r="BH28" s="19"/>
      <c r="BI28" s="19">
        <v>0.106095499427108</v>
      </c>
      <c r="BJ28" s="19">
        <v>2.3539172799780898E-2</v>
      </c>
      <c r="BK28" s="19">
        <v>2.72819609854647E-2</v>
      </c>
      <c r="BL28" s="19">
        <v>6.2059569308954296E-3</v>
      </c>
      <c r="BM28" s="19">
        <v>1.2094033271033399E-2</v>
      </c>
      <c r="BN28" s="19">
        <v>3.4869276936060199E-2</v>
      </c>
      <c r="BO28" s="19">
        <v>1.10772042704518E-2</v>
      </c>
      <c r="BP28" s="19">
        <v>1.1290413507150401E-2</v>
      </c>
      <c r="BQ28" s="19">
        <v>1.95357989153313E-2</v>
      </c>
      <c r="BR28" s="19">
        <v>2.0230980124567598E-2</v>
      </c>
      <c r="BS28" s="19">
        <v>3.6917861965480997E-2</v>
      </c>
      <c r="BT28" s="19">
        <v>3.8349106410512403E-2</v>
      </c>
      <c r="BU28" s="19">
        <v>0</v>
      </c>
      <c r="BV28" s="19">
        <v>2.26420041962987E-2</v>
      </c>
      <c r="BW28" s="19">
        <v>6.3554541578787399E-2</v>
      </c>
      <c r="BX28" s="19">
        <v>0</v>
      </c>
      <c r="BY28" s="19"/>
      <c r="BZ28" s="19">
        <v>1.57596240597206E-2</v>
      </c>
      <c r="CA28" s="19">
        <v>2.2425724650560801E-2</v>
      </c>
      <c r="CB28" s="19"/>
      <c r="CC28" s="19">
        <v>2.4292236542158101E-2</v>
      </c>
      <c r="CD28" s="19">
        <v>9.4952352542393599E-3</v>
      </c>
      <c r="CE28" s="19"/>
      <c r="CF28" s="19">
        <v>2.9115417829600799E-2</v>
      </c>
      <c r="CG28" s="19">
        <v>4.50901974693661E-2</v>
      </c>
      <c r="CH28" s="19">
        <v>4.6327339049554897E-2</v>
      </c>
      <c r="CI28" s="19"/>
      <c r="CJ28" s="19">
        <v>4.0068180108603801E-2</v>
      </c>
      <c r="CK28" s="19"/>
      <c r="CL28" s="19">
        <v>2.1172705694872299E-2</v>
      </c>
      <c r="CM28" s="19"/>
      <c r="CN28" s="19">
        <v>1.53125949982005E-2</v>
      </c>
      <c r="CO28" s="19"/>
      <c r="CP28" s="19">
        <v>1.32626790224467E-2</v>
      </c>
      <c r="CQ28" s="19"/>
      <c r="CR28" s="19">
        <v>2.87459379534158E-2</v>
      </c>
      <c r="CS28" s="19"/>
      <c r="CT28" s="19">
        <v>1.3976052312552001E-2</v>
      </c>
    </row>
    <row r="29" spans="2:98" x14ac:dyDescent="0.5">
      <c r="B29" s="16"/>
    </row>
    <row r="30" spans="2:98" x14ac:dyDescent="0.5">
      <c r="B30" t="s">
        <v>106</v>
      </c>
    </row>
    <row r="31" spans="2:98" x14ac:dyDescent="0.5">
      <c r="B31" t="s">
        <v>107</v>
      </c>
    </row>
    <row r="33" spans="2:2" x14ac:dyDescent="0.5">
      <c r="B33"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H19"/>
  <sheetViews>
    <sheetView showGridLines="0" workbookViewId="0">
      <pane xSplit="2" topLeftCell="C1" activePane="topRight" state="frozen"/>
      <selection pane="topRight" activeCell="D27" sqref="D27"/>
    </sheetView>
  </sheetViews>
  <sheetFormatPr defaultColWidth="10.8203125" defaultRowHeight="14.35" x14ac:dyDescent="0.5"/>
  <cols>
    <col min="2" max="2" width="25.703125" customWidth="1"/>
    <col min="3" max="8" width="20.703125" customWidth="1"/>
  </cols>
  <sheetData>
    <row r="2" spans="2:8" ht="40" customHeight="1" x14ac:dyDescent="0.5">
      <c r="D2" s="25" t="s">
        <v>141</v>
      </c>
      <c r="E2" s="22"/>
      <c r="F2" s="22"/>
      <c r="G2" s="22"/>
      <c r="H2" s="22"/>
    </row>
    <row r="6" spans="2:8" ht="50" customHeight="1" x14ac:dyDescent="0.5">
      <c r="B6" s="17" t="s">
        <v>14</v>
      </c>
      <c r="C6" s="17" t="s">
        <v>131</v>
      </c>
      <c r="D6" s="17" t="s">
        <v>132</v>
      </c>
      <c r="E6" s="17" t="s">
        <v>133</v>
      </c>
      <c r="F6" s="17" t="s">
        <v>134</v>
      </c>
      <c r="G6" s="17" t="s">
        <v>135</v>
      </c>
    </row>
    <row r="7" spans="2:8" x14ac:dyDescent="0.5">
      <c r="B7" s="15" t="s">
        <v>136</v>
      </c>
      <c r="C7" s="14">
        <v>3.8448293898139599E-2</v>
      </c>
      <c r="D7" s="14">
        <v>3.9223245852270203E-2</v>
      </c>
      <c r="E7" s="14">
        <v>3.9211841346816101E-2</v>
      </c>
      <c r="F7" s="14">
        <v>3.3583535085010302E-2</v>
      </c>
      <c r="G7" s="14">
        <v>4.3067745488979903E-2</v>
      </c>
    </row>
    <row r="8" spans="2:8" x14ac:dyDescent="0.5">
      <c r="B8" s="15" t="s">
        <v>137</v>
      </c>
      <c r="C8" s="14">
        <v>0.146011256917433</v>
      </c>
      <c r="D8" s="14">
        <v>0.12525368614181301</v>
      </c>
      <c r="E8" s="14">
        <v>0.11358468617334901</v>
      </c>
      <c r="F8" s="14">
        <v>0.116141809968211</v>
      </c>
      <c r="G8" s="14">
        <v>0.104631517416991</v>
      </c>
    </row>
    <row r="9" spans="2:8" x14ac:dyDescent="0.5">
      <c r="B9" s="15" t="s">
        <v>138</v>
      </c>
      <c r="C9" s="14">
        <v>0.29535404290198702</v>
      </c>
      <c r="D9" s="14">
        <v>0.312009317942405</v>
      </c>
      <c r="E9" s="14">
        <v>0.26604675320959298</v>
      </c>
      <c r="F9" s="14">
        <v>0.333770951313207</v>
      </c>
      <c r="G9" s="14">
        <v>0.30871857636302502</v>
      </c>
    </row>
    <row r="10" spans="2:8" x14ac:dyDescent="0.5">
      <c r="B10" s="15" t="s">
        <v>139</v>
      </c>
      <c r="C10" s="14">
        <v>0.208117804721941</v>
      </c>
      <c r="D10" s="14">
        <v>0.22958161999676099</v>
      </c>
      <c r="E10" s="14">
        <v>0.26343029680625601</v>
      </c>
      <c r="F10" s="14">
        <v>0.20585070368097699</v>
      </c>
      <c r="G10" s="14">
        <v>0.23256023674212201</v>
      </c>
    </row>
    <row r="11" spans="2:8" x14ac:dyDescent="0.5">
      <c r="B11" s="15" t="s">
        <v>140</v>
      </c>
      <c r="C11" s="14">
        <v>0.12646141602795199</v>
      </c>
      <c r="D11" s="14">
        <v>0.12690295669923701</v>
      </c>
      <c r="E11" s="14">
        <v>0.15744327182321999</v>
      </c>
      <c r="F11" s="14">
        <v>0.118469966350645</v>
      </c>
      <c r="G11" s="14">
        <v>0.134822410862322</v>
      </c>
    </row>
    <row r="12" spans="2:8" x14ac:dyDescent="0.5">
      <c r="B12" s="15" t="s">
        <v>110</v>
      </c>
      <c r="C12" s="14">
        <v>0.18560718553254699</v>
      </c>
      <c r="D12" s="14">
        <v>0.167029173367513</v>
      </c>
      <c r="E12" s="14">
        <v>0.16028315064076501</v>
      </c>
      <c r="F12" s="14">
        <v>0.19218303360194999</v>
      </c>
      <c r="G12" s="14">
        <v>0.17619951312655999</v>
      </c>
    </row>
    <row r="13" spans="2:8" x14ac:dyDescent="0.5">
      <c r="B13" s="16"/>
      <c r="C13" s="16"/>
      <c r="D13" s="16"/>
      <c r="E13" s="16"/>
      <c r="F13" s="16"/>
      <c r="G13" s="16"/>
    </row>
    <row r="14" spans="2:8" x14ac:dyDescent="0.5">
      <c r="B14" t="s">
        <v>106</v>
      </c>
    </row>
    <row r="15" spans="2:8" x14ac:dyDescent="0.5">
      <c r="B15" t="s">
        <v>107</v>
      </c>
    </row>
    <row r="19" spans="2:2" x14ac:dyDescent="0.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T19"/>
  <sheetViews>
    <sheetView showGridLines="0" workbookViewId="0">
      <pane xSplit="2" topLeftCell="C1" activePane="topRight" state="frozen"/>
      <selection pane="topRight" activeCell="D24" sqref="D2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142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3.8448293898139599E-2</v>
      </c>
      <c r="D9" s="14">
        <v>4.6750502333935698E-2</v>
      </c>
      <c r="E9" s="14">
        <v>3.0651986976352501E-2</v>
      </c>
      <c r="F9" s="14"/>
      <c r="G9" s="14">
        <v>6.7917539659341594E-2</v>
      </c>
      <c r="H9" s="14">
        <v>6.7388264919971394E-2</v>
      </c>
      <c r="I9" s="14">
        <v>4.57903831234917E-2</v>
      </c>
      <c r="J9" s="14">
        <v>2.13594414321399E-2</v>
      </c>
      <c r="K9" s="14">
        <v>1.35111865946108E-2</v>
      </c>
      <c r="L9" s="14">
        <v>1.9727121478659002E-2</v>
      </c>
      <c r="M9" s="14"/>
      <c r="N9" s="14">
        <v>4.4588876482365598E-2</v>
      </c>
      <c r="O9" s="14">
        <v>2.8383595066962801E-2</v>
      </c>
      <c r="P9" s="14">
        <v>3.9800858551748301E-2</v>
      </c>
      <c r="Q9" s="14">
        <v>4.0501477087645198E-2</v>
      </c>
      <c r="R9" s="14"/>
      <c r="S9" s="14">
        <v>5.9320233099632601E-2</v>
      </c>
      <c r="T9" s="14">
        <v>3.6056370593711001E-2</v>
      </c>
      <c r="U9" s="14">
        <v>3.7664159723603499E-2</v>
      </c>
      <c r="V9" s="14">
        <v>2.2452984998061601E-2</v>
      </c>
      <c r="W9" s="14">
        <v>2.9177231828078701E-2</v>
      </c>
      <c r="X9" s="14">
        <v>5.0627194524161701E-2</v>
      </c>
      <c r="Y9" s="14">
        <v>5.7044939630819899E-2</v>
      </c>
      <c r="Z9" s="14">
        <v>2.30323449163598E-2</v>
      </c>
      <c r="AA9" s="14">
        <v>3.6727028682780903E-2</v>
      </c>
      <c r="AB9" s="14">
        <v>1.95282433571695E-2</v>
      </c>
      <c r="AC9" s="14">
        <v>2.77963076118895E-2</v>
      </c>
      <c r="AD9" s="14">
        <v>3.8146085312758801E-2</v>
      </c>
      <c r="AE9" s="14"/>
      <c r="AF9" s="14">
        <v>3.1423293558965101E-2</v>
      </c>
      <c r="AG9" s="14">
        <v>4.7899856880314701E-2</v>
      </c>
      <c r="AH9" s="14">
        <v>2.1938972147936699E-2</v>
      </c>
      <c r="AI9" s="14"/>
      <c r="AJ9" s="14">
        <v>4.5359242501241098E-2</v>
      </c>
      <c r="AK9" s="14">
        <v>4.9987083526983403E-2</v>
      </c>
      <c r="AL9" s="14">
        <v>2.3386448458387402E-2</v>
      </c>
      <c r="AM9" s="14">
        <v>0</v>
      </c>
      <c r="AN9" s="14">
        <v>7.7416174280324403E-3</v>
      </c>
      <c r="AO9" s="14"/>
      <c r="AP9" s="14">
        <v>7.9233750182550799E-2</v>
      </c>
      <c r="AQ9" s="14">
        <v>4.2457713822464098E-2</v>
      </c>
      <c r="AR9" s="14">
        <v>1.55281985221688E-2</v>
      </c>
      <c r="AS9" s="14">
        <v>2.1722322232927499E-2</v>
      </c>
      <c r="AT9" s="14">
        <v>6.7864615985114597E-3</v>
      </c>
      <c r="AU9" s="14"/>
      <c r="AV9" s="14">
        <v>2.9036857839283999E-2</v>
      </c>
      <c r="AW9" s="14">
        <v>2.8910554679966501E-2</v>
      </c>
      <c r="AX9" s="14">
        <v>5.2201698013344101E-2</v>
      </c>
      <c r="AY9" s="14">
        <v>3.8068343137053401E-2</v>
      </c>
      <c r="AZ9" s="14">
        <v>0.16729375727835499</v>
      </c>
      <c r="BA9" s="14"/>
      <c r="BB9" s="14">
        <v>6.9872100379971699E-2</v>
      </c>
      <c r="BC9" s="14">
        <v>2.6577512559567699E-2</v>
      </c>
      <c r="BD9" s="14">
        <v>3.2231123178192503E-2</v>
      </c>
      <c r="BE9" s="14">
        <v>2.603261079185E-2</v>
      </c>
      <c r="BF9" s="14">
        <v>2.69690733451553E-2</v>
      </c>
      <c r="BG9" s="14">
        <v>4.11156887183807E-2</v>
      </c>
      <c r="BH9" s="14"/>
      <c r="BI9" s="14">
        <v>0</v>
      </c>
      <c r="BJ9" s="14">
        <v>4.9141116495217997E-2</v>
      </c>
      <c r="BK9" s="14">
        <v>4.5641949582177502E-2</v>
      </c>
      <c r="BL9" s="14">
        <v>1.24318593889267E-2</v>
      </c>
      <c r="BM9" s="14">
        <v>4.51082709257217E-2</v>
      </c>
      <c r="BN9" s="14">
        <v>1.7467112974593101E-2</v>
      </c>
      <c r="BO9" s="14">
        <v>4.2514129775731997E-2</v>
      </c>
      <c r="BP9" s="14">
        <v>4.6088152754737897E-2</v>
      </c>
      <c r="BQ9" s="14">
        <v>2.2438276956018601E-2</v>
      </c>
      <c r="BR9" s="14">
        <v>2.7166633154358001E-2</v>
      </c>
      <c r="BS9" s="14">
        <v>3.66942100126538E-2</v>
      </c>
      <c r="BT9" s="14">
        <v>2.7763708251157201E-2</v>
      </c>
      <c r="BU9" s="14">
        <v>5.0362731749440198E-2</v>
      </c>
      <c r="BV9" s="14">
        <v>3.13072838207369E-2</v>
      </c>
      <c r="BW9" s="14">
        <v>0.11277530761243899</v>
      </c>
      <c r="BX9" s="14">
        <v>0.11053325175527599</v>
      </c>
      <c r="BY9" s="14"/>
      <c r="BZ9" s="14">
        <v>6.3097542994306893E-2</v>
      </c>
      <c r="CA9" s="14">
        <v>3.7230030491980703E-2</v>
      </c>
      <c r="CB9" s="14"/>
      <c r="CC9" s="14">
        <v>2.93619806913075E-2</v>
      </c>
      <c r="CD9" s="14">
        <v>7.8469438041008005E-2</v>
      </c>
      <c r="CE9" s="14"/>
      <c r="CF9" s="14">
        <v>4.4468814289664697E-2</v>
      </c>
      <c r="CG9" s="14">
        <v>2.2751552756191101E-2</v>
      </c>
      <c r="CH9" s="14">
        <v>0</v>
      </c>
      <c r="CI9" s="14"/>
      <c r="CJ9" s="14">
        <v>2.4195206981559601E-2</v>
      </c>
      <c r="CK9" s="14"/>
      <c r="CL9" s="14">
        <v>6.8937365247552201E-2</v>
      </c>
      <c r="CM9" s="14"/>
      <c r="CN9" s="14">
        <v>4.4754659282749798E-2</v>
      </c>
      <c r="CO9" s="14"/>
      <c r="CP9" s="14">
        <v>5.5141181286705997E-2</v>
      </c>
      <c r="CQ9" s="14"/>
      <c r="CR9" s="14">
        <v>5.5497591035916297E-2</v>
      </c>
      <c r="CS9" s="14"/>
      <c r="CT9" s="14">
        <v>4.3153590698475901E-2</v>
      </c>
    </row>
    <row r="10" spans="2:98" x14ac:dyDescent="0.5">
      <c r="B10" s="15" t="s">
        <v>137</v>
      </c>
      <c r="C10" s="14">
        <v>0.146011256917433</v>
      </c>
      <c r="D10" s="14">
        <v>0.15073653929640901</v>
      </c>
      <c r="E10" s="14">
        <v>0.141486205947847</v>
      </c>
      <c r="F10" s="14"/>
      <c r="G10" s="14">
        <v>0.21541573522969501</v>
      </c>
      <c r="H10" s="14">
        <v>0.201231537700609</v>
      </c>
      <c r="I10" s="14">
        <v>0.113273322684163</v>
      </c>
      <c r="J10" s="14">
        <v>0.100155277365911</v>
      </c>
      <c r="K10" s="14">
        <v>0.10708728515866101</v>
      </c>
      <c r="L10" s="14">
        <v>0.14454408617783099</v>
      </c>
      <c r="M10" s="14"/>
      <c r="N10" s="14">
        <v>0.193177749218991</v>
      </c>
      <c r="O10" s="14">
        <v>0.13620545923458899</v>
      </c>
      <c r="P10" s="14">
        <v>0.14653171340530499</v>
      </c>
      <c r="Q10" s="14">
        <v>0.10775130984629699</v>
      </c>
      <c r="R10" s="14"/>
      <c r="S10" s="14">
        <v>0.21727826759490201</v>
      </c>
      <c r="T10" s="14">
        <v>0.122665357998787</v>
      </c>
      <c r="U10" s="14">
        <v>0.154565918261892</v>
      </c>
      <c r="V10" s="14">
        <v>0.101502832069795</v>
      </c>
      <c r="W10" s="14">
        <v>0.14385912791840799</v>
      </c>
      <c r="X10" s="14">
        <v>0.121861853100889</v>
      </c>
      <c r="Y10" s="14">
        <v>0.13632991562098301</v>
      </c>
      <c r="Z10" s="14">
        <v>0.156479477598855</v>
      </c>
      <c r="AA10" s="14">
        <v>0.176546445511093</v>
      </c>
      <c r="AB10" s="14">
        <v>8.4414850827424004E-2</v>
      </c>
      <c r="AC10" s="14">
        <v>0.15828636670872201</v>
      </c>
      <c r="AD10" s="14">
        <v>0.16647887337793399</v>
      </c>
      <c r="AE10" s="14"/>
      <c r="AF10" s="14">
        <v>0.12842401196202599</v>
      </c>
      <c r="AG10" s="14">
        <v>0.153193930747591</v>
      </c>
      <c r="AH10" s="14">
        <v>0.17516336687821499</v>
      </c>
      <c r="AI10" s="14"/>
      <c r="AJ10" s="14">
        <v>0.17081769438505301</v>
      </c>
      <c r="AK10" s="14">
        <v>0.14101404927657099</v>
      </c>
      <c r="AL10" s="14">
        <v>0.14821507438326301</v>
      </c>
      <c r="AM10" s="14">
        <v>0.114738582168483</v>
      </c>
      <c r="AN10" s="14">
        <v>0.111340288534337</v>
      </c>
      <c r="AO10" s="14"/>
      <c r="AP10" s="14">
        <v>0.22586826452022701</v>
      </c>
      <c r="AQ10" s="14">
        <v>0.13098931627250099</v>
      </c>
      <c r="AR10" s="14">
        <v>0.15313760964753201</v>
      </c>
      <c r="AS10" s="14">
        <v>9.0729795585046E-2</v>
      </c>
      <c r="AT10" s="14">
        <v>0.10010201116588301</v>
      </c>
      <c r="AU10" s="14"/>
      <c r="AV10" s="14">
        <v>0.10373617519874501</v>
      </c>
      <c r="AW10" s="14">
        <v>0.117763282936632</v>
      </c>
      <c r="AX10" s="14">
        <v>0.173780644508225</v>
      </c>
      <c r="AY10" s="14">
        <v>0.23596304718821901</v>
      </c>
      <c r="AZ10" s="14">
        <v>0.35114785807238802</v>
      </c>
      <c r="BA10" s="14"/>
      <c r="BB10" s="14">
        <v>0.200748127787824</v>
      </c>
      <c r="BC10" s="14">
        <v>0.14676656398999199</v>
      </c>
      <c r="BD10" s="14">
        <v>0.13367524491243599</v>
      </c>
      <c r="BE10" s="14">
        <v>0.113974558656602</v>
      </c>
      <c r="BF10" s="14">
        <v>0.125072276922857</v>
      </c>
      <c r="BG10" s="14">
        <v>8.4799540576869906E-2</v>
      </c>
      <c r="BH10" s="14"/>
      <c r="BI10" s="14">
        <v>0.138259356855919</v>
      </c>
      <c r="BJ10" s="14">
        <v>0.13000856430343299</v>
      </c>
      <c r="BK10" s="14">
        <v>8.0979695345575906E-2</v>
      </c>
      <c r="BL10" s="14">
        <v>8.6768785531357404E-2</v>
      </c>
      <c r="BM10" s="14">
        <v>0.143193664867553</v>
      </c>
      <c r="BN10" s="14">
        <v>0.115757518294044</v>
      </c>
      <c r="BO10" s="14">
        <v>0.154560481111961</v>
      </c>
      <c r="BP10" s="14">
        <v>0.133457726335345</v>
      </c>
      <c r="BQ10" s="14">
        <v>0.20112129740545501</v>
      </c>
      <c r="BR10" s="14">
        <v>0.15970741663270999</v>
      </c>
      <c r="BS10" s="14">
        <v>0.150079400306176</v>
      </c>
      <c r="BT10" s="14">
        <v>0.186539370719595</v>
      </c>
      <c r="BU10" s="14">
        <v>0.17591140501981101</v>
      </c>
      <c r="BV10" s="14">
        <v>0.250680078635799</v>
      </c>
      <c r="BW10" s="14">
        <v>0.14162899705062801</v>
      </c>
      <c r="BX10" s="14">
        <v>0.26131171584981999</v>
      </c>
      <c r="BY10" s="14"/>
      <c r="BZ10" s="14">
        <v>0.185067840789125</v>
      </c>
      <c r="CA10" s="14">
        <v>0.121186845044359</v>
      </c>
      <c r="CB10" s="14"/>
      <c r="CC10" s="14">
        <v>0.122505256630953</v>
      </c>
      <c r="CD10" s="14">
        <v>0.25049153708573102</v>
      </c>
      <c r="CE10" s="14"/>
      <c r="CF10" s="14">
        <v>0.12515360850750001</v>
      </c>
      <c r="CG10" s="14">
        <v>8.1449991137184305E-2</v>
      </c>
      <c r="CH10" s="14">
        <v>0.14628186201980301</v>
      </c>
      <c r="CI10" s="14"/>
      <c r="CJ10" s="14">
        <v>0.110737830991956</v>
      </c>
      <c r="CK10" s="14"/>
      <c r="CL10" s="14">
        <v>0.23236141026812501</v>
      </c>
      <c r="CM10" s="14"/>
      <c r="CN10" s="14">
        <v>0.14249450324078899</v>
      </c>
      <c r="CO10" s="14"/>
      <c r="CP10" s="14">
        <v>0.170377626737414</v>
      </c>
      <c r="CQ10" s="14"/>
      <c r="CR10" s="14">
        <v>0.16182964292756499</v>
      </c>
      <c r="CS10" s="14"/>
      <c r="CT10" s="14">
        <v>0.15233427389540899</v>
      </c>
    </row>
    <row r="11" spans="2:98" x14ac:dyDescent="0.5">
      <c r="B11" s="15" t="s">
        <v>138</v>
      </c>
      <c r="C11" s="14">
        <v>0.29535404290198702</v>
      </c>
      <c r="D11" s="14">
        <v>0.28973895610900802</v>
      </c>
      <c r="E11" s="14">
        <v>0.30113208029888</v>
      </c>
      <c r="F11" s="14"/>
      <c r="G11" s="14">
        <v>0.24708890452760901</v>
      </c>
      <c r="H11" s="14">
        <v>0.30003699657237198</v>
      </c>
      <c r="I11" s="14">
        <v>0.29002734694655802</v>
      </c>
      <c r="J11" s="14">
        <v>0.29206982184840002</v>
      </c>
      <c r="K11" s="14">
        <v>0.28101854700251</v>
      </c>
      <c r="L11" s="14">
        <v>0.34040268539414997</v>
      </c>
      <c r="M11" s="14"/>
      <c r="N11" s="14">
        <v>0.26654226399060998</v>
      </c>
      <c r="O11" s="14">
        <v>0.28549457220137597</v>
      </c>
      <c r="P11" s="14">
        <v>0.34037771672878397</v>
      </c>
      <c r="Q11" s="14">
        <v>0.29869802734821799</v>
      </c>
      <c r="R11" s="14"/>
      <c r="S11" s="14">
        <v>0.31526850922816901</v>
      </c>
      <c r="T11" s="14">
        <v>0.32928696019946402</v>
      </c>
      <c r="U11" s="14">
        <v>0.25890609035560402</v>
      </c>
      <c r="V11" s="14">
        <v>0.34761147088872701</v>
      </c>
      <c r="W11" s="14">
        <v>0.32238576510490302</v>
      </c>
      <c r="X11" s="14">
        <v>0.31849752874927201</v>
      </c>
      <c r="Y11" s="14">
        <v>0.27605062280353998</v>
      </c>
      <c r="Z11" s="14">
        <v>0.31746243839518801</v>
      </c>
      <c r="AA11" s="14">
        <v>0.26564514267707801</v>
      </c>
      <c r="AB11" s="14">
        <v>0.25941377879955502</v>
      </c>
      <c r="AC11" s="14">
        <v>0.205321202789261</v>
      </c>
      <c r="AD11" s="14">
        <v>0.25273409342603598</v>
      </c>
      <c r="AE11" s="14"/>
      <c r="AF11" s="14">
        <v>0.35144105604366299</v>
      </c>
      <c r="AG11" s="14">
        <v>0.26737041236604397</v>
      </c>
      <c r="AH11" s="14">
        <v>0.27542774591950397</v>
      </c>
      <c r="AI11" s="14"/>
      <c r="AJ11" s="14">
        <v>0.35879546834264198</v>
      </c>
      <c r="AK11" s="14">
        <v>0.24255657241081599</v>
      </c>
      <c r="AL11" s="14">
        <v>0.20607274028806</v>
      </c>
      <c r="AM11" s="14">
        <v>0.33976771622899199</v>
      </c>
      <c r="AN11" s="14">
        <v>0.32740309975135201</v>
      </c>
      <c r="AO11" s="14"/>
      <c r="AP11" s="14">
        <v>0.38508759013159399</v>
      </c>
      <c r="AQ11" s="14">
        <v>0.24508049205683499</v>
      </c>
      <c r="AR11" s="14">
        <v>0.222541536443701</v>
      </c>
      <c r="AS11" s="14">
        <v>0.35522116826189898</v>
      </c>
      <c r="AT11" s="14">
        <v>0.30986432050264601</v>
      </c>
      <c r="AU11" s="14"/>
      <c r="AV11" s="14">
        <v>0.327675603472531</v>
      </c>
      <c r="AW11" s="14">
        <v>0.29089854018971301</v>
      </c>
      <c r="AX11" s="14">
        <v>0.27271645599621003</v>
      </c>
      <c r="AY11" s="14">
        <v>0.22480971708345199</v>
      </c>
      <c r="AZ11" s="14">
        <v>0.29293362414297303</v>
      </c>
      <c r="BA11" s="14"/>
      <c r="BB11" s="14">
        <v>0.28089794600935802</v>
      </c>
      <c r="BC11" s="14">
        <v>0.305168994841508</v>
      </c>
      <c r="BD11" s="14">
        <v>0.293718778781555</v>
      </c>
      <c r="BE11" s="14">
        <v>0.28253014245665597</v>
      </c>
      <c r="BF11" s="14">
        <v>0.27134573314582999</v>
      </c>
      <c r="BG11" s="14">
        <v>0.40403572017834199</v>
      </c>
      <c r="BH11" s="14"/>
      <c r="BI11" s="14">
        <v>0.186014175363064</v>
      </c>
      <c r="BJ11" s="14">
        <v>0.30113097110468301</v>
      </c>
      <c r="BK11" s="14">
        <v>0.34559914083496202</v>
      </c>
      <c r="BL11" s="14">
        <v>0.34439866583926798</v>
      </c>
      <c r="BM11" s="14">
        <v>0.260419772071668</v>
      </c>
      <c r="BN11" s="14">
        <v>0.31302297825661501</v>
      </c>
      <c r="BO11" s="14">
        <v>0.33890043294473798</v>
      </c>
      <c r="BP11" s="14">
        <v>0.28405860295395102</v>
      </c>
      <c r="BQ11" s="14">
        <v>0.25038898404982202</v>
      </c>
      <c r="BR11" s="14">
        <v>0.249149880526463</v>
      </c>
      <c r="BS11" s="14">
        <v>0.26303928252237402</v>
      </c>
      <c r="BT11" s="14">
        <v>0.26030038900138902</v>
      </c>
      <c r="BU11" s="14">
        <v>0.32547653494477002</v>
      </c>
      <c r="BV11" s="14">
        <v>0.318093554382193</v>
      </c>
      <c r="BW11" s="14">
        <v>0.387022034237053</v>
      </c>
      <c r="BX11" s="14">
        <v>0.28657468901835098</v>
      </c>
      <c r="BY11" s="14"/>
      <c r="BZ11" s="14">
        <v>0.31729872615549598</v>
      </c>
      <c r="CA11" s="14">
        <v>0.26234968966137201</v>
      </c>
      <c r="CB11" s="14"/>
      <c r="CC11" s="14">
        <v>0.298125152798496</v>
      </c>
      <c r="CD11" s="14">
        <v>0.28258779521293398</v>
      </c>
      <c r="CE11" s="14"/>
      <c r="CF11" s="14">
        <v>0.26463756999955801</v>
      </c>
      <c r="CG11" s="14">
        <v>0.38157004341825801</v>
      </c>
      <c r="CH11" s="14">
        <v>0.35395596023486198</v>
      </c>
      <c r="CI11" s="14"/>
      <c r="CJ11" s="14">
        <v>0.32857866878214198</v>
      </c>
      <c r="CK11" s="14"/>
      <c r="CL11" s="14">
        <v>0.351215632951066</v>
      </c>
      <c r="CM11" s="14"/>
      <c r="CN11" s="14">
        <v>0.26414588837251901</v>
      </c>
      <c r="CO11" s="14"/>
      <c r="CP11" s="14">
        <v>0.25039109766199602</v>
      </c>
      <c r="CQ11" s="14"/>
      <c r="CR11" s="14">
        <v>0.350265638629221</v>
      </c>
      <c r="CS11" s="14"/>
      <c r="CT11" s="14">
        <v>0.25561361105635799</v>
      </c>
    </row>
    <row r="12" spans="2:98" x14ac:dyDescent="0.5">
      <c r="B12" s="15" t="s">
        <v>139</v>
      </c>
      <c r="C12" s="14">
        <v>0.208117804721941</v>
      </c>
      <c r="D12" s="14">
        <v>0.211960590723409</v>
      </c>
      <c r="E12" s="14">
        <v>0.20494462356235099</v>
      </c>
      <c r="F12" s="14"/>
      <c r="G12" s="14">
        <v>0.19133274667685399</v>
      </c>
      <c r="H12" s="14">
        <v>0.18669687848775099</v>
      </c>
      <c r="I12" s="14">
        <v>0.235860627889106</v>
      </c>
      <c r="J12" s="14">
        <v>0.22722005174198801</v>
      </c>
      <c r="K12" s="14">
        <v>0.216133766223535</v>
      </c>
      <c r="L12" s="14">
        <v>0.19332598357618599</v>
      </c>
      <c r="M12" s="14"/>
      <c r="N12" s="14">
        <v>0.19403981873725601</v>
      </c>
      <c r="O12" s="14">
        <v>0.21713491133416199</v>
      </c>
      <c r="P12" s="14">
        <v>0.20087349483644801</v>
      </c>
      <c r="Q12" s="14">
        <v>0.22275075284344101</v>
      </c>
      <c r="R12" s="14"/>
      <c r="S12" s="14">
        <v>0.16300360658774099</v>
      </c>
      <c r="T12" s="14">
        <v>0.19800386536943201</v>
      </c>
      <c r="U12" s="14">
        <v>0.17336107969067599</v>
      </c>
      <c r="V12" s="14">
        <v>0.264688241026444</v>
      </c>
      <c r="W12" s="14">
        <v>0.21903623492985699</v>
      </c>
      <c r="X12" s="14">
        <v>0.19944112563036501</v>
      </c>
      <c r="Y12" s="14">
        <v>0.22081662094485</v>
      </c>
      <c r="Z12" s="14">
        <v>0.229846825937468</v>
      </c>
      <c r="AA12" s="14">
        <v>0.25540493584086899</v>
      </c>
      <c r="AB12" s="14">
        <v>0.223707317545317</v>
      </c>
      <c r="AC12" s="14">
        <v>0.20804348703841499</v>
      </c>
      <c r="AD12" s="14">
        <v>0.103165502965545</v>
      </c>
      <c r="AE12" s="14"/>
      <c r="AF12" s="14">
        <v>0.203149865335193</v>
      </c>
      <c r="AG12" s="14">
        <v>0.21200975736134001</v>
      </c>
      <c r="AH12" s="14">
        <v>0.217844245231265</v>
      </c>
      <c r="AI12" s="14"/>
      <c r="AJ12" s="14">
        <v>0.17820219946739699</v>
      </c>
      <c r="AK12" s="14">
        <v>0.25885881951251</v>
      </c>
      <c r="AL12" s="14">
        <v>0.23884006138934399</v>
      </c>
      <c r="AM12" s="14">
        <v>0.30683214738799902</v>
      </c>
      <c r="AN12" s="14">
        <v>0.17543970932738101</v>
      </c>
      <c r="AO12" s="14"/>
      <c r="AP12" s="14">
        <v>0.13068333527203399</v>
      </c>
      <c r="AQ12" s="14">
        <v>0.25574610061908998</v>
      </c>
      <c r="AR12" s="14">
        <v>0.20315837835607201</v>
      </c>
      <c r="AS12" s="14">
        <v>0.23617215086848201</v>
      </c>
      <c r="AT12" s="14">
        <v>0.15437603087965099</v>
      </c>
      <c r="AU12" s="14"/>
      <c r="AV12" s="14">
        <v>0.219920859434692</v>
      </c>
      <c r="AW12" s="14">
        <v>0.227448170976254</v>
      </c>
      <c r="AX12" s="14">
        <v>0.20844483502310901</v>
      </c>
      <c r="AY12" s="14">
        <v>0.144535974813461</v>
      </c>
      <c r="AZ12" s="14">
        <v>0.10849147207842399</v>
      </c>
      <c r="BA12" s="14"/>
      <c r="BB12" s="14">
        <v>0.176802753953408</v>
      </c>
      <c r="BC12" s="14">
        <v>0.21660353012678199</v>
      </c>
      <c r="BD12" s="14">
        <v>0.198327363918917</v>
      </c>
      <c r="BE12" s="14">
        <v>0.21578639444745201</v>
      </c>
      <c r="BF12" s="14">
        <v>0.23088273417645599</v>
      </c>
      <c r="BG12" s="14">
        <v>0.25847018638934299</v>
      </c>
      <c r="BH12" s="14"/>
      <c r="BI12" s="14">
        <v>0.25274987794029502</v>
      </c>
      <c r="BJ12" s="14">
        <v>0.19929909470886001</v>
      </c>
      <c r="BK12" s="14">
        <v>0.14472860043004801</v>
      </c>
      <c r="BL12" s="14">
        <v>0.180810520438106</v>
      </c>
      <c r="BM12" s="14">
        <v>0.24291441547875101</v>
      </c>
      <c r="BN12" s="14">
        <v>0.229077538447365</v>
      </c>
      <c r="BO12" s="14">
        <v>0.19917787650119001</v>
      </c>
      <c r="BP12" s="14">
        <v>0.23528357041570799</v>
      </c>
      <c r="BQ12" s="14">
        <v>0.24126928138208101</v>
      </c>
      <c r="BR12" s="14">
        <v>0.25037857416618597</v>
      </c>
      <c r="BS12" s="14">
        <v>0.26358065142892201</v>
      </c>
      <c r="BT12" s="14">
        <v>0.18921904442620099</v>
      </c>
      <c r="BU12" s="14">
        <v>0.140364063301474</v>
      </c>
      <c r="BV12" s="14">
        <v>0.101513832983712</v>
      </c>
      <c r="BW12" s="14">
        <v>0.227969687832836</v>
      </c>
      <c r="BX12" s="14">
        <v>0.14570519438482801</v>
      </c>
      <c r="BY12" s="14"/>
      <c r="BZ12" s="14">
        <v>0.21381111326618599</v>
      </c>
      <c r="CA12" s="14">
        <v>0.19489572784064699</v>
      </c>
      <c r="CB12" s="14"/>
      <c r="CC12" s="14">
        <v>0.215861502960741</v>
      </c>
      <c r="CD12" s="14">
        <v>0.170104438828417</v>
      </c>
      <c r="CE12" s="14"/>
      <c r="CF12" s="14">
        <v>0.290549960886545</v>
      </c>
      <c r="CG12" s="14">
        <v>0.18098387836628799</v>
      </c>
      <c r="CH12" s="14">
        <v>0.168605917443404</v>
      </c>
      <c r="CI12" s="14"/>
      <c r="CJ12" s="14">
        <v>0.22962268397860799</v>
      </c>
      <c r="CK12" s="14"/>
      <c r="CL12" s="14">
        <v>0.14419330166175501</v>
      </c>
      <c r="CM12" s="14"/>
      <c r="CN12" s="14">
        <v>0.23766760808214099</v>
      </c>
      <c r="CO12" s="14"/>
      <c r="CP12" s="14">
        <v>0.21220165873446301</v>
      </c>
      <c r="CQ12" s="14"/>
      <c r="CR12" s="14">
        <v>0.19977834926083199</v>
      </c>
      <c r="CS12" s="14"/>
      <c r="CT12" s="14">
        <v>0.22502245740601901</v>
      </c>
    </row>
    <row r="13" spans="2:98" x14ac:dyDescent="0.5">
      <c r="B13" s="15" t="s">
        <v>140</v>
      </c>
      <c r="C13" s="14">
        <v>0.12646141602795199</v>
      </c>
      <c r="D13" s="14">
        <v>0.13864205609389699</v>
      </c>
      <c r="E13" s="14">
        <v>0.113499116578513</v>
      </c>
      <c r="F13" s="14"/>
      <c r="G13" s="14">
        <v>0.102016752856479</v>
      </c>
      <c r="H13" s="14">
        <v>0.109665439808233</v>
      </c>
      <c r="I13" s="14">
        <v>0.13417014530618199</v>
      </c>
      <c r="J13" s="14">
        <v>0.16568806614840201</v>
      </c>
      <c r="K13" s="14">
        <v>0.158774739908008</v>
      </c>
      <c r="L13" s="14">
        <v>9.6758953786857102E-2</v>
      </c>
      <c r="M13" s="14"/>
      <c r="N13" s="14">
        <v>0.140178492741588</v>
      </c>
      <c r="O13" s="14">
        <v>0.110518851199384</v>
      </c>
      <c r="P13" s="14">
        <v>0.12541134692250899</v>
      </c>
      <c r="Q13" s="14">
        <v>0.128036356527335</v>
      </c>
      <c r="R13" s="14"/>
      <c r="S13" s="14">
        <v>0.105195090525118</v>
      </c>
      <c r="T13" s="14">
        <v>0.13840492340187799</v>
      </c>
      <c r="U13" s="14">
        <v>0.11465754667445199</v>
      </c>
      <c r="V13" s="14">
        <v>9.7063656291032696E-2</v>
      </c>
      <c r="W13" s="14">
        <v>0.11437848187479301</v>
      </c>
      <c r="X13" s="14">
        <v>0.16763159640205</v>
      </c>
      <c r="Y13" s="14">
        <v>0.16568613710721899</v>
      </c>
      <c r="Z13" s="14">
        <v>0.13161541516970601</v>
      </c>
      <c r="AA13" s="14">
        <v>0.116948080928687</v>
      </c>
      <c r="AB13" s="14">
        <v>9.9084814199353402E-2</v>
      </c>
      <c r="AC13" s="14">
        <v>0.105156824719286</v>
      </c>
      <c r="AD13" s="14">
        <v>0.24039283776633999</v>
      </c>
      <c r="AE13" s="14"/>
      <c r="AF13" s="14">
        <v>0.12918247052474499</v>
      </c>
      <c r="AG13" s="14">
        <v>0.13510502541942301</v>
      </c>
      <c r="AH13" s="14">
        <v>9.8377203608678798E-2</v>
      </c>
      <c r="AI13" s="14"/>
      <c r="AJ13" s="14">
        <v>8.1141055815004498E-2</v>
      </c>
      <c r="AK13" s="14">
        <v>0.17938761084166099</v>
      </c>
      <c r="AL13" s="14">
        <v>0.14521801781577201</v>
      </c>
      <c r="AM13" s="14">
        <v>6.1262675683015001E-2</v>
      </c>
      <c r="AN13" s="14">
        <v>9.2016868231244095E-2</v>
      </c>
      <c r="AO13" s="14"/>
      <c r="AP13" s="14">
        <v>4.2640174015263099E-2</v>
      </c>
      <c r="AQ13" s="14">
        <v>0.16516577986217601</v>
      </c>
      <c r="AR13" s="14">
        <v>0.17542097126075301</v>
      </c>
      <c r="AS13" s="14">
        <v>0.122770623577836</v>
      </c>
      <c r="AT13" s="14">
        <v>8.2851875158369601E-2</v>
      </c>
      <c r="AU13" s="14"/>
      <c r="AV13" s="14">
        <v>0.12619228967725901</v>
      </c>
      <c r="AW13" s="14">
        <v>0.102946228082045</v>
      </c>
      <c r="AX13" s="14">
        <v>0.14330865577018101</v>
      </c>
      <c r="AY13" s="14">
        <v>0.17543502240839401</v>
      </c>
      <c r="AZ13" s="14">
        <v>5.2501040170853101E-2</v>
      </c>
      <c r="BA13" s="14"/>
      <c r="BB13" s="14">
        <v>0.12210146463808499</v>
      </c>
      <c r="BC13" s="14">
        <v>0.115900350978848</v>
      </c>
      <c r="BD13" s="14">
        <v>0.137230194331391</v>
      </c>
      <c r="BE13" s="14">
        <v>0.13549614442642799</v>
      </c>
      <c r="BF13" s="14">
        <v>0.15727723280990299</v>
      </c>
      <c r="BG13" s="14">
        <v>8.1865942144051199E-2</v>
      </c>
      <c r="BH13" s="14"/>
      <c r="BI13" s="14">
        <v>0.18713039518795799</v>
      </c>
      <c r="BJ13" s="14">
        <v>8.6238696408826795E-2</v>
      </c>
      <c r="BK13" s="14">
        <v>0.10402386060554999</v>
      </c>
      <c r="BL13" s="14">
        <v>0.13571791827088001</v>
      </c>
      <c r="BM13" s="14">
        <v>0.12769407548615899</v>
      </c>
      <c r="BN13" s="14">
        <v>0.15610647673630401</v>
      </c>
      <c r="BO13" s="14">
        <v>0.12291366468399199</v>
      </c>
      <c r="BP13" s="14">
        <v>0.12760214017555199</v>
      </c>
      <c r="BQ13" s="14">
        <v>0.103496629361795</v>
      </c>
      <c r="BR13" s="14">
        <v>0.12891196837061</v>
      </c>
      <c r="BS13" s="14">
        <v>0.135348284323625</v>
      </c>
      <c r="BT13" s="14">
        <v>0.13397015319948799</v>
      </c>
      <c r="BU13" s="14">
        <v>0.174157979388461</v>
      </c>
      <c r="BV13" s="14">
        <v>0.26315062880648499</v>
      </c>
      <c r="BW13" s="14">
        <v>5.8181564403277E-2</v>
      </c>
      <c r="BX13" s="14">
        <v>6.7540148046158099E-2</v>
      </c>
      <c r="BY13" s="14"/>
      <c r="BZ13" s="14">
        <v>0.13955684751194</v>
      </c>
      <c r="CA13" s="14">
        <v>0.126281985338833</v>
      </c>
      <c r="CB13" s="14"/>
      <c r="CC13" s="14">
        <v>0.13578784025020599</v>
      </c>
      <c r="CD13" s="14">
        <v>8.8757994936972395E-2</v>
      </c>
      <c r="CE13" s="14"/>
      <c r="CF13" s="14">
        <v>0.12864609079265901</v>
      </c>
      <c r="CG13" s="14">
        <v>0.15988713708621699</v>
      </c>
      <c r="CH13" s="14">
        <v>3.9905462594871502E-2</v>
      </c>
      <c r="CI13" s="14"/>
      <c r="CJ13" s="14">
        <v>0.115189123636445</v>
      </c>
      <c r="CK13" s="14"/>
      <c r="CL13" s="14">
        <v>5.00006125089918E-2</v>
      </c>
      <c r="CM13" s="14"/>
      <c r="CN13" s="14">
        <v>0.146347905356081</v>
      </c>
      <c r="CO13" s="14"/>
      <c r="CP13" s="14">
        <v>0.12905497360687901</v>
      </c>
      <c r="CQ13" s="14"/>
      <c r="CR13" s="14">
        <v>0.114187268143928</v>
      </c>
      <c r="CS13" s="14"/>
      <c r="CT13" s="14">
        <v>0.14491455048528901</v>
      </c>
    </row>
    <row r="14" spans="2:98" x14ac:dyDescent="0.5">
      <c r="B14" s="15" t="s">
        <v>110</v>
      </c>
      <c r="C14" s="19">
        <v>0.18560718553254699</v>
      </c>
      <c r="D14" s="19">
        <v>0.16217135544334099</v>
      </c>
      <c r="E14" s="19">
        <v>0.20828598663605699</v>
      </c>
      <c r="F14" s="19"/>
      <c r="G14" s="19">
        <v>0.17622832105002201</v>
      </c>
      <c r="H14" s="19">
        <v>0.13498088251106299</v>
      </c>
      <c r="I14" s="19">
        <v>0.180878174050499</v>
      </c>
      <c r="J14" s="19">
        <v>0.19350734146315901</v>
      </c>
      <c r="K14" s="19">
        <v>0.22347447511267499</v>
      </c>
      <c r="L14" s="19">
        <v>0.205241169586316</v>
      </c>
      <c r="M14" s="19"/>
      <c r="N14" s="19">
        <v>0.161472798829189</v>
      </c>
      <c r="O14" s="19">
        <v>0.22226261096352601</v>
      </c>
      <c r="P14" s="19">
        <v>0.147004869555206</v>
      </c>
      <c r="Q14" s="19">
        <v>0.202262076347063</v>
      </c>
      <c r="R14" s="19"/>
      <c r="S14" s="19">
        <v>0.13993429296443699</v>
      </c>
      <c r="T14" s="19">
        <v>0.17558252243672801</v>
      </c>
      <c r="U14" s="19">
        <v>0.26084520529377198</v>
      </c>
      <c r="V14" s="19">
        <v>0.16668081472594001</v>
      </c>
      <c r="W14" s="19">
        <v>0.17116315834396001</v>
      </c>
      <c r="X14" s="19">
        <v>0.141940701593262</v>
      </c>
      <c r="Y14" s="19">
        <v>0.144071763892588</v>
      </c>
      <c r="Z14" s="19">
        <v>0.14156349798242401</v>
      </c>
      <c r="AA14" s="19">
        <v>0.14872836635949299</v>
      </c>
      <c r="AB14" s="19">
        <v>0.31385099527118099</v>
      </c>
      <c r="AC14" s="19">
        <v>0.29539581113242702</v>
      </c>
      <c r="AD14" s="19">
        <v>0.19908260715138501</v>
      </c>
      <c r="AE14" s="19"/>
      <c r="AF14" s="19">
        <v>0.156379302575408</v>
      </c>
      <c r="AG14" s="19">
        <v>0.184421017225287</v>
      </c>
      <c r="AH14" s="19">
        <v>0.21124846621440099</v>
      </c>
      <c r="AI14" s="19"/>
      <c r="AJ14" s="19">
        <v>0.16568433948866201</v>
      </c>
      <c r="AK14" s="19">
        <v>0.128195864431459</v>
      </c>
      <c r="AL14" s="19">
        <v>0.23826765766517399</v>
      </c>
      <c r="AM14" s="19">
        <v>0.17739887853151001</v>
      </c>
      <c r="AN14" s="19">
        <v>0.28605841672765397</v>
      </c>
      <c r="AO14" s="19"/>
      <c r="AP14" s="19">
        <v>0.13648688587833099</v>
      </c>
      <c r="AQ14" s="19">
        <v>0.16056059736693401</v>
      </c>
      <c r="AR14" s="19">
        <v>0.230213305769773</v>
      </c>
      <c r="AS14" s="19">
        <v>0.17338393947380901</v>
      </c>
      <c r="AT14" s="19">
        <v>0.34601930069493902</v>
      </c>
      <c r="AU14" s="19"/>
      <c r="AV14" s="19">
        <v>0.19343821437748901</v>
      </c>
      <c r="AW14" s="19">
        <v>0.23203322313538899</v>
      </c>
      <c r="AX14" s="19">
        <v>0.149547710688931</v>
      </c>
      <c r="AY14" s="19">
        <v>0.18118789536942001</v>
      </c>
      <c r="AZ14" s="19">
        <v>2.7632248257006602E-2</v>
      </c>
      <c r="BA14" s="19"/>
      <c r="BB14" s="19">
        <v>0.14957760723135299</v>
      </c>
      <c r="BC14" s="19">
        <v>0.188983047503303</v>
      </c>
      <c r="BD14" s="19">
        <v>0.20481729487750799</v>
      </c>
      <c r="BE14" s="19">
        <v>0.22618014922101201</v>
      </c>
      <c r="BF14" s="19">
        <v>0.188452949599799</v>
      </c>
      <c r="BG14" s="19">
        <v>0.12971292199301299</v>
      </c>
      <c r="BH14" s="19"/>
      <c r="BI14" s="19">
        <v>0.23584619465276299</v>
      </c>
      <c r="BJ14" s="19">
        <v>0.23418155697897999</v>
      </c>
      <c r="BK14" s="19">
        <v>0.27902675320168602</v>
      </c>
      <c r="BL14" s="19">
        <v>0.23987225053146199</v>
      </c>
      <c r="BM14" s="19">
        <v>0.180669801170148</v>
      </c>
      <c r="BN14" s="19">
        <v>0.16856837529107699</v>
      </c>
      <c r="BO14" s="19">
        <v>0.14193341498238701</v>
      </c>
      <c r="BP14" s="19">
        <v>0.173509807364706</v>
      </c>
      <c r="BQ14" s="19">
        <v>0.18128553084482801</v>
      </c>
      <c r="BR14" s="19">
        <v>0.18468552714967301</v>
      </c>
      <c r="BS14" s="19">
        <v>0.15125817140625</v>
      </c>
      <c r="BT14" s="19">
        <v>0.20220733440216901</v>
      </c>
      <c r="BU14" s="19">
        <v>0.13372728559604399</v>
      </c>
      <c r="BV14" s="19">
        <v>3.5254621371073901E-2</v>
      </c>
      <c r="BW14" s="19">
        <v>7.2422408863766705E-2</v>
      </c>
      <c r="BX14" s="19">
        <v>0.12833500094556699</v>
      </c>
      <c r="BY14" s="19"/>
      <c r="BZ14" s="19">
        <v>8.1167929282945903E-2</v>
      </c>
      <c r="CA14" s="19">
        <v>0.25805572162280899</v>
      </c>
      <c r="CB14" s="19"/>
      <c r="CC14" s="19">
        <v>0.19835826666829601</v>
      </c>
      <c r="CD14" s="19">
        <v>0.12958879589493799</v>
      </c>
      <c r="CE14" s="19"/>
      <c r="CF14" s="19">
        <v>0.14654395552407301</v>
      </c>
      <c r="CG14" s="19">
        <v>0.17335739723586099</v>
      </c>
      <c r="CH14" s="19">
        <v>0.29125079770706003</v>
      </c>
      <c r="CI14" s="19"/>
      <c r="CJ14" s="19">
        <v>0.19167648562928999</v>
      </c>
      <c r="CK14" s="19"/>
      <c r="CL14" s="19">
        <v>0.15329167736251001</v>
      </c>
      <c r="CM14" s="19"/>
      <c r="CN14" s="19">
        <v>0.16458943566571901</v>
      </c>
      <c r="CO14" s="19"/>
      <c r="CP14" s="19">
        <v>0.18283346197254199</v>
      </c>
      <c r="CQ14" s="19"/>
      <c r="CR14" s="19">
        <v>0.118441510002537</v>
      </c>
      <c r="CS14" s="19"/>
      <c r="CT14" s="19">
        <v>0.17896151645844899</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T19"/>
  <sheetViews>
    <sheetView showGridLines="0" workbookViewId="0">
      <pane xSplit="2" topLeftCell="C1" activePane="topRight" state="frozen"/>
      <selection pane="topRight" activeCell="F28" sqref="F2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143</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3.9223245852270203E-2</v>
      </c>
      <c r="D9" s="14">
        <v>5.06148340814064E-2</v>
      </c>
      <c r="E9" s="14">
        <v>2.8418863005728202E-2</v>
      </c>
      <c r="F9" s="14"/>
      <c r="G9" s="14">
        <v>9.9559569142595797E-2</v>
      </c>
      <c r="H9" s="14">
        <v>5.4711423652965198E-2</v>
      </c>
      <c r="I9" s="14">
        <v>3.6774368525449103E-2</v>
      </c>
      <c r="J9" s="14">
        <v>2.8353510528810098E-2</v>
      </c>
      <c r="K9" s="14">
        <v>9.9815157919655503E-3</v>
      </c>
      <c r="L9" s="14">
        <v>1.6673482667281699E-2</v>
      </c>
      <c r="M9" s="14"/>
      <c r="N9" s="14">
        <v>4.9329612438344703E-2</v>
      </c>
      <c r="O9" s="14">
        <v>2.5002339482327898E-2</v>
      </c>
      <c r="P9" s="14">
        <v>3.63400444861453E-2</v>
      </c>
      <c r="Q9" s="14">
        <v>4.6448236496024801E-2</v>
      </c>
      <c r="R9" s="14"/>
      <c r="S9" s="14">
        <v>7.4428517053403795E-2</v>
      </c>
      <c r="T9" s="14">
        <v>4.5414897453394401E-2</v>
      </c>
      <c r="U9" s="14">
        <v>2.23641109334284E-2</v>
      </c>
      <c r="V9" s="14">
        <v>3.1466389564083201E-2</v>
      </c>
      <c r="W9" s="14">
        <v>2.1965440188173101E-2</v>
      </c>
      <c r="X9" s="14">
        <v>2.3981559744472601E-2</v>
      </c>
      <c r="Y9" s="14">
        <v>3.6101503628561502E-2</v>
      </c>
      <c r="Z9" s="14">
        <v>1.7035281135925499E-2</v>
      </c>
      <c r="AA9" s="14">
        <v>5.1101562150972502E-2</v>
      </c>
      <c r="AB9" s="14">
        <v>1.4995623817130601E-2</v>
      </c>
      <c r="AC9" s="14">
        <v>3.9381222395626699E-2</v>
      </c>
      <c r="AD9" s="14">
        <v>6.9016431889423205E-2</v>
      </c>
      <c r="AE9" s="14"/>
      <c r="AF9" s="14">
        <v>2.5262584223054801E-2</v>
      </c>
      <c r="AG9" s="14">
        <v>4.8223047056931201E-2</v>
      </c>
      <c r="AH9" s="14">
        <v>3.2588789713255399E-2</v>
      </c>
      <c r="AI9" s="14"/>
      <c r="AJ9" s="14">
        <v>3.8481577559735899E-2</v>
      </c>
      <c r="AK9" s="14">
        <v>4.4974521030206098E-2</v>
      </c>
      <c r="AL9" s="14">
        <v>5.0543816361628503E-2</v>
      </c>
      <c r="AM9" s="14">
        <v>2.0868029969340798E-2</v>
      </c>
      <c r="AN9" s="14">
        <v>1.6308119478675599E-2</v>
      </c>
      <c r="AO9" s="14"/>
      <c r="AP9" s="14">
        <v>6.2671531081038998E-2</v>
      </c>
      <c r="AQ9" s="14">
        <v>4.1992065416032898E-2</v>
      </c>
      <c r="AR9" s="14">
        <v>2.8020866046270201E-2</v>
      </c>
      <c r="AS9" s="14">
        <v>1.6337425073563401E-2</v>
      </c>
      <c r="AT9" s="14">
        <v>0</v>
      </c>
      <c r="AU9" s="14"/>
      <c r="AV9" s="14">
        <v>2.1400406762009199E-2</v>
      </c>
      <c r="AW9" s="14">
        <v>4.2464959314820902E-2</v>
      </c>
      <c r="AX9" s="14">
        <v>4.3963042111839101E-2</v>
      </c>
      <c r="AY9" s="14">
        <v>4.4372877222588203E-2</v>
      </c>
      <c r="AZ9" s="14">
        <v>0.22225623489207699</v>
      </c>
      <c r="BA9" s="14"/>
      <c r="BB9" s="14">
        <v>7.0489907377887906E-2</v>
      </c>
      <c r="BC9" s="14">
        <v>4.0512029207397299E-2</v>
      </c>
      <c r="BD9" s="14">
        <v>2.8779629672930698E-2</v>
      </c>
      <c r="BE9" s="14">
        <v>1.6293433027875E-2</v>
      </c>
      <c r="BF9" s="14">
        <v>3.2116726276879899E-2</v>
      </c>
      <c r="BG9" s="14">
        <v>1.5845031044553301E-2</v>
      </c>
      <c r="BH9" s="14"/>
      <c r="BI9" s="14">
        <v>4.5965895287136502E-2</v>
      </c>
      <c r="BJ9" s="14">
        <v>2.76837544500429E-2</v>
      </c>
      <c r="BK9" s="14">
        <v>4.6021448491142099E-2</v>
      </c>
      <c r="BL9" s="14">
        <v>0</v>
      </c>
      <c r="BM9" s="14">
        <v>1.12971585841423E-2</v>
      </c>
      <c r="BN9" s="14">
        <v>3.5894009074076E-2</v>
      </c>
      <c r="BO9" s="14">
        <v>6.3868162906811202E-2</v>
      </c>
      <c r="BP9" s="14">
        <v>3.8230298615148303E-2</v>
      </c>
      <c r="BQ9" s="14">
        <v>4.2603129828231501E-2</v>
      </c>
      <c r="BR9" s="14">
        <v>3.29199717669297E-2</v>
      </c>
      <c r="BS9" s="14">
        <v>3.2938445112886197E-2</v>
      </c>
      <c r="BT9" s="14">
        <v>3.3636741035031101E-2</v>
      </c>
      <c r="BU9" s="14">
        <v>0.100369409550061</v>
      </c>
      <c r="BV9" s="14">
        <v>3.1517959280951503E-2</v>
      </c>
      <c r="BW9" s="14">
        <v>8.5468517110731501E-2</v>
      </c>
      <c r="BX9" s="14">
        <v>9.7882899996277306E-2</v>
      </c>
      <c r="BY9" s="14"/>
      <c r="BZ9" s="14">
        <v>6.0462539481208E-2</v>
      </c>
      <c r="CA9" s="14">
        <v>4.0650344659252803E-2</v>
      </c>
      <c r="CB9" s="14"/>
      <c r="CC9" s="14">
        <v>2.8580344497752801E-2</v>
      </c>
      <c r="CD9" s="14">
        <v>8.5982241691165098E-2</v>
      </c>
      <c r="CE9" s="14"/>
      <c r="CF9" s="14">
        <v>3.6894106719350998E-2</v>
      </c>
      <c r="CG9" s="14">
        <v>7.3906493795865003E-3</v>
      </c>
      <c r="CH9" s="14">
        <v>0</v>
      </c>
      <c r="CI9" s="14"/>
      <c r="CJ9" s="14">
        <v>1.7999722228975602E-2</v>
      </c>
      <c r="CK9" s="14"/>
      <c r="CL9" s="14">
        <v>6.3382822982458106E-2</v>
      </c>
      <c r="CM9" s="14"/>
      <c r="CN9" s="14">
        <v>4.1996134064802897E-2</v>
      </c>
      <c r="CO9" s="14"/>
      <c r="CP9" s="14">
        <v>5.3958224603286302E-2</v>
      </c>
      <c r="CQ9" s="14"/>
      <c r="CR9" s="14">
        <v>3.6991699352471298E-2</v>
      </c>
      <c r="CS9" s="14"/>
      <c r="CT9" s="14">
        <v>5.03993318505562E-2</v>
      </c>
    </row>
    <row r="10" spans="2:98" x14ac:dyDescent="0.5">
      <c r="B10" s="15" t="s">
        <v>137</v>
      </c>
      <c r="C10" s="14">
        <v>0.12525368614181301</v>
      </c>
      <c r="D10" s="14">
        <v>0.125636405265487</v>
      </c>
      <c r="E10" s="14">
        <v>0.12587020196502999</v>
      </c>
      <c r="F10" s="14"/>
      <c r="G10" s="14">
        <v>0.20834886820303999</v>
      </c>
      <c r="H10" s="14">
        <v>0.175573478850193</v>
      </c>
      <c r="I10" s="14">
        <v>0.118070669612677</v>
      </c>
      <c r="J10" s="14">
        <v>6.7908382980177304E-2</v>
      </c>
      <c r="K10" s="14">
        <v>8.0948247167124898E-2</v>
      </c>
      <c r="L10" s="14">
        <v>0.110713226196687</v>
      </c>
      <c r="M10" s="14"/>
      <c r="N10" s="14">
        <v>0.14862450190115201</v>
      </c>
      <c r="O10" s="14">
        <v>0.10675349331113999</v>
      </c>
      <c r="P10" s="14">
        <v>0.14669873350735299</v>
      </c>
      <c r="Q10" s="14">
        <v>0.10154272530804601</v>
      </c>
      <c r="R10" s="14"/>
      <c r="S10" s="14">
        <v>0.181949575333897</v>
      </c>
      <c r="T10" s="14">
        <v>0.107297842957465</v>
      </c>
      <c r="U10" s="14">
        <v>9.2732771024461799E-2</v>
      </c>
      <c r="V10" s="14">
        <v>8.1683103339096994E-2</v>
      </c>
      <c r="W10" s="14">
        <v>0.14748832054089001</v>
      </c>
      <c r="X10" s="14">
        <v>0.116157371198352</v>
      </c>
      <c r="Y10" s="14">
        <v>0.13430238617593601</v>
      </c>
      <c r="Z10" s="14">
        <v>0.110215939838668</v>
      </c>
      <c r="AA10" s="14">
        <v>0.169013196890657</v>
      </c>
      <c r="AB10" s="14">
        <v>9.5756405752020005E-2</v>
      </c>
      <c r="AC10" s="14">
        <v>0.10297261004948099</v>
      </c>
      <c r="AD10" s="14">
        <v>9.1824942006239196E-2</v>
      </c>
      <c r="AE10" s="14"/>
      <c r="AF10" s="14">
        <v>9.7647471184923895E-2</v>
      </c>
      <c r="AG10" s="14">
        <v>0.141261367537105</v>
      </c>
      <c r="AH10" s="14">
        <v>0.13890601794886701</v>
      </c>
      <c r="AI10" s="14"/>
      <c r="AJ10" s="14">
        <v>0.15176084722956401</v>
      </c>
      <c r="AK10" s="14">
        <v>0.14104580294639499</v>
      </c>
      <c r="AL10" s="14">
        <v>8.4209965089139402E-2</v>
      </c>
      <c r="AM10" s="14">
        <v>2.3729623384108701E-2</v>
      </c>
      <c r="AN10" s="14">
        <v>8.4303290822888802E-2</v>
      </c>
      <c r="AO10" s="14"/>
      <c r="AP10" s="14">
        <v>0.20022669280007799</v>
      </c>
      <c r="AQ10" s="14">
        <v>0.12540264520984701</v>
      </c>
      <c r="AR10" s="14">
        <v>0.12868361485983101</v>
      </c>
      <c r="AS10" s="14">
        <v>5.9029431053120501E-2</v>
      </c>
      <c r="AT10" s="14">
        <v>0.124187786543394</v>
      </c>
      <c r="AU10" s="14"/>
      <c r="AV10" s="14">
        <v>9.2979499415375699E-2</v>
      </c>
      <c r="AW10" s="14">
        <v>9.9191910871066893E-2</v>
      </c>
      <c r="AX10" s="14">
        <v>0.165283333908323</v>
      </c>
      <c r="AY10" s="14">
        <v>0.18784192737213301</v>
      </c>
      <c r="AZ10" s="14">
        <v>0.24178859389715199</v>
      </c>
      <c r="BA10" s="14"/>
      <c r="BB10" s="14">
        <v>0.187175343047289</v>
      </c>
      <c r="BC10" s="14">
        <v>0.11330414068935001</v>
      </c>
      <c r="BD10" s="14">
        <v>0.115235840959488</v>
      </c>
      <c r="BE10" s="14">
        <v>0.104084872410814</v>
      </c>
      <c r="BF10" s="14">
        <v>8.5293661442431098E-2</v>
      </c>
      <c r="BG10" s="14">
        <v>8.7888218370191007E-2</v>
      </c>
      <c r="BH10" s="14"/>
      <c r="BI10" s="14">
        <v>8.7490942367729294E-2</v>
      </c>
      <c r="BJ10" s="14">
        <v>0.124771858799852</v>
      </c>
      <c r="BK10" s="14">
        <v>0.126397095292022</v>
      </c>
      <c r="BL10" s="14">
        <v>9.7263246946364096E-2</v>
      </c>
      <c r="BM10" s="14">
        <v>0.14605681729708</v>
      </c>
      <c r="BN10" s="14">
        <v>0.10286081225339801</v>
      </c>
      <c r="BO10" s="14">
        <v>9.6559132308102799E-2</v>
      </c>
      <c r="BP10" s="14">
        <v>0.102246496448217</v>
      </c>
      <c r="BQ10" s="14">
        <v>0.17800838229868601</v>
      </c>
      <c r="BR10" s="14">
        <v>9.0692366790520201E-2</v>
      </c>
      <c r="BS10" s="14">
        <v>0.14206197658832001</v>
      </c>
      <c r="BT10" s="14">
        <v>0.11486333070405701</v>
      </c>
      <c r="BU10" s="14">
        <v>0.14216107612138601</v>
      </c>
      <c r="BV10" s="14">
        <v>0.112584561337071</v>
      </c>
      <c r="BW10" s="14">
        <v>0.17275888927824401</v>
      </c>
      <c r="BX10" s="14">
        <v>0.26135495627918198</v>
      </c>
      <c r="BY10" s="14"/>
      <c r="BZ10" s="14">
        <v>0.183301281510377</v>
      </c>
      <c r="CA10" s="14">
        <v>0.101906539849641</v>
      </c>
      <c r="CB10" s="14"/>
      <c r="CC10" s="14">
        <v>0.100581828430671</v>
      </c>
      <c r="CD10" s="14">
        <v>0.231814836016939</v>
      </c>
      <c r="CE10" s="14"/>
      <c r="CF10" s="14">
        <v>0.10463797444768801</v>
      </c>
      <c r="CG10" s="14">
        <v>7.8836040094599005E-2</v>
      </c>
      <c r="CH10" s="14">
        <v>0.174415225432449</v>
      </c>
      <c r="CI10" s="14"/>
      <c r="CJ10" s="14">
        <v>0.112637849984063</v>
      </c>
      <c r="CK10" s="14"/>
      <c r="CL10" s="14">
        <v>0.19589569734967399</v>
      </c>
      <c r="CM10" s="14"/>
      <c r="CN10" s="14">
        <v>0.134130596314812</v>
      </c>
      <c r="CO10" s="14"/>
      <c r="CP10" s="14">
        <v>0.13154090741071101</v>
      </c>
      <c r="CQ10" s="14"/>
      <c r="CR10" s="14">
        <v>0.133820874186897</v>
      </c>
      <c r="CS10" s="14"/>
      <c r="CT10" s="14">
        <v>0.13976575258558799</v>
      </c>
    </row>
    <row r="11" spans="2:98" x14ac:dyDescent="0.5">
      <c r="B11" s="15" t="s">
        <v>138</v>
      </c>
      <c r="C11" s="14">
        <v>0.312009317942405</v>
      </c>
      <c r="D11" s="14">
        <v>0.319262358215473</v>
      </c>
      <c r="E11" s="14">
        <v>0.30550173540450598</v>
      </c>
      <c r="F11" s="14"/>
      <c r="G11" s="14">
        <v>0.27701336584511499</v>
      </c>
      <c r="H11" s="14">
        <v>0.33292191831345302</v>
      </c>
      <c r="I11" s="14">
        <v>0.30025223449536098</v>
      </c>
      <c r="J11" s="14">
        <v>0.26414671770784098</v>
      </c>
      <c r="K11" s="14">
        <v>0.30452895756026399</v>
      </c>
      <c r="L11" s="14">
        <v>0.37173708793028498</v>
      </c>
      <c r="M11" s="14"/>
      <c r="N11" s="14">
        <v>0.30569172640341202</v>
      </c>
      <c r="O11" s="14">
        <v>0.296092859192299</v>
      </c>
      <c r="P11" s="14">
        <v>0.35611158969673901</v>
      </c>
      <c r="Q11" s="14">
        <v>0.29851490089860999</v>
      </c>
      <c r="R11" s="14"/>
      <c r="S11" s="14">
        <v>0.318044496739043</v>
      </c>
      <c r="T11" s="14">
        <v>0.33783279598407601</v>
      </c>
      <c r="U11" s="14">
        <v>0.269951465956558</v>
      </c>
      <c r="V11" s="14">
        <v>0.397258781385947</v>
      </c>
      <c r="W11" s="14">
        <v>0.33016389326997703</v>
      </c>
      <c r="X11" s="14">
        <v>0.32182954000429598</v>
      </c>
      <c r="Y11" s="14">
        <v>0.26343880730383701</v>
      </c>
      <c r="Z11" s="14">
        <v>0.33010541897608903</v>
      </c>
      <c r="AA11" s="14">
        <v>0.30950433602138799</v>
      </c>
      <c r="AB11" s="14">
        <v>0.27080010922970099</v>
      </c>
      <c r="AC11" s="14">
        <v>0.23547208027355401</v>
      </c>
      <c r="AD11" s="14">
        <v>0.323346696461911</v>
      </c>
      <c r="AE11" s="14"/>
      <c r="AF11" s="14">
        <v>0.37285911132877703</v>
      </c>
      <c r="AG11" s="14">
        <v>0.26861091290068101</v>
      </c>
      <c r="AH11" s="14">
        <v>0.31680836132233797</v>
      </c>
      <c r="AI11" s="14"/>
      <c r="AJ11" s="14">
        <v>0.39485903531355798</v>
      </c>
      <c r="AK11" s="14">
        <v>0.22794613629096</v>
      </c>
      <c r="AL11" s="14">
        <v>0.23519691826368899</v>
      </c>
      <c r="AM11" s="14">
        <v>0.46531265165438501</v>
      </c>
      <c r="AN11" s="14">
        <v>0.32965651630188603</v>
      </c>
      <c r="AO11" s="14"/>
      <c r="AP11" s="14">
        <v>0.41723250381975602</v>
      </c>
      <c r="AQ11" s="14">
        <v>0.244590206169705</v>
      </c>
      <c r="AR11" s="14">
        <v>0.25919654713287299</v>
      </c>
      <c r="AS11" s="14">
        <v>0.36736204195191502</v>
      </c>
      <c r="AT11" s="14">
        <v>0.30791137731222201</v>
      </c>
      <c r="AU11" s="14"/>
      <c r="AV11" s="14">
        <v>0.329176317636246</v>
      </c>
      <c r="AW11" s="14">
        <v>0.31605067420940303</v>
      </c>
      <c r="AX11" s="14">
        <v>0.27172864467211999</v>
      </c>
      <c r="AY11" s="14">
        <v>0.27035015954261699</v>
      </c>
      <c r="AZ11" s="14">
        <v>0.294726302895509</v>
      </c>
      <c r="BA11" s="14"/>
      <c r="BB11" s="14">
        <v>0.28920939190304501</v>
      </c>
      <c r="BC11" s="14">
        <v>0.31729668004087902</v>
      </c>
      <c r="BD11" s="14">
        <v>0.299619029379186</v>
      </c>
      <c r="BE11" s="14">
        <v>0.31523747678028702</v>
      </c>
      <c r="BF11" s="14">
        <v>0.31519111823722001</v>
      </c>
      <c r="BG11" s="14">
        <v>0.400019485248301</v>
      </c>
      <c r="BH11" s="14"/>
      <c r="BI11" s="14">
        <v>0.33826507963980001</v>
      </c>
      <c r="BJ11" s="14">
        <v>0.324912846193674</v>
      </c>
      <c r="BK11" s="14">
        <v>0.26443542565967199</v>
      </c>
      <c r="BL11" s="14">
        <v>0.319698586226975</v>
      </c>
      <c r="BM11" s="14">
        <v>0.296546434782124</v>
      </c>
      <c r="BN11" s="14">
        <v>0.31036320260392197</v>
      </c>
      <c r="BO11" s="14">
        <v>0.37883395709398598</v>
      </c>
      <c r="BP11" s="14">
        <v>0.28991446204147803</v>
      </c>
      <c r="BQ11" s="14">
        <v>0.28143985674349298</v>
      </c>
      <c r="BR11" s="14">
        <v>0.337438865938402</v>
      </c>
      <c r="BS11" s="14">
        <v>0.29508243993250299</v>
      </c>
      <c r="BT11" s="14">
        <v>0.31243472186210602</v>
      </c>
      <c r="BU11" s="14">
        <v>0.28920035326118698</v>
      </c>
      <c r="BV11" s="14">
        <v>0.350815345269822</v>
      </c>
      <c r="BW11" s="14">
        <v>0.40957836277351001</v>
      </c>
      <c r="BX11" s="14">
        <v>0.27120350593578302</v>
      </c>
      <c r="BY11" s="14"/>
      <c r="BZ11" s="14">
        <v>0.33112363689249802</v>
      </c>
      <c r="CA11" s="14">
        <v>0.281290518098327</v>
      </c>
      <c r="CB11" s="14"/>
      <c r="CC11" s="14">
        <v>0.31439946055616702</v>
      </c>
      <c r="CD11" s="14">
        <v>0.306041763084896</v>
      </c>
      <c r="CE11" s="14"/>
      <c r="CF11" s="14">
        <v>0.33374571245342699</v>
      </c>
      <c r="CG11" s="14">
        <v>0.39001691805711203</v>
      </c>
      <c r="CH11" s="14">
        <v>0.314007665058742</v>
      </c>
      <c r="CI11" s="14"/>
      <c r="CJ11" s="14">
        <v>0.36156090132416402</v>
      </c>
      <c r="CK11" s="14"/>
      <c r="CL11" s="14">
        <v>0.37767879136335297</v>
      </c>
      <c r="CM11" s="14"/>
      <c r="CN11" s="14">
        <v>0.26378051265612501</v>
      </c>
      <c r="CO11" s="14"/>
      <c r="CP11" s="14">
        <v>0.26854983188456399</v>
      </c>
      <c r="CQ11" s="14"/>
      <c r="CR11" s="14">
        <v>0.37475537859099201</v>
      </c>
      <c r="CS11" s="14"/>
      <c r="CT11" s="14">
        <v>0.254809827584833</v>
      </c>
    </row>
    <row r="12" spans="2:98" x14ac:dyDescent="0.5">
      <c r="B12" s="15" t="s">
        <v>139</v>
      </c>
      <c r="C12" s="14">
        <v>0.22958161999676099</v>
      </c>
      <c r="D12" s="14">
        <v>0.223284637300254</v>
      </c>
      <c r="E12" s="14">
        <v>0.235642870988896</v>
      </c>
      <c r="F12" s="14"/>
      <c r="G12" s="14">
        <v>0.17477868696535501</v>
      </c>
      <c r="H12" s="14">
        <v>0.18034581149707901</v>
      </c>
      <c r="I12" s="14">
        <v>0.22007021894298001</v>
      </c>
      <c r="J12" s="14">
        <v>0.30055901095010901</v>
      </c>
      <c r="K12" s="14">
        <v>0.26800326742778402</v>
      </c>
      <c r="L12" s="14">
        <v>0.23083833797166101</v>
      </c>
      <c r="M12" s="14"/>
      <c r="N12" s="14">
        <v>0.22332944590662501</v>
      </c>
      <c r="O12" s="14">
        <v>0.25891592355460402</v>
      </c>
      <c r="P12" s="14">
        <v>0.20805769059278301</v>
      </c>
      <c r="Q12" s="14">
        <v>0.22563112670250701</v>
      </c>
      <c r="R12" s="14"/>
      <c r="S12" s="14">
        <v>0.19970545576387899</v>
      </c>
      <c r="T12" s="14">
        <v>0.217130339956913</v>
      </c>
      <c r="U12" s="14">
        <v>0.29055353819292001</v>
      </c>
      <c r="V12" s="14">
        <v>0.225267853500807</v>
      </c>
      <c r="W12" s="14">
        <v>0.25572406663657099</v>
      </c>
      <c r="X12" s="14">
        <v>0.20431614347502999</v>
      </c>
      <c r="Y12" s="14">
        <v>0.27284174705770098</v>
      </c>
      <c r="Z12" s="14">
        <v>0.29603593646847498</v>
      </c>
      <c r="AA12" s="14">
        <v>0.202782608028475</v>
      </c>
      <c r="AB12" s="14">
        <v>0.24498325027223999</v>
      </c>
      <c r="AC12" s="14">
        <v>0.26576073251981402</v>
      </c>
      <c r="AD12" s="14">
        <v>7.4983186174722397E-2</v>
      </c>
      <c r="AE12" s="14"/>
      <c r="AF12" s="14">
        <v>0.23027824099411201</v>
      </c>
      <c r="AG12" s="14">
        <v>0.246049014595834</v>
      </c>
      <c r="AH12" s="14">
        <v>0.19930208628475901</v>
      </c>
      <c r="AI12" s="14"/>
      <c r="AJ12" s="14">
        <v>0.18569038329851001</v>
      </c>
      <c r="AK12" s="14">
        <v>0.28463527913067299</v>
      </c>
      <c r="AL12" s="14">
        <v>0.29224429354027198</v>
      </c>
      <c r="AM12" s="14">
        <v>0.273307629682292</v>
      </c>
      <c r="AN12" s="14">
        <v>0.18441373198702199</v>
      </c>
      <c r="AO12" s="14"/>
      <c r="AP12" s="14">
        <v>0.14293878460537801</v>
      </c>
      <c r="AQ12" s="14">
        <v>0.288888124599533</v>
      </c>
      <c r="AR12" s="14">
        <v>0.20030678171497401</v>
      </c>
      <c r="AS12" s="14">
        <v>0.23739711160874499</v>
      </c>
      <c r="AT12" s="14">
        <v>0.20625786221110601</v>
      </c>
      <c r="AU12" s="14"/>
      <c r="AV12" s="14">
        <v>0.27462271194001098</v>
      </c>
      <c r="AW12" s="14">
        <v>0.22936960757188199</v>
      </c>
      <c r="AX12" s="14">
        <v>0.240682211889825</v>
      </c>
      <c r="AY12" s="14">
        <v>0.14390419838440199</v>
      </c>
      <c r="AZ12" s="14">
        <v>0.136067284443051</v>
      </c>
      <c r="BA12" s="14"/>
      <c r="BB12" s="14">
        <v>0.204322387200739</v>
      </c>
      <c r="BC12" s="14">
        <v>0.224720192235664</v>
      </c>
      <c r="BD12" s="14">
        <v>0.23737034590464501</v>
      </c>
      <c r="BE12" s="14">
        <v>0.23768602588812901</v>
      </c>
      <c r="BF12" s="14">
        <v>0.26795950403867702</v>
      </c>
      <c r="BG12" s="14">
        <v>0.24504215509110899</v>
      </c>
      <c r="BH12" s="14"/>
      <c r="BI12" s="14">
        <v>0.30093579194006698</v>
      </c>
      <c r="BJ12" s="14">
        <v>0.212408752518013</v>
      </c>
      <c r="BK12" s="14">
        <v>0.18488092447035101</v>
      </c>
      <c r="BL12" s="14">
        <v>0.25063643476755498</v>
      </c>
      <c r="BM12" s="14">
        <v>0.24288934733138901</v>
      </c>
      <c r="BN12" s="14">
        <v>0.27880037820703402</v>
      </c>
      <c r="BO12" s="14">
        <v>0.215846835196806</v>
      </c>
      <c r="BP12" s="14">
        <v>0.25296109829639002</v>
      </c>
      <c r="BQ12" s="14">
        <v>0.242434302333807</v>
      </c>
      <c r="BR12" s="14">
        <v>0.208244805264057</v>
      </c>
      <c r="BS12" s="14">
        <v>0.26693134346569702</v>
      </c>
      <c r="BT12" s="14">
        <v>0.215422354066057</v>
      </c>
      <c r="BU12" s="14">
        <v>0.21441124669627701</v>
      </c>
      <c r="BV12" s="14">
        <v>0.237627656706978</v>
      </c>
      <c r="BW12" s="14">
        <v>0.14647984606787701</v>
      </c>
      <c r="BX12" s="14">
        <v>0.15867236386265701</v>
      </c>
      <c r="BY12" s="14"/>
      <c r="BZ12" s="14">
        <v>0.20072344555143001</v>
      </c>
      <c r="CA12" s="14">
        <v>0.21827897504923199</v>
      </c>
      <c r="CB12" s="14"/>
      <c r="CC12" s="14">
        <v>0.24436302622515599</v>
      </c>
      <c r="CD12" s="14">
        <v>0.15910924222817299</v>
      </c>
      <c r="CE12" s="14"/>
      <c r="CF12" s="14">
        <v>0.30598078700069598</v>
      </c>
      <c r="CG12" s="14">
        <v>0.172825555630747</v>
      </c>
      <c r="CH12" s="14">
        <v>0.24162339933968499</v>
      </c>
      <c r="CI12" s="14"/>
      <c r="CJ12" s="14">
        <v>0.227150567677461</v>
      </c>
      <c r="CK12" s="14"/>
      <c r="CL12" s="14">
        <v>0.17384324882254801</v>
      </c>
      <c r="CM12" s="14"/>
      <c r="CN12" s="14">
        <v>0.27816766944626098</v>
      </c>
      <c r="CO12" s="14"/>
      <c r="CP12" s="14">
        <v>0.25894716198471401</v>
      </c>
      <c r="CQ12" s="14"/>
      <c r="CR12" s="14">
        <v>0.20630047551932301</v>
      </c>
      <c r="CS12" s="14"/>
      <c r="CT12" s="14">
        <v>0.244592796341005</v>
      </c>
    </row>
    <row r="13" spans="2:98" x14ac:dyDescent="0.5">
      <c r="B13" s="15" t="s">
        <v>140</v>
      </c>
      <c r="C13" s="14">
        <v>0.12690295669923701</v>
      </c>
      <c r="D13" s="14">
        <v>0.13090978747222201</v>
      </c>
      <c r="E13" s="14">
        <v>0.121540807434096</v>
      </c>
      <c r="F13" s="14"/>
      <c r="G13" s="14">
        <v>9.4016137046695494E-2</v>
      </c>
      <c r="H13" s="14">
        <v>0.11806130115206</v>
      </c>
      <c r="I13" s="14">
        <v>0.178430201972269</v>
      </c>
      <c r="J13" s="14">
        <v>0.171719374275732</v>
      </c>
      <c r="K13" s="14">
        <v>0.11545674000737501</v>
      </c>
      <c r="L13" s="14">
        <v>8.5415823586916906E-2</v>
      </c>
      <c r="M13" s="14"/>
      <c r="N13" s="14">
        <v>0.14360801461640699</v>
      </c>
      <c r="O13" s="14">
        <v>0.108013892794063</v>
      </c>
      <c r="P13" s="14">
        <v>0.10762325849021299</v>
      </c>
      <c r="Q13" s="14">
        <v>0.146328420795274</v>
      </c>
      <c r="R13" s="14"/>
      <c r="S13" s="14">
        <v>0.10777642893186801</v>
      </c>
      <c r="T13" s="14">
        <v>0.14075826065876701</v>
      </c>
      <c r="U13" s="14">
        <v>8.9388416749828406E-2</v>
      </c>
      <c r="V13" s="14">
        <v>9.6628791051770899E-2</v>
      </c>
      <c r="W13" s="14">
        <v>0.12575327285434301</v>
      </c>
      <c r="X13" s="14">
        <v>0.20809419322508599</v>
      </c>
      <c r="Y13" s="14">
        <v>0.172308327086173</v>
      </c>
      <c r="Z13" s="14">
        <v>0.121153530992895</v>
      </c>
      <c r="AA13" s="14">
        <v>0.121339810059357</v>
      </c>
      <c r="AB13" s="14">
        <v>5.9816422662104497E-2</v>
      </c>
      <c r="AC13" s="14">
        <v>0.111019809582678</v>
      </c>
      <c r="AD13" s="14">
        <v>0.24174613631632</v>
      </c>
      <c r="AE13" s="14"/>
      <c r="AF13" s="14">
        <v>0.132268804905147</v>
      </c>
      <c r="AG13" s="14">
        <v>0.13482451373446599</v>
      </c>
      <c r="AH13" s="14">
        <v>9.8477451198991595E-2</v>
      </c>
      <c r="AI13" s="14"/>
      <c r="AJ13" s="14">
        <v>8.8660504115412403E-2</v>
      </c>
      <c r="AK13" s="14">
        <v>0.183097977671283</v>
      </c>
      <c r="AL13" s="14">
        <v>0.113400698620792</v>
      </c>
      <c r="AM13" s="14">
        <v>0.18432348772131399</v>
      </c>
      <c r="AN13" s="14">
        <v>0.105630782112325</v>
      </c>
      <c r="AO13" s="14"/>
      <c r="AP13" s="14">
        <v>4.5412873017058299E-2</v>
      </c>
      <c r="AQ13" s="14">
        <v>0.164736095052055</v>
      </c>
      <c r="AR13" s="14">
        <v>0.13214973514217701</v>
      </c>
      <c r="AS13" s="14">
        <v>0.15625127415994899</v>
      </c>
      <c r="AT13" s="14">
        <v>7.46298731381181E-2</v>
      </c>
      <c r="AU13" s="14"/>
      <c r="AV13" s="14">
        <v>0.113759906563627</v>
      </c>
      <c r="AW13" s="14">
        <v>9.8994559430074597E-2</v>
      </c>
      <c r="AX13" s="14">
        <v>0.150005483031598</v>
      </c>
      <c r="AY13" s="14">
        <v>0.18246419961497801</v>
      </c>
      <c r="AZ13" s="14">
        <v>7.7529335615203795E-2</v>
      </c>
      <c r="BA13" s="14"/>
      <c r="BB13" s="14">
        <v>0.124015626158891</v>
      </c>
      <c r="BC13" s="14">
        <v>0.13900887644865101</v>
      </c>
      <c r="BD13" s="14">
        <v>0.11870027193489099</v>
      </c>
      <c r="BE13" s="14">
        <v>0.13054476186647801</v>
      </c>
      <c r="BF13" s="14">
        <v>0.12125501304332401</v>
      </c>
      <c r="BG13" s="14">
        <v>9.7102411511068396E-2</v>
      </c>
      <c r="BH13" s="14"/>
      <c r="BI13" s="14">
        <v>0</v>
      </c>
      <c r="BJ13" s="14">
        <v>0.10496523385421901</v>
      </c>
      <c r="BK13" s="14">
        <v>0.12891035815218599</v>
      </c>
      <c r="BL13" s="14">
        <v>0.11532909129445</v>
      </c>
      <c r="BM13" s="14">
        <v>0.11108239442512099</v>
      </c>
      <c r="BN13" s="14">
        <v>0.13356777308410001</v>
      </c>
      <c r="BO13" s="14">
        <v>0.121262067347505</v>
      </c>
      <c r="BP13" s="14">
        <v>0.138073006671453</v>
      </c>
      <c r="BQ13" s="14">
        <v>9.6200722068997199E-2</v>
      </c>
      <c r="BR13" s="14">
        <v>0.16170721131469201</v>
      </c>
      <c r="BS13" s="14">
        <v>0.14430319481546799</v>
      </c>
      <c r="BT13" s="14">
        <v>0.112891594904747</v>
      </c>
      <c r="BU13" s="14">
        <v>0.187288958415017</v>
      </c>
      <c r="BV13" s="14">
        <v>0.21496275371819501</v>
      </c>
      <c r="BW13" s="14">
        <v>7.8889228000229794E-2</v>
      </c>
      <c r="BX13" s="14">
        <v>0.129885349423427</v>
      </c>
      <c r="BY13" s="14"/>
      <c r="BZ13" s="14">
        <v>0.15222858222887301</v>
      </c>
      <c r="CA13" s="14">
        <v>0.125555594371135</v>
      </c>
      <c r="CB13" s="14"/>
      <c r="CC13" s="14">
        <v>0.13326563027805999</v>
      </c>
      <c r="CD13" s="14">
        <v>0.102007401402398</v>
      </c>
      <c r="CE13" s="14"/>
      <c r="CF13" s="14">
        <v>0.13398306080799</v>
      </c>
      <c r="CG13" s="14">
        <v>0.16285813573858299</v>
      </c>
      <c r="CH13" s="14">
        <v>6.3169907577022594E-2</v>
      </c>
      <c r="CI13" s="14"/>
      <c r="CJ13" s="14">
        <v>0.12849180815675201</v>
      </c>
      <c r="CK13" s="14"/>
      <c r="CL13" s="14">
        <v>5.2347799939397401E-2</v>
      </c>
      <c r="CM13" s="14"/>
      <c r="CN13" s="14">
        <v>0.14146277519244399</v>
      </c>
      <c r="CO13" s="14"/>
      <c r="CP13" s="14">
        <v>0.124855218622152</v>
      </c>
      <c r="CQ13" s="14"/>
      <c r="CR13" s="14">
        <v>0.13607991514974899</v>
      </c>
      <c r="CS13" s="14"/>
      <c r="CT13" s="14">
        <v>0.15968205190934201</v>
      </c>
    </row>
    <row r="14" spans="2:98" x14ac:dyDescent="0.5">
      <c r="B14" s="15" t="s">
        <v>110</v>
      </c>
      <c r="C14" s="19">
        <v>0.167029173367513</v>
      </c>
      <c r="D14" s="19">
        <v>0.15029197766515801</v>
      </c>
      <c r="E14" s="19">
        <v>0.18302552120174301</v>
      </c>
      <c r="F14" s="19"/>
      <c r="G14" s="19">
        <v>0.146283372797199</v>
      </c>
      <c r="H14" s="19">
        <v>0.13838606653425001</v>
      </c>
      <c r="I14" s="19">
        <v>0.14640230645126401</v>
      </c>
      <c r="J14" s="19">
        <v>0.16731300355733</v>
      </c>
      <c r="K14" s="19">
        <v>0.221081272045486</v>
      </c>
      <c r="L14" s="19">
        <v>0.184622041647168</v>
      </c>
      <c r="M14" s="19"/>
      <c r="N14" s="19">
        <v>0.12941669873406</v>
      </c>
      <c r="O14" s="19">
        <v>0.205221491665566</v>
      </c>
      <c r="P14" s="19">
        <v>0.14516868322676699</v>
      </c>
      <c r="Q14" s="19">
        <v>0.18153458979953899</v>
      </c>
      <c r="R14" s="19"/>
      <c r="S14" s="19">
        <v>0.11809552617791</v>
      </c>
      <c r="T14" s="19">
        <v>0.15156586298938499</v>
      </c>
      <c r="U14" s="19">
        <v>0.23500969714280401</v>
      </c>
      <c r="V14" s="19">
        <v>0.16769508115829601</v>
      </c>
      <c r="W14" s="19">
        <v>0.118905006510046</v>
      </c>
      <c r="X14" s="19">
        <v>0.12562119235276301</v>
      </c>
      <c r="Y14" s="19">
        <v>0.121007228747792</v>
      </c>
      <c r="Z14" s="19">
        <v>0.12545389258794801</v>
      </c>
      <c r="AA14" s="19">
        <v>0.14625848684914999</v>
      </c>
      <c r="AB14" s="19">
        <v>0.31364818826680302</v>
      </c>
      <c r="AC14" s="19">
        <v>0.24539354517884701</v>
      </c>
      <c r="AD14" s="19">
        <v>0.19908260715138501</v>
      </c>
      <c r="AE14" s="19"/>
      <c r="AF14" s="19">
        <v>0.14168378736398399</v>
      </c>
      <c r="AG14" s="19">
        <v>0.16103114417498399</v>
      </c>
      <c r="AH14" s="19">
        <v>0.21391729353179001</v>
      </c>
      <c r="AI14" s="19"/>
      <c r="AJ14" s="19">
        <v>0.14054765248321999</v>
      </c>
      <c r="AK14" s="19">
        <v>0.118300282930483</v>
      </c>
      <c r="AL14" s="19">
        <v>0.22440430812447901</v>
      </c>
      <c r="AM14" s="19">
        <v>3.2458577588559398E-2</v>
      </c>
      <c r="AN14" s="19">
        <v>0.27968755929720301</v>
      </c>
      <c r="AO14" s="19"/>
      <c r="AP14" s="19">
        <v>0.13151761467668999</v>
      </c>
      <c r="AQ14" s="19">
        <v>0.134390863552828</v>
      </c>
      <c r="AR14" s="19">
        <v>0.25164245510387401</v>
      </c>
      <c r="AS14" s="19">
        <v>0.16362271615270799</v>
      </c>
      <c r="AT14" s="19">
        <v>0.28701310079516001</v>
      </c>
      <c r="AU14" s="19"/>
      <c r="AV14" s="19">
        <v>0.168061157682731</v>
      </c>
      <c r="AW14" s="19">
        <v>0.21392828860275201</v>
      </c>
      <c r="AX14" s="19">
        <v>0.12833728438629399</v>
      </c>
      <c r="AY14" s="19">
        <v>0.171066637863282</v>
      </c>
      <c r="AZ14" s="19">
        <v>2.7632248257006602E-2</v>
      </c>
      <c r="BA14" s="19"/>
      <c r="BB14" s="19">
        <v>0.124787344312148</v>
      </c>
      <c r="BC14" s="19">
        <v>0.16515808137805901</v>
      </c>
      <c r="BD14" s="19">
        <v>0.20029488214885899</v>
      </c>
      <c r="BE14" s="19">
        <v>0.196153430026416</v>
      </c>
      <c r="BF14" s="19">
        <v>0.17818397696146801</v>
      </c>
      <c r="BG14" s="19">
        <v>0.154102698734777</v>
      </c>
      <c r="BH14" s="19"/>
      <c r="BI14" s="19">
        <v>0.22734229076526699</v>
      </c>
      <c r="BJ14" s="19">
        <v>0.205257554184199</v>
      </c>
      <c r="BK14" s="19">
        <v>0.249354747934626</v>
      </c>
      <c r="BL14" s="19">
        <v>0.21707264076465599</v>
      </c>
      <c r="BM14" s="19">
        <v>0.19212784758014301</v>
      </c>
      <c r="BN14" s="19">
        <v>0.13851382477747001</v>
      </c>
      <c r="BO14" s="19">
        <v>0.123629845146788</v>
      </c>
      <c r="BP14" s="19">
        <v>0.17857463792731401</v>
      </c>
      <c r="BQ14" s="19">
        <v>0.15931360672678499</v>
      </c>
      <c r="BR14" s="19">
        <v>0.16899677892539899</v>
      </c>
      <c r="BS14" s="19">
        <v>0.118682600085126</v>
      </c>
      <c r="BT14" s="19">
        <v>0.21075125742800299</v>
      </c>
      <c r="BU14" s="19">
        <v>6.6568955956072207E-2</v>
      </c>
      <c r="BV14" s="19">
        <v>5.2491723686982898E-2</v>
      </c>
      <c r="BW14" s="19">
        <v>0.106825156769407</v>
      </c>
      <c r="BX14" s="19">
        <v>8.1000924502674002E-2</v>
      </c>
      <c r="BY14" s="19"/>
      <c r="BZ14" s="19">
        <v>7.2160514335614004E-2</v>
      </c>
      <c r="CA14" s="19">
        <v>0.23231802797241299</v>
      </c>
      <c r="CB14" s="19"/>
      <c r="CC14" s="19">
        <v>0.17880971001219301</v>
      </c>
      <c r="CD14" s="19">
        <v>0.11504451557643</v>
      </c>
      <c r="CE14" s="19"/>
      <c r="CF14" s="19">
        <v>8.47583585708475E-2</v>
      </c>
      <c r="CG14" s="19">
        <v>0.18807270109937299</v>
      </c>
      <c r="CH14" s="19">
        <v>0.206783802592102</v>
      </c>
      <c r="CI14" s="19"/>
      <c r="CJ14" s="19">
        <v>0.15215915062858501</v>
      </c>
      <c r="CK14" s="19"/>
      <c r="CL14" s="19">
        <v>0.13685163954256899</v>
      </c>
      <c r="CM14" s="19"/>
      <c r="CN14" s="19">
        <v>0.14046231232555501</v>
      </c>
      <c r="CO14" s="19"/>
      <c r="CP14" s="19">
        <v>0.162148655494573</v>
      </c>
      <c r="CQ14" s="19"/>
      <c r="CR14" s="19">
        <v>0.11205165720056701</v>
      </c>
      <c r="CS14" s="19"/>
      <c r="CT14" s="19">
        <v>0.15075023972867499</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CT19"/>
  <sheetViews>
    <sheetView showGridLines="0" workbookViewId="0">
      <pane xSplit="2" topLeftCell="C1" activePane="topRight" state="frozen"/>
      <selection pane="topRight" activeCell="H30" sqref="H30"/>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144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3.9211841346816101E-2</v>
      </c>
      <c r="D9" s="14">
        <v>4.5205549422966597E-2</v>
      </c>
      <c r="E9" s="14">
        <v>3.3673892664697502E-2</v>
      </c>
      <c r="F9" s="14"/>
      <c r="G9" s="14">
        <v>8.1979002072316898E-2</v>
      </c>
      <c r="H9" s="14">
        <v>8.0630873578552795E-2</v>
      </c>
      <c r="I9" s="14">
        <v>2.0436238586604101E-2</v>
      </c>
      <c r="J9" s="14">
        <v>2.6633078824218399E-2</v>
      </c>
      <c r="K9" s="14">
        <v>1.3529971175746801E-2</v>
      </c>
      <c r="L9" s="14">
        <v>1.9568383327476901E-2</v>
      </c>
      <c r="M9" s="14"/>
      <c r="N9" s="14">
        <v>5.46423492993411E-2</v>
      </c>
      <c r="O9" s="14">
        <v>2.0206563644442E-2</v>
      </c>
      <c r="P9" s="14">
        <v>4.5081560865625203E-2</v>
      </c>
      <c r="Q9" s="14">
        <v>3.7969275774347E-2</v>
      </c>
      <c r="R9" s="14"/>
      <c r="S9" s="14">
        <v>8.8034009489232096E-2</v>
      </c>
      <c r="T9" s="14">
        <v>2.9796372806185301E-2</v>
      </c>
      <c r="U9" s="14">
        <v>1.4528148985790299E-2</v>
      </c>
      <c r="V9" s="14">
        <v>2.5322675912957001E-2</v>
      </c>
      <c r="W9" s="14">
        <v>4.20414479123958E-2</v>
      </c>
      <c r="X9" s="14">
        <v>3.6247285210992103E-2</v>
      </c>
      <c r="Y9" s="14">
        <v>2.9799514538484201E-2</v>
      </c>
      <c r="Z9" s="14">
        <v>3.74599530128574E-2</v>
      </c>
      <c r="AA9" s="14">
        <v>3.8696077803698103E-2</v>
      </c>
      <c r="AB9" s="14">
        <v>1.4385295738058799E-2</v>
      </c>
      <c r="AC9" s="14">
        <v>3.9381222395626699E-2</v>
      </c>
      <c r="AD9" s="14">
        <v>6.5221783547527695E-2</v>
      </c>
      <c r="AE9" s="14"/>
      <c r="AF9" s="14">
        <v>2.9043702379307298E-2</v>
      </c>
      <c r="AG9" s="14">
        <v>5.0719977148794303E-2</v>
      </c>
      <c r="AH9" s="14">
        <v>2.4662037282605302E-2</v>
      </c>
      <c r="AI9" s="14"/>
      <c r="AJ9" s="14">
        <v>4.8654808015506798E-2</v>
      </c>
      <c r="AK9" s="14">
        <v>4.3909798806803797E-2</v>
      </c>
      <c r="AL9" s="14">
        <v>2.9221363092973501E-2</v>
      </c>
      <c r="AM9" s="14">
        <v>2.0868029969340798E-2</v>
      </c>
      <c r="AN9" s="14">
        <v>1.09374154422298E-2</v>
      </c>
      <c r="AO9" s="14"/>
      <c r="AP9" s="14">
        <v>8.1418088284362297E-2</v>
      </c>
      <c r="AQ9" s="14">
        <v>3.9421923477633999E-2</v>
      </c>
      <c r="AR9" s="14">
        <v>2.6955834544769401E-2</v>
      </c>
      <c r="AS9" s="14">
        <v>1.43465156998843E-2</v>
      </c>
      <c r="AT9" s="14">
        <v>7.0263551026632804E-3</v>
      </c>
      <c r="AU9" s="14"/>
      <c r="AV9" s="14">
        <v>1.67465053155108E-2</v>
      </c>
      <c r="AW9" s="14">
        <v>3.5743140455875198E-2</v>
      </c>
      <c r="AX9" s="14">
        <v>6.16523831380867E-2</v>
      </c>
      <c r="AY9" s="14">
        <v>3.4079745319782098E-2</v>
      </c>
      <c r="AZ9" s="14">
        <v>0.166215606142463</v>
      </c>
      <c r="BA9" s="14"/>
      <c r="BB9" s="14">
        <v>7.0649973209245806E-2</v>
      </c>
      <c r="BC9" s="14">
        <v>3.5085827157119102E-2</v>
      </c>
      <c r="BD9" s="14">
        <v>3.3742139304069399E-2</v>
      </c>
      <c r="BE9" s="14">
        <v>2.27371019710523E-2</v>
      </c>
      <c r="BF9" s="14">
        <v>3.2013225298023099E-2</v>
      </c>
      <c r="BG9" s="14">
        <v>7.1112747473916103E-3</v>
      </c>
      <c r="BH9" s="14"/>
      <c r="BI9" s="14">
        <v>0</v>
      </c>
      <c r="BJ9" s="14">
        <v>3.79425342139081E-2</v>
      </c>
      <c r="BK9" s="14">
        <v>2.93288336331071E-2</v>
      </c>
      <c r="BL9" s="14">
        <v>1.1703504061186899E-2</v>
      </c>
      <c r="BM9" s="14">
        <v>1.5666751959474801E-2</v>
      </c>
      <c r="BN9" s="14">
        <v>1.7955464979733701E-2</v>
      </c>
      <c r="BO9" s="14">
        <v>5.3258704121087602E-2</v>
      </c>
      <c r="BP9" s="14">
        <v>4.1129571235338398E-2</v>
      </c>
      <c r="BQ9" s="14">
        <v>4.75832463391829E-2</v>
      </c>
      <c r="BR9" s="14">
        <v>3.5641086981424402E-2</v>
      </c>
      <c r="BS9" s="14">
        <v>5.2972749564232501E-2</v>
      </c>
      <c r="BT9" s="14">
        <v>5.7044665717589801E-2</v>
      </c>
      <c r="BU9" s="14">
        <v>6.3594152625476505E-2</v>
      </c>
      <c r="BV9" s="14">
        <v>0</v>
      </c>
      <c r="BW9" s="14">
        <v>6.6835820515579597E-2</v>
      </c>
      <c r="BX9" s="14">
        <v>0.13159675953345701</v>
      </c>
      <c r="BY9" s="14"/>
      <c r="BZ9" s="14">
        <v>6.4363598820518703E-2</v>
      </c>
      <c r="CA9" s="14">
        <v>3.5104309423049498E-2</v>
      </c>
      <c r="CB9" s="14"/>
      <c r="CC9" s="14">
        <v>2.6875354914789502E-2</v>
      </c>
      <c r="CD9" s="14">
        <v>9.3284310465989895E-2</v>
      </c>
      <c r="CE9" s="14"/>
      <c r="CF9" s="14">
        <v>3.4738370173274503E-2</v>
      </c>
      <c r="CG9" s="14">
        <v>7.3906493795865003E-3</v>
      </c>
      <c r="CH9" s="14">
        <v>1.7906607261365601E-2</v>
      </c>
      <c r="CI9" s="14"/>
      <c r="CJ9" s="14">
        <v>2.0347862922606499E-2</v>
      </c>
      <c r="CK9" s="14"/>
      <c r="CL9" s="14">
        <v>7.3756244871690302E-2</v>
      </c>
      <c r="CM9" s="14"/>
      <c r="CN9" s="14">
        <v>4.4583784684005999E-2</v>
      </c>
      <c r="CO9" s="14"/>
      <c r="CP9" s="14">
        <v>6.3762358505232694E-2</v>
      </c>
      <c r="CQ9" s="14"/>
      <c r="CR9" s="14">
        <v>5.0568844847364097E-2</v>
      </c>
      <c r="CS9" s="14"/>
      <c r="CT9" s="14">
        <v>5.3882473164828401E-2</v>
      </c>
    </row>
    <row r="10" spans="2:98" x14ac:dyDescent="0.5">
      <c r="B10" s="15" t="s">
        <v>137</v>
      </c>
      <c r="C10" s="14">
        <v>0.11358468617334901</v>
      </c>
      <c r="D10" s="14">
        <v>0.12768180306152699</v>
      </c>
      <c r="E10" s="14">
        <v>9.9521850805407999E-2</v>
      </c>
      <c r="F10" s="14"/>
      <c r="G10" s="14">
        <v>0.21276994580354799</v>
      </c>
      <c r="H10" s="14">
        <v>0.17758504430807501</v>
      </c>
      <c r="I10" s="14">
        <v>0.10133795622950501</v>
      </c>
      <c r="J10" s="14">
        <v>6.2692798469139596E-2</v>
      </c>
      <c r="K10" s="14">
        <v>4.6974306040276997E-2</v>
      </c>
      <c r="L10" s="14">
        <v>9.09800895442191E-2</v>
      </c>
      <c r="M10" s="14"/>
      <c r="N10" s="14">
        <v>0.14544386071878601</v>
      </c>
      <c r="O10" s="14">
        <v>0.106681432023377</v>
      </c>
      <c r="P10" s="14">
        <v>0.1205658246941</v>
      </c>
      <c r="Q10" s="14">
        <v>8.1117147529350495E-2</v>
      </c>
      <c r="R10" s="14"/>
      <c r="S10" s="14">
        <v>0.188294730303837</v>
      </c>
      <c r="T10" s="14">
        <v>0.104921225258971</v>
      </c>
      <c r="U10" s="14">
        <v>9.9866523237798405E-2</v>
      </c>
      <c r="V10" s="14">
        <v>8.3200613773415893E-2</v>
      </c>
      <c r="W10" s="14">
        <v>8.9264421464661903E-2</v>
      </c>
      <c r="X10" s="14">
        <v>0.127233803325707</v>
      </c>
      <c r="Y10" s="14">
        <v>0.100920060276205</v>
      </c>
      <c r="Z10" s="14">
        <v>0.11641785221234099</v>
      </c>
      <c r="AA10" s="14">
        <v>0.14158028219857399</v>
      </c>
      <c r="AB10" s="14">
        <v>4.4167345546776197E-2</v>
      </c>
      <c r="AC10" s="14">
        <v>0.10148671523865301</v>
      </c>
      <c r="AD10" s="14">
        <v>0.10140172591145</v>
      </c>
      <c r="AE10" s="14"/>
      <c r="AF10" s="14">
        <v>0.100551532587492</v>
      </c>
      <c r="AG10" s="14">
        <v>0.108650318822115</v>
      </c>
      <c r="AH10" s="14">
        <v>0.13671925000486801</v>
      </c>
      <c r="AI10" s="14"/>
      <c r="AJ10" s="14">
        <v>0.13971669922831301</v>
      </c>
      <c r="AK10" s="14">
        <v>0.122368538340172</v>
      </c>
      <c r="AL10" s="14">
        <v>8.4562889735181904E-2</v>
      </c>
      <c r="AM10" s="14">
        <v>5.3032298143821002E-2</v>
      </c>
      <c r="AN10" s="14">
        <v>6.2449098525039097E-2</v>
      </c>
      <c r="AO10" s="14"/>
      <c r="AP10" s="14">
        <v>0.188413568677162</v>
      </c>
      <c r="AQ10" s="14">
        <v>0.112003206388224</v>
      </c>
      <c r="AR10" s="14">
        <v>9.9924223934534206E-2</v>
      </c>
      <c r="AS10" s="14">
        <v>6.2243953525200603E-2</v>
      </c>
      <c r="AT10" s="14">
        <v>7.5254255180128099E-2</v>
      </c>
      <c r="AU10" s="14"/>
      <c r="AV10" s="14">
        <v>8.3842569962972097E-2</v>
      </c>
      <c r="AW10" s="14">
        <v>8.9000314994615498E-2</v>
      </c>
      <c r="AX10" s="14">
        <v>0.13904931522146199</v>
      </c>
      <c r="AY10" s="14">
        <v>0.18407744660727399</v>
      </c>
      <c r="AZ10" s="14">
        <v>0.229857896610909</v>
      </c>
      <c r="BA10" s="14"/>
      <c r="BB10" s="14">
        <v>0.19062908537140899</v>
      </c>
      <c r="BC10" s="14">
        <v>9.9150894511807697E-2</v>
      </c>
      <c r="BD10" s="14">
        <v>0.108445289471089</v>
      </c>
      <c r="BE10" s="14">
        <v>7.9114143870640294E-2</v>
      </c>
      <c r="BF10" s="14">
        <v>4.5834735258618003E-2</v>
      </c>
      <c r="BG10" s="14">
        <v>0.10879619530969099</v>
      </c>
      <c r="BH10" s="14"/>
      <c r="BI10" s="14">
        <v>8.7490942367729294E-2</v>
      </c>
      <c r="BJ10" s="14">
        <v>8.3269508331193801E-2</v>
      </c>
      <c r="BK10" s="14">
        <v>0.150370292804994</v>
      </c>
      <c r="BL10" s="14">
        <v>5.53997002495153E-2</v>
      </c>
      <c r="BM10" s="14">
        <v>9.9995736387841899E-2</v>
      </c>
      <c r="BN10" s="14">
        <v>9.1422619002371794E-2</v>
      </c>
      <c r="BO10" s="14">
        <v>8.3745858518718796E-2</v>
      </c>
      <c r="BP10" s="14">
        <v>8.7283688093988204E-2</v>
      </c>
      <c r="BQ10" s="14">
        <v>0.183873305283765</v>
      </c>
      <c r="BR10" s="14">
        <v>9.23191013766963E-2</v>
      </c>
      <c r="BS10" s="14">
        <v>0.12306903591983601</v>
      </c>
      <c r="BT10" s="14">
        <v>7.8946833579613407E-2</v>
      </c>
      <c r="BU10" s="14">
        <v>0.16486751609026301</v>
      </c>
      <c r="BV10" s="14">
        <v>0.143742125335761</v>
      </c>
      <c r="BW10" s="14">
        <v>0.14633765436191801</v>
      </c>
      <c r="BX10" s="14">
        <v>0.281476581591525</v>
      </c>
      <c r="BY10" s="14"/>
      <c r="BZ10" s="14">
        <v>0.167967979182681</v>
      </c>
      <c r="CA10" s="14">
        <v>9.7322882662924104E-2</v>
      </c>
      <c r="CB10" s="14"/>
      <c r="CC10" s="14">
        <v>8.7031190321046198E-2</v>
      </c>
      <c r="CD10" s="14">
        <v>0.23056587077656601</v>
      </c>
      <c r="CE10" s="14"/>
      <c r="CF10" s="14">
        <v>0.11508994669672599</v>
      </c>
      <c r="CG10" s="14">
        <v>6.5683630646942395E-2</v>
      </c>
      <c r="CH10" s="14">
        <v>7.4894050787069399E-2</v>
      </c>
      <c r="CI10" s="14"/>
      <c r="CJ10" s="14">
        <v>9.4684425570854602E-2</v>
      </c>
      <c r="CK10" s="14"/>
      <c r="CL10" s="14">
        <v>0.17839517925640599</v>
      </c>
      <c r="CM10" s="14"/>
      <c r="CN10" s="14">
        <v>0.12166953410358</v>
      </c>
      <c r="CO10" s="14"/>
      <c r="CP10" s="14">
        <v>0.122099519473732</v>
      </c>
      <c r="CQ10" s="14"/>
      <c r="CR10" s="14">
        <v>0.12777022768436</v>
      </c>
      <c r="CS10" s="14"/>
      <c r="CT10" s="14">
        <v>0.12729632134470301</v>
      </c>
    </row>
    <row r="11" spans="2:98" x14ac:dyDescent="0.5">
      <c r="B11" s="15" t="s">
        <v>138</v>
      </c>
      <c r="C11" s="14">
        <v>0.26604675320959298</v>
      </c>
      <c r="D11" s="14">
        <v>0.28766406637198699</v>
      </c>
      <c r="E11" s="14">
        <v>0.24622992331631</v>
      </c>
      <c r="F11" s="14"/>
      <c r="G11" s="14">
        <v>0.21416290319383399</v>
      </c>
      <c r="H11" s="14">
        <v>0.25981767121096</v>
      </c>
      <c r="I11" s="14">
        <v>0.28626297764035702</v>
      </c>
      <c r="J11" s="14">
        <v>0.24624318961723901</v>
      </c>
      <c r="K11" s="14">
        <v>0.280963792156457</v>
      </c>
      <c r="L11" s="14">
        <v>0.29536938678126701</v>
      </c>
      <c r="M11" s="14"/>
      <c r="N11" s="14">
        <v>0.25645906976472899</v>
      </c>
      <c r="O11" s="14">
        <v>0.24782137070864199</v>
      </c>
      <c r="P11" s="14">
        <v>0.29758753216504902</v>
      </c>
      <c r="Q11" s="14">
        <v>0.27033759678657299</v>
      </c>
      <c r="R11" s="14"/>
      <c r="S11" s="14">
        <v>0.26172184374463497</v>
      </c>
      <c r="T11" s="14">
        <v>0.28475317921107202</v>
      </c>
      <c r="U11" s="14">
        <v>0.24316556415843901</v>
      </c>
      <c r="V11" s="14">
        <v>0.319298121483855</v>
      </c>
      <c r="W11" s="14">
        <v>0.34703049230923599</v>
      </c>
      <c r="X11" s="14">
        <v>0.31520525904189101</v>
      </c>
      <c r="Y11" s="14">
        <v>0.20455070007569601</v>
      </c>
      <c r="Z11" s="14">
        <v>0.24275192542714899</v>
      </c>
      <c r="AA11" s="14">
        <v>0.247947245783388</v>
      </c>
      <c r="AB11" s="14">
        <v>0.25559834285549299</v>
      </c>
      <c r="AC11" s="14">
        <v>0.160535733781099</v>
      </c>
      <c r="AD11" s="14">
        <v>0.23908173382752801</v>
      </c>
      <c r="AE11" s="14"/>
      <c r="AF11" s="14">
        <v>0.30475826186301702</v>
      </c>
      <c r="AG11" s="14">
        <v>0.25404174390136403</v>
      </c>
      <c r="AH11" s="14">
        <v>0.27422672512249502</v>
      </c>
      <c r="AI11" s="14"/>
      <c r="AJ11" s="14">
        <v>0.33090418511661901</v>
      </c>
      <c r="AK11" s="14">
        <v>0.221403994188168</v>
      </c>
      <c r="AL11" s="14">
        <v>0.18556270392454899</v>
      </c>
      <c r="AM11" s="14">
        <v>0.282109324621377</v>
      </c>
      <c r="AN11" s="14">
        <v>0.27031333406290697</v>
      </c>
      <c r="AO11" s="14"/>
      <c r="AP11" s="14">
        <v>0.345864542089664</v>
      </c>
      <c r="AQ11" s="14">
        <v>0.23051328043793301</v>
      </c>
      <c r="AR11" s="14">
        <v>0.18907585894012</v>
      </c>
      <c r="AS11" s="14">
        <v>0.28430109106821499</v>
      </c>
      <c r="AT11" s="14">
        <v>0.26220785416241299</v>
      </c>
      <c r="AU11" s="14"/>
      <c r="AV11" s="14">
        <v>0.29003576432551997</v>
      </c>
      <c r="AW11" s="14">
        <v>0.26010206470990499</v>
      </c>
      <c r="AX11" s="14">
        <v>0.236990625199093</v>
      </c>
      <c r="AY11" s="14">
        <v>0.21713460421939099</v>
      </c>
      <c r="AZ11" s="14">
        <v>0.25850329147467699</v>
      </c>
      <c r="BA11" s="14"/>
      <c r="BB11" s="14">
        <v>0.26596491142443102</v>
      </c>
      <c r="BC11" s="14">
        <v>0.26392271538239498</v>
      </c>
      <c r="BD11" s="14">
        <v>0.25342169922353602</v>
      </c>
      <c r="BE11" s="14">
        <v>0.24342089138652301</v>
      </c>
      <c r="BF11" s="14">
        <v>0.28141392051071301</v>
      </c>
      <c r="BG11" s="14">
        <v>0.36046226259811398</v>
      </c>
      <c r="BH11" s="14"/>
      <c r="BI11" s="14">
        <v>0.247769161501732</v>
      </c>
      <c r="BJ11" s="14">
        <v>0.283787836984011</v>
      </c>
      <c r="BK11" s="14">
        <v>0.232040046133766</v>
      </c>
      <c r="BL11" s="14">
        <v>0.30692063897707</v>
      </c>
      <c r="BM11" s="14">
        <v>0.26154910582302099</v>
      </c>
      <c r="BN11" s="14">
        <v>0.27424545773835501</v>
      </c>
      <c r="BO11" s="14">
        <v>0.30160854270517601</v>
      </c>
      <c r="BP11" s="14">
        <v>0.264854223821891</v>
      </c>
      <c r="BQ11" s="14">
        <v>0.20185187010115299</v>
      </c>
      <c r="BR11" s="14">
        <v>0.25015436200593</v>
      </c>
      <c r="BS11" s="14">
        <v>0.25879360656631201</v>
      </c>
      <c r="BT11" s="14">
        <v>0.25712025471162903</v>
      </c>
      <c r="BU11" s="14">
        <v>0.27370805179223601</v>
      </c>
      <c r="BV11" s="14">
        <v>0.36636075369161097</v>
      </c>
      <c r="BW11" s="14">
        <v>0.39445746872215098</v>
      </c>
      <c r="BX11" s="14">
        <v>0.200180406450296</v>
      </c>
      <c r="BY11" s="14"/>
      <c r="BZ11" s="14">
        <v>0.274994872129742</v>
      </c>
      <c r="CA11" s="14">
        <v>0.24676416143268801</v>
      </c>
      <c r="CB11" s="14"/>
      <c r="CC11" s="14">
        <v>0.27066596705845802</v>
      </c>
      <c r="CD11" s="14">
        <v>0.249518026813453</v>
      </c>
      <c r="CE11" s="14"/>
      <c r="CF11" s="14">
        <v>0.30585198708725803</v>
      </c>
      <c r="CG11" s="14">
        <v>0.30212534102677802</v>
      </c>
      <c r="CH11" s="14">
        <v>0.27319760158353501</v>
      </c>
      <c r="CI11" s="14"/>
      <c r="CJ11" s="14">
        <v>0.296939606000935</v>
      </c>
      <c r="CK11" s="14"/>
      <c r="CL11" s="14">
        <v>0.31764555731863098</v>
      </c>
      <c r="CM11" s="14"/>
      <c r="CN11" s="14">
        <v>0.22771541748565</v>
      </c>
      <c r="CO11" s="14"/>
      <c r="CP11" s="14">
        <v>0.23185812700706601</v>
      </c>
      <c r="CQ11" s="14"/>
      <c r="CR11" s="14">
        <v>0.29526485769127297</v>
      </c>
      <c r="CS11" s="14"/>
      <c r="CT11" s="14">
        <v>0.20385533707859299</v>
      </c>
    </row>
    <row r="12" spans="2:98" x14ac:dyDescent="0.5">
      <c r="B12" s="15" t="s">
        <v>139</v>
      </c>
      <c r="C12" s="14">
        <v>0.26343029680625601</v>
      </c>
      <c r="D12" s="14">
        <v>0.24454911576406799</v>
      </c>
      <c r="E12" s="14">
        <v>0.28014288178553098</v>
      </c>
      <c r="F12" s="14"/>
      <c r="G12" s="14">
        <v>0.212396193104637</v>
      </c>
      <c r="H12" s="14">
        <v>0.20305558219879</v>
      </c>
      <c r="I12" s="14">
        <v>0.25977349485105</v>
      </c>
      <c r="J12" s="14">
        <v>0.305090690664022</v>
      </c>
      <c r="K12" s="14">
        <v>0.291587736672346</v>
      </c>
      <c r="L12" s="14">
        <v>0.297120635157819</v>
      </c>
      <c r="M12" s="14"/>
      <c r="N12" s="14">
        <v>0.25129684099667499</v>
      </c>
      <c r="O12" s="14">
        <v>0.269961711599284</v>
      </c>
      <c r="P12" s="14">
        <v>0.27092371888984401</v>
      </c>
      <c r="Q12" s="14">
        <v>0.26497061742260097</v>
      </c>
      <c r="R12" s="14"/>
      <c r="S12" s="14">
        <v>0.22918467418367899</v>
      </c>
      <c r="T12" s="14">
        <v>0.255361599268005</v>
      </c>
      <c r="U12" s="14">
        <v>0.32774782842107197</v>
      </c>
      <c r="V12" s="14">
        <v>0.30107990238885401</v>
      </c>
      <c r="W12" s="14">
        <v>0.26367369904818899</v>
      </c>
      <c r="X12" s="14">
        <v>0.14433309592805299</v>
      </c>
      <c r="Y12" s="14">
        <v>0.355085561725419</v>
      </c>
      <c r="Z12" s="14">
        <v>0.29468319699850198</v>
      </c>
      <c r="AA12" s="14">
        <v>0.27683563031283298</v>
      </c>
      <c r="AB12" s="14">
        <v>0.26995743965402302</v>
      </c>
      <c r="AC12" s="14">
        <v>0.25952222310182899</v>
      </c>
      <c r="AD12" s="14">
        <v>0.18189501003053801</v>
      </c>
      <c r="AE12" s="14"/>
      <c r="AF12" s="14">
        <v>0.26983659932370402</v>
      </c>
      <c r="AG12" s="14">
        <v>0.25708643940860099</v>
      </c>
      <c r="AH12" s="14">
        <v>0.24862774670364901</v>
      </c>
      <c r="AI12" s="14"/>
      <c r="AJ12" s="14">
        <v>0.23184357701417099</v>
      </c>
      <c r="AK12" s="14">
        <v>0.29418659967421101</v>
      </c>
      <c r="AL12" s="14">
        <v>0.31333655741663702</v>
      </c>
      <c r="AM12" s="14">
        <v>0.33446651521570497</v>
      </c>
      <c r="AN12" s="14">
        <v>0.28908317263092898</v>
      </c>
      <c r="AO12" s="14"/>
      <c r="AP12" s="14">
        <v>0.18385682019525099</v>
      </c>
      <c r="AQ12" s="14">
        <v>0.29508625736849597</v>
      </c>
      <c r="AR12" s="14">
        <v>0.30549645919138402</v>
      </c>
      <c r="AS12" s="14">
        <v>0.28564166857567003</v>
      </c>
      <c r="AT12" s="14">
        <v>0.23341972147395201</v>
      </c>
      <c r="AU12" s="14"/>
      <c r="AV12" s="14">
        <v>0.28396738695276103</v>
      </c>
      <c r="AW12" s="14">
        <v>0.26080213547028103</v>
      </c>
      <c r="AX12" s="14">
        <v>0.27663980799943699</v>
      </c>
      <c r="AY12" s="14">
        <v>0.219897206961602</v>
      </c>
      <c r="AZ12" s="14">
        <v>0.137139818078515</v>
      </c>
      <c r="BA12" s="14"/>
      <c r="BB12" s="14">
        <v>0.215929397457053</v>
      </c>
      <c r="BC12" s="14">
        <v>0.26825169125121301</v>
      </c>
      <c r="BD12" s="14">
        <v>0.258423665292006</v>
      </c>
      <c r="BE12" s="14">
        <v>0.30793794914691602</v>
      </c>
      <c r="BF12" s="14">
        <v>0.28743419786650398</v>
      </c>
      <c r="BG12" s="14">
        <v>0.25892601134223298</v>
      </c>
      <c r="BH12" s="14"/>
      <c r="BI12" s="14">
        <v>0.28744640273146599</v>
      </c>
      <c r="BJ12" s="14">
        <v>0.281100625792506</v>
      </c>
      <c r="BK12" s="14">
        <v>0.25997519222506599</v>
      </c>
      <c r="BL12" s="14">
        <v>0.21562517274191001</v>
      </c>
      <c r="BM12" s="14">
        <v>0.30143627524733002</v>
      </c>
      <c r="BN12" s="14">
        <v>0.328720954903364</v>
      </c>
      <c r="BO12" s="14">
        <v>0.25517982668238398</v>
      </c>
      <c r="BP12" s="14">
        <v>0.28630741108746699</v>
      </c>
      <c r="BQ12" s="14">
        <v>0.26723780012727699</v>
      </c>
      <c r="BR12" s="14">
        <v>0.249272320431212</v>
      </c>
      <c r="BS12" s="14">
        <v>0.274732175758928</v>
      </c>
      <c r="BT12" s="14">
        <v>0.28061789913764301</v>
      </c>
      <c r="BU12" s="14">
        <v>0.15518731824687099</v>
      </c>
      <c r="BV12" s="14">
        <v>0.22911361636771499</v>
      </c>
      <c r="BW12" s="14">
        <v>0.17713704196753299</v>
      </c>
      <c r="BX12" s="14">
        <v>0.19318913095305701</v>
      </c>
      <c r="BY12" s="14"/>
      <c r="BZ12" s="14">
        <v>0.24419594824639501</v>
      </c>
      <c r="CA12" s="14">
        <v>0.24677925774446599</v>
      </c>
      <c r="CB12" s="14"/>
      <c r="CC12" s="14">
        <v>0.276028440646086</v>
      </c>
      <c r="CD12" s="14">
        <v>0.20551511650196799</v>
      </c>
      <c r="CE12" s="14"/>
      <c r="CF12" s="14">
        <v>0.308813727922787</v>
      </c>
      <c r="CG12" s="14">
        <v>0.288916190609533</v>
      </c>
      <c r="CH12" s="14">
        <v>0.30297238185942299</v>
      </c>
      <c r="CI12" s="14"/>
      <c r="CJ12" s="14">
        <v>0.30025313030835599</v>
      </c>
      <c r="CK12" s="14"/>
      <c r="CL12" s="14">
        <v>0.21669037147504899</v>
      </c>
      <c r="CM12" s="14"/>
      <c r="CN12" s="14">
        <v>0.29541511784225999</v>
      </c>
      <c r="CO12" s="14"/>
      <c r="CP12" s="14">
        <v>0.291174293628643</v>
      </c>
      <c r="CQ12" s="14"/>
      <c r="CR12" s="14">
        <v>0.24173983163480101</v>
      </c>
      <c r="CS12" s="14"/>
      <c r="CT12" s="14">
        <v>0.29585294269595303</v>
      </c>
    </row>
    <row r="13" spans="2:98" x14ac:dyDescent="0.5">
      <c r="B13" s="15" t="s">
        <v>140</v>
      </c>
      <c r="C13" s="14">
        <v>0.15744327182321999</v>
      </c>
      <c r="D13" s="14">
        <v>0.15484848742117099</v>
      </c>
      <c r="E13" s="14">
        <v>0.159969924957652</v>
      </c>
      <c r="F13" s="14"/>
      <c r="G13" s="14">
        <v>0.15120274667404299</v>
      </c>
      <c r="H13" s="14">
        <v>0.13761812699156301</v>
      </c>
      <c r="I13" s="14">
        <v>0.17548450115043801</v>
      </c>
      <c r="J13" s="14">
        <v>0.20994952893097599</v>
      </c>
      <c r="K13" s="14">
        <v>0.16262392449914101</v>
      </c>
      <c r="L13" s="14">
        <v>0.11703887575591899</v>
      </c>
      <c r="M13" s="14"/>
      <c r="N13" s="14">
        <v>0.16379956064394799</v>
      </c>
      <c r="O13" s="14">
        <v>0.151927143312859</v>
      </c>
      <c r="P13" s="14">
        <v>0.136323081240974</v>
      </c>
      <c r="Q13" s="14">
        <v>0.174391731673706</v>
      </c>
      <c r="R13" s="14"/>
      <c r="S13" s="14">
        <v>0.115609952400656</v>
      </c>
      <c r="T13" s="14">
        <v>0.16780354068447201</v>
      </c>
      <c r="U13" s="14">
        <v>0.118523240122877</v>
      </c>
      <c r="V13" s="14">
        <v>0.12218146809421999</v>
      </c>
      <c r="W13" s="14">
        <v>0.15292254773746999</v>
      </c>
      <c r="X13" s="14">
        <v>0.27341372925227703</v>
      </c>
      <c r="Y13" s="14">
        <v>0.19018766671388099</v>
      </c>
      <c r="Z13" s="14">
        <v>0.14584463724827501</v>
      </c>
      <c r="AA13" s="14">
        <v>0.16910556457666601</v>
      </c>
      <c r="AB13" s="14">
        <v>0.112591215152631</v>
      </c>
      <c r="AC13" s="14">
        <v>0.16621873732269199</v>
      </c>
      <c r="AD13" s="14">
        <v>0.185771554539261</v>
      </c>
      <c r="AE13" s="14"/>
      <c r="AF13" s="14">
        <v>0.165660049493042</v>
      </c>
      <c r="AG13" s="14">
        <v>0.15945540700110999</v>
      </c>
      <c r="AH13" s="14">
        <v>0.123136953912202</v>
      </c>
      <c r="AI13" s="14"/>
      <c r="AJ13" s="14">
        <v>0.115750513126077</v>
      </c>
      <c r="AK13" s="14">
        <v>0.20709079856440099</v>
      </c>
      <c r="AL13" s="14">
        <v>0.159593162285978</v>
      </c>
      <c r="AM13" s="14">
        <v>0.214030154505087</v>
      </c>
      <c r="AN13" s="14">
        <v>0.10009567966722401</v>
      </c>
      <c r="AO13" s="14"/>
      <c r="AP13" s="14">
        <v>6.8860643348581302E-2</v>
      </c>
      <c r="AQ13" s="14">
        <v>0.191024076070204</v>
      </c>
      <c r="AR13" s="14">
        <v>0.15651887580898399</v>
      </c>
      <c r="AS13" s="14">
        <v>0.21343496532495199</v>
      </c>
      <c r="AT13" s="14">
        <v>0.12746415574469699</v>
      </c>
      <c r="AU13" s="14"/>
      <c r="AV13" s="14">
        <v>0.17406433016287601</v>
      </c>
      <c r="AW13" s="14">
        <v>0.15106836844708299</v>
      </c>
      <c r="AX13" s="14">
        <v>0.153655105793811</v>
      </c>
      <c r="AY13" s="14">
        <v>0.15996504487678601</v>
      </c>
      <c r="AZ13" s="14">
        <v>0.12257750516797999</v>
      </c>
      <c r="BA13" s="14"/>
      <c r="BB13" s="14">
        <v>0.145271600042997</v>
      </c>
      <c r="BC13" s="14">
        <v>0.162206810689799</v>
      </c>
      <c r="BD13" s="14">
        <v>0.16728871784391799</v>
      </c>
      <c r="BE13" s="14">
        <v>0.15561736346838501</v>
      </c>
      <c r="BF13" s="14">
        <v>0.18220935056745</v>
      </c>
      <c r="BG13" s="14">
        <v>0.121970629590443</v>
      </c>
      <c r="BH13" s="14"/>
      <c r="BI13" s="14">
        <v>0.15521252707070901</v>
      </c>
      <c r="BJ13" s="14">
        <v>0.12690397839471901</v>
      </c>
      <c r="BK13" s="14">
        <v>0.13371473236971099</v>
      </c>
      <c r="BL13" s="14">
        <v>0.19336088739937601</v>
      </c>
      <c r="BM13" s="14">
        <v>0.132433779938499</v>
      </c>
      <c r="BN13" s="14">
        <v>0.16137578547756201</v>
      </c>
      <c r="BO13" s="14">
        <v>0.196707214531466</v>
      </c>
      <c r="BP13" s="14">
        <v>0.14774145366675201</v>
      </c>
      <c r="BQ13" s="14">
        <v>0.12778457722140399</v>
      </c>
      <c r="BR13" s="14">
        <v>0.20421769995094499</v>
      </c>
      <c r="BS13" s="14">
        <v>0.17895394809109</v>
      </c>
      <c r="BT13" s="14">
        <v>0.130981498672436</v>
      </c>
      <c r="BU13" s="14">
        <v>0.220835650553416</v>
      </c>
      <c r="BV13" s="14">
        <v>0.228035770510115</v>
      </c>
      <c r="BW13" s="14">
        <v>0.108406857663412</v>
      </c>
      <c r="BX13" s="14">
        <v>0.104347669030369</v>
      </c>
      <c r="BY13" s="14"/>
      <c r="BZ13" s="14">
        <v>0.173322800406878</v>
      </c>
      <c r="CA13" s="14">
        <v>0.15545997591026101</v>
      </c>
      <c r="CB13" s="14"/>
      <c r="CC13" s="14">
        <v>0.16725955653608801</v>
      </c>
      <c r="CD13" s="14">
        <v>0.113282766363454</v>
      </c>
      <c r="CE13" s="14"/>
      <c r="CF13" s="14">
        <v>0.16358476086959001</v>
      </c>
      <c r="CG13" s="14">
        <v>0.18906921325482601</v>
      </c>
      <c r="CH13" s="14">
        <v>8.1320179136920898E-2</v>
      </c>
      <c r="CI13" s="14"/>
      <c r="CJ13" s="14">
        <v>0.14975409614305399</v>
      </c>
      <c r="CK13" s="14"/>
      <c r="CL13" s="14">
        <v>7.1194011689996395E-2</v>
      </c>
      <c r="CM13" s="14"/>
      <c r="CN13" s="14">
        <v>0.17321306675291501</v>
      </c>
      <c r="CO13" s="14"/>
      <c r="CP13" s="14">
        <v>0.14816303536209999</v>
      </c>
      <c r="CQ13" s="14"/>
      <c r="CR13" s="14">
        <v>0.17230253861165401</v>
      </c>
      <c r="CS13" s="14"/>
      <c r="CT13" s="14">
        <v>0.174449626651041</v>
      </c>
    </row>
    <row r="14" spans="2:98" x14ac:dyDescent="0.5">
      <c r="B14" s="15" t="s">
        <v>110</v>
      </c>
      <c r="C14" s="19">
        <v>0.16028315064076501</v>
      </c>
      <c r="D14" s="19">
        <v>0.14005097795828</v>
      </c>
      <c r="E14" s="19">
        <v>0.18046152647040101</v>
      </c>
      <c r="F14" s="19"/>
      <c r="G14" s="19">
        <v>0.12748920915162201</v>
      </c>
      <c r="H14" s="19">
        <v>0.14129270171205899</v>
      </c>
      <c r="I14" s="19">
        <v>0.15670483154204601</v>
      </c>
      <c r="J14" s="19">
        <v>0.149390713494405</v>
      </c>
      <c r="K14" s="19">
        <v>0.20432026945603299</v>
      </c>
      <c r="L14" s="19">
        <v>0.17992262943329901</v>
      </c>
      <c r="M14" s="19"/>
      <c r="N14" s="19">
        <v>0.128358318576521</v>
      </c>
      <c r="O14" s="19">
        <v>0.203401778711395</v>
      </c>
      <c r="P14" s="19">
        <v>0.129518282144409</v>
      </c>
      <c r="Q14" s="19">
        <v>0.171213630813422</v>
      </c>
      <c r="R14" s="19"/>
      <c r="S14" s="19">
        <v>0.117154789877961</v>
      </c>
      <c r="T14" s="19">
        <v>0.15736408277129399</v>
      </c>
      <c r="U14" s="19">
        <v>0.19616869507402299</v>
      </c>
      <c r="V14" s="19">
        <v>0.14891721834669699</v>
      </c>
      <c r="W14" s="19">
        <v>0.105067391528048</v>
      </c>
      <c r="X14" s="19">
        <v>0.10356682724108</v>
      </c>
      <c r="Y14" s="19">
        <v>0.11945649667031601</v>
      </c>
      <c r="Z14" s="19">
        <v>0.16284243510087501</v>
      </c>
      <c r="AA14" s="19">
        <v>0.125835199324841</v>
      </c>
      <c r="AB14" s="19">
        <v>0.303300361053018</v>
      </c>
      <c r="AC14" s="19">
        <v>0.27285536816010098</v>
      </c>
      <c r="AD14" s="19">
        <v>0.22662819214369501</v>
      </c>
      <c r="AE14" s="19"/>
      <c r="AF14" s="19">
        <v>0.13014985435343801</v>
      </c>
      <c r="AG14" s="19">
        <v>0.17004611371801501</v>
      </c>
      <c r="AH14" s="19">
        <v>0.19262728697418</v>
      </c>
      <c r="AI14" s="19"/>
      <c r="AJ14" s="19">
        <v>0.133130217499312</v>
      </c>
      <c r="AK14" s="19">
        <v>0.11104027042624399</v>
      </c>
      <c r="AL14" s="19">
        <v>0.227723323544681</v>
      </c>
      <c r="AM14" s="19">
        <v>9.5493677544668795E-2</v>
      </c>
      <c r="AN14" s="19">
        <v>0.26712129967167197</v>
      </c>
      <c r="AO14" s="19"/>
      <c r="AP14" s="19">
        <v>0.13158633740497899</v>
      </c>
      <c r="AQ14" s="19">
        <v>0.131951256257509</v>
      </c>
      <c r="AR14" s="19">
        <v>0.22202874758020799</v>
      </c>
      <c r="AS14" s="19">
        <v>0.14003180580607799</v>
      </c>
      <c r="AT14" s="19">
        <v>0.29462765833614701</v>
      </c>
      <c r="AU14" s="19"/>
      <c r="AV14" s="19">
        <v>0.15134344328036101</v>
      </c>
      <c r="AW14" s="19">
        <v>0.20328397592224101</v>
      </c>
      <c r="AX14" s="19">
        <v>0.13201276264811099</v>
      </c>
      <c r="AY14" s="19">
        <v>0.18484595201516499</v>
      </c>
      <c r="AZ14" s="19">
        <v>8.5705882525456495E-2</v>
      </c>
      <c r="BA14" s="19"/>
      <c r="BB14" s="19">
        <v>0.111555032494864</v>
      </c>
      <c r="BC14" s="19">
        <v>0.17138206100766601</v>
      </c>
      <c r="BD14" s="19">
        <v>0.17867848886537999</v>
      </c>
      <c r="BE14" s="19">
        <v>0.19117255015648499</v>
      </c>
      <c r="BF14" s="19">
        <v>0.17109457049869201</v>
      </c>
      <c r="BG14" s="19">
        <v>0.142733626412128</v>
      </c>
      <c r="BH14" s="19"/>
      <c r="BI14" s="19">
        <v>0.22208096632836299</v>
      </c>
      <c r="BJ14" s="19">
        <v>0.18699551628366201</v>
      </c>
      <c r="BK14" s="19">
        <v>0.19457090283335601</v>
      </c>
      <c r="BL14" s="19">
        <v>0.21699009657094301</v>
      </c>
      <c r="BM14" s="19">
        <v>0.188918350643834</v>
      </c>
      <c r="BN14" s="19">
        <v>0.126279717898613</v>
      </c>
      <c r="BO14" s="19">
        <v>0.109499853441167</v>
      </c>
      <c r="BP14" s="19">
        <v>0.17268365209456299</v>
      </c>
      <c r="BQ14" s="19">
        <v>0.17166920092721799</v>
      </c>
      <c r="BR14" s="19">
        <v>0.168395429253792</v>
      </c>
      <c r="BS14" s="19">
        <v>0.111478484099602</v>
      </c>
      <c r="BT14" s="19">
        <v>0.19528884818108899</v>
      </c>
      <c r="BU14" s="19">
        <v>0.121807310691736</v>
      </c>
      <c r="BV14" s="19">
        <v>3.27477340947974E-2</v>
      </c>
      <c r="BW14" s="19">
        <v>0.106825156769407</v>
      </c>
      <c r="BX14" s="19">
        <v>8.9209452441295897E-2</v>
      </c>
      <c r="BY14" s="19"/>
      <c r="BZ14" s="19">
        <v>7.5154801213785594E-2</v>
      </c>
      <c r="CA14" s="19">
        <v>0.21856941282661099</v>
      </c>
      <c r="CB14" s="19"/>
      <c r="CC14" s="19">
        <v>0.172139490523531</v>
      </c>
      <c r="CD14" s="19">
        <v>0.107833909078569</v>
      </c>
      <c r="CE14" s="19"/>
      <c r="CF14" s="19">
        <v>7.1921207250364105E-2</v>
      </c>
      <c r="CG14" s="19">
        <v>0.14681497508233399</v>
      </c>
      <c r="CH14" s="19">
        <v>0.24970917937168699</v>
      </c>
      <c r="CI14" s="19"/>
      <c r="CJ14" s="19">
        <v>0.138020879054194</v>
      </c>
      <c r="CK14" s="19"/>
      <c r="CL14" s="19">
        <v>0.142318635388227</v>
      </c>
      <c r="CM14" s="19"/>
      <c r="CN14" s="19">
        <v>0.137403079131589</v>
      </c>
      <c r="CO14" s="19"/>
      <c r="CP14" s="19">
        <v>0.142942666023226</v>
      </c>
      <c r="CQ14" s="19"/>
      <c r="CR14" s="19">
        <v>0.11235369953054899</v>
      </c>
      <c r="CS14" s="19"/>
      <c r="CT14" s="19">
        <v>0.14466329906488201</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T19"/>
  <sheetViews>
    <sheetView showGridLines="0" workbookViewId="0">
      <pane xSplit="2" topLeftCell="C1" activePane="topRight" state="frozen"/>
      <selection pane="topRight" activeCell="H27" sqref="H27"/>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145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3.3583535085010302E-2</v>
      </c>
      <c r="D9" s="14">
        <v>4.0892365152052003E-2</v>
      </c>
      <c r="E9" s="14">
        <v>2.5511519803261801E-2</v>
      </c>
      <c r="F9" s="14"/>
      <c r="G9" s="14">
        <v>8.8161198047323697E-2</v>
      </c>
      <c r="H9" s="14">
        <v>6.0452511961092303E-2</v>
      </c>
      <c r="I9" s="14">
        <v>3.0203988723556102E-2</v>
      </c>
      <c r="J9" s="14">
        <v>1.6058802171896699E-2</v>
      </c>
      <c r="K9" s="14">
        <v>1.77600292830816E-2</v>
      </c>
      <c r="L9" s="14">
        <v>2.7610448416465001E-3</v>
      </c>
      <c r="M9" s="14"/>
      <c r="N9" s="14">
        <v>3.6465127904138403E-2</v>
      </c>
      <c r="O9" s="14">
        <v>2.4661931569184802E-2</v>
      </c>
      <c r="P9" s="14">
        <v>2.32199488386386E-2</v>
      </c>
      <c r="Q9" s="14">
        <v>4.9559352302349598E-2</v>
      </c>
      <c r="R9" s="14"/>
      <c r="S9" s="14">
        <v>6.9435351582134902E-2</v>
      </c>
      <c r="T9" s="14">
        <v>1.89655623011287E-2</v>
      </c>
      <c r="U9" s="14">
        <v>1.5954153427694399E-2</v>
      </c>
      <c r="V9" s="14">
        <v>7.8810685970447103E-3</v>
      </c>
      <c r="W9" s="14">
        <v>4.2242338788807399E-2</v>
      </c>
      <c r="X9" s="14">
        <v>4.1043039844174699E-2</v>
      </c>
      <c r="Y9" s="14">
        <v>3.93348321388233E-2</v>
      </c>
      <c r="Z9" s="14">
        <v>1.60164466223475E-2</v>
      </c>
      <c r="AA9" s="14">
        <v>3.9235608975773002E-2</v>
      </c>
      <c r="AB9" s="14">
        <v>2.03549499734763E-2</v>
      </c>
      <c r="AC9" s="14">
        <v>3.99059369215101E-2</v>
      </c>
      <c r="AD9" s="14">
        <v>2.7075698234768901E-2</v>
      </c>
      <c r="AE9" s="14"/>
      <c r="AF9" s="14">
        <v>2.15519927853756E-2</v>
      </c>
      <c r="AG9" s="14">
        <v>4.5524945483107301E-2</v>
      </c>
      <c r="AH9" s="14">
        <v>2.74510673996032E-2</v>
      </c>
      <c r="AI9" s="14"/>
      <c r="AJ9" s="14">
        <v>2.6204825539390301E-2</v>
      </c>
      <c r="AK9" s="14">
        <v>5.4166645826301402E-2</v>
      </c>
      <c r="AL9" s="14">
        <v>3.1775661304583799E-2</v>
      </c>
      <c r="AM9" s="14">
        <v>0</v>
      </c>
      <c r="AN9" s="14">
        <v>1.09374154422298E-2</v>
      </c>
      <c r="AO9" s="14"/>
      <c r="AP9" s="14">
        <v>3.8120951054066897E-2</v>
      </c>
      <c r="AQ9" s="14">
        <v>4.1846234671685502E-2</v>
      </c>
      <c r="AR9" s="14">
        <v>3.3169321323649303E-2</v>
      </c>
      <c r="AS9" s="14">
        <v>6.2681374018483602E-3</v>
      </c>
      <c r="AT9" s="14">
        <v>1.8310323906195101E-2</v>
      </c>
      <c r="AU9" s="14"/>
      <c r="AV9" s="14">
        <v>2.3225165119193598E-2</v>
      </c>
      <c r="AW9" s="14">
        <v>1.75413604675968E-2</v>
      </c>
      <c r="AX9" s="14">
        <v>4.6378363848435002E-2</v>
      </c>
      <c r="AY9" s="14">
        <v>4.63920984462265E-2</v>
      </c>
      <c r="AZ9" s="14">
        <v>0.15891845035747401</v>
      </c>
      <c r="BA9" s="14"/>
      <c r="BB9" s="14">
        <v>7.8639354045608206E-2</v>
      </c>
      <c r="BC9" s="14">
        <v>3.00628082898933E-2</v>
      </c>
      <c r="BD9" s="14">
        <v>2.3433928812967901E-2</v>
      </c>
      <c r="BE9" s="14">
        <v>6.3686227509034002E-3</v>
      </c>
      <c r="BF9" s="14">
        <v>1.6339513049985401E-2</v>
      </c>
      <c r="BG9" s="14">
        <v>7.1112747473916103E-3</v>
      </c>
      <c r="BH9" s="14"/>
      <c r="BI9" s="14">
        <v>0</v>
      </c>
      <c r="BJ9" s="14">
        <v>4.8128155711138501E-2</v>
      </c>
      <c r="BK9" s="14">
        <v>5.3350722281075201E-2</v>
      </c>
      <c r="BL9" s="14">
        <v>1.84899016328724E-2</v>
      </c>
      <c r="BM9" s="14">
        <v>2.0495948383860801E-2</v>
      </c>
      <c r="BN9" s="14">
        <v>1.6915617551215501E-2</v>
      </c>
      <c r="BO9" s="14">
        <v>4.8789737207580799E-2</v>
      </c>
      <c r="BP9" s="14">
        <v>3.2875391041992399E-2</v>
      </c>
      <c r="BQ9" s="14">
        <v>4.57003812720366E-2</v>
      </c>
      <c r="BR9" s="14">
        <v>2.7648475020428401E-2</v>
      </c>
      <c r="BS9" s="14">
        <v>3.6840563545131898E-2</v>
      </c>
      <c r="BT9" s="14">
        <v>8.9870803113896603E-3</v>
      </c>
      <c r="BU9" s="14">
        <v>3.26977026997117E-2</v>
      </c>
      <c r="BV9" s="14">
        <v>0</v>
      </c>
      <c r="BW9" s="14">
        <v>6.6835820515579597E-2</v>
      </c>
      <c r="BX9" s="14">
        <v>8.9799088252481299E-2</v>
      </c>
      <c r="BY9" s="14"/>
      <c r="BZ9" s="14">
        <v>5.4195981633995E-2</v>
      </c>
      <c r="CA9" s="14">
        <v>3.8790030500016101E-2</v>
      </c>
      <c r="CB9" s="14"/>
      <c r="CC9" s="14">
        <v>1.87367697711451E-2</v>
      </c>
      <c r="CD9" s="14">
        <v>9.8382088993632599E-2</v>
      </c>
      <c r="CE9" s="14"/>
      <c r="CF9" s="14">
        <v>2.2331995344849701E-2</v>
      </c>
      <c r="CG9" s="14">
        <v>0</v>
      </c>
      <c r="CH9" s="14">
        <v>3.0661604247025701E-2</v>
      </c>
      <c r="CI9" s="14"/>
      <c r="CJ9" s="14">
        <v>1.7004417900929301E-2</v>
      </c>
      <c r="CK9" s="14"/>
      <c r="CL9" s="14">
        <v>5.2633170404845803E-2</v>
      </c>
      <c r="CM9" s="14"/>
      <c r="CN9" s="14">
        <v>4.4229997073469002E-2</v>
      </c>
      <c r="CO9" s="14"/>
      <c r="CP9" s="14">
        <v>5.2299176221526897E-2</v>
      </c>
      <c r="CQ9" s="14"/>
      <c r="CR9" s="14">
        <v>4.2237340915267402E-2</v>
      </c>
      <c r="CS9" s="14"/>
      <c r="CT9" s="14">
        <v>4.36637748054476E-2</v>
      </c>
    </row>
    <row r="10" spans="2:98" x14ac:dyDescent="0.5">
      <c r="B10" s="15" t="s">
        <v>137</v>
      </c>
      <c r="C10" s="14">
        <v>0.116141809968211</v>
      </c>
      <c r="D10" s="14">
        <v>0.13494741706237401</v>
      </c>
      <c r="E10" s="14">
        <v>9.8711739288944403E-2</v>
      </c>
      <c r="F10" s="14"/>
      <c r="G10" s="14">
        <v>0.207039007959015</v>
      </c>
      <c r="H10" s="14">
        <v>0.17031678613606699</v>
      </c>
      <c r="I10" s="14">
        <v>0.101671452472737</v>
      </c>
      <c r="J10" s="14">
        <v>7.0686341780219097E-2</v>
      </c>
      <c r="K10" s="14">
        <v>6.5120230694262995E-2</v>
      </c>
      <c r="L10" s="14">
        <v>9.4049352800348304E-2</v>
      </c>
      <c r="M10" s="14"/>
      <c r="N10" s="14">
        <v>0.156877781298431</v>
      </c>
      <c r="O10" s="14">
        <v>9.6243853060866497E-2</v>
      </c>
      <c r="P10" s="14">
        <v>0.14512784978864399</v>
      </c>
      <c r="Q10" s="14">
        <v>6.7982952740711006E-2</v>
      </c>
      <c r="R10" s="14"/>
      <c r="S10" s="14">
        <v>0.17413419717847101</v>
      </c>
      <c r="T10" s="14">
        <v>0.10283701097817401</v>
      </c>
      <c r="U10" s="14">
        <v>8.6187773974547299E-2</v>
      </c>
      <c r="V10" s="14">
        <v>9.28443346205476E-2</v>
      </c>
      <c r="W10" s="14">
        <v>8.7141269577328095E-2</v>
      </c>
      <c r="X10" s="14">
        <v>0.105216299229711</v>
      </c>
      <c r="Y10" s="14">
        <v>0.115741022813916</v>
      </c>
      <c r="Z10" s="14">
        <v>0.12155694825180501</v>
      </c>
      <c r="AA10" s="14">
        <v>0.130260527900698</v>
      </c>
      <c r="AB10" s="14">
        <v>7.7471200943478202E-2</v>
      </c>
      <c r="AC10" s="14">
        <v>0.10200889272155</v>
      </c>
      <c r="AD10" s="14">
        <v>0.23550333633090401</v>
      </c>
      <c r="AE10" s="14"/>
      <c r="AF10" s="14">
        <v>8.6858372583082794E-2</v>
      </c>
      <c r="AG10" s="14">
        <v>0.12064282893417901</v>
      </c>
      <c r="AH10" s="14">
        <v>0.13310960421769799</v>
      </c>
      <c r="AI10" s="14"/>
      <c r="AJ10" s="14">
        <v>0.15205967863959099</v>
      </c>
      <c r="AK10" s="14">
        <v>9.5161557822420806E-2</v>
      </c>
      <c r="AL10" s="14">
        <v>7.3138854224609903E-2</v>
      </c>
      <c r="AM10" s="14">
        <v>7.8315661230908898E-2</v>
      </c>
      <c r="AN10" s="14">
        <v>0.10559238937238299</v>
      </c>
      <c r="AO10" s="14"/>
      <c r="AP10" s="14">
        <v>0.20916449517669</v>
      </c>
      <c r="AQ10" s="14">
        <v>0.10685735162831</v>
      </c>
      <c r="AR10" s="14">
        <v>8.0863923853783798E-2</v>
      </c>
      <c r="AS10" s="14">
        <v>7.6684764690486198E-2</v>
      </c>
      <c r="AT10" s="14">
        <v>7.2236680279243307E-2</v>
      </c>
      <c r="AU10" s="14"/>
      <c r="AV10" s="14">
        <v>6.7828508113616306E-2</v>
      </c>
      <c r="AW10" s="14">
        <v>0.103738117459917</v>
      </c>
      <c r="AX10" s="14">
        <v>0.14743849224399</v>
      </c>
      <c r="AY10" s="14">
        <v>0.16329900793090699</v>
      </c>
      <c r="AZ10" s="14">
        <v>0.22362987860648401</v>
      </c>
      <c r="BA10" s="14"/>
      <c r="BB10" s="14">
        <v>0.17409669457267801</v>
      </c>
      <c r="BC10" s="14">
        <v>0.11472693316638601</v>
      </c>
      <c r="BD10" s="14">
        <v>0.100757171848832</v>
      </c>
      <c r="BE10" s="14">
        <v>9.5645098556567096E-2</v>
      </c>
      <c r="BF10" s="14">
        <v>5.8619118666991002E-2</v>
      </c>
      <c r="BG10" s="14">
        <v>8.7288264877849395E-2</v>
      </c>
      <c r="BH10" s="14"/>
      <c r="BI10" s="14">
        <v>0.29850113462074901</v>
      </c>
      <c r="BJ10" s="14">
        <v>8.0928678627846098E-2</v>
      </c>
      <c r="BK10" s="14">
        <v>4.2132264879284502E-2</v>
      </c>
      <c r="BL10" s="14">
        <v>5.7783402583580099E-2</v>
      </c>
      <c r="BM10" s="14">
        <v>0.105793777234002</v>
      </c>
      <c r="BN10" s="14">
        <v>9.06623358180218E-2</v>
      </c>
      <c r="BO10" s="14">
        <v>8.1302372290426903E-2</v>
      </c>
      <c r="BP10" s="14">
        <v>0.13087443931606499</v>
      </c>
      <c r="BQ10" s="14">
        <v>0.18381577981724101</v>
      </c>
      <c r="BR10" s="14">
        <v>0.109588072342908</v>
      </c>
      <c r="BS10" s="14">
        <v>0.11538976740863199</v>
      </c>
      <c r="BT10" s="14">
        <v>0.12608465360799401</v>
      </c>
      <c r="BU10" s="14">
        <v>0.192923453076599</v>
      </c>
      <c r="BV10" s="14">
        <v>0.143556919979967</v>
      </c>
      <c r="BW10" s="14">
        <v>6.5451411283880004E-2</v>
      </c>
      <c r="BX10" s="14">
        <v>0.31434369001975798</v>
      </c>
      <c r="BY10" s="14"/>
      <c r="BZ10" s="14">
        <v>0.16315160885507701</v>
      </c>
      <c r="CA10" s="14">
        <v>9.8271802996024102E-2</v>
      </c>
      <c r="CB10" s="14"/>
      <c r="CC10" s="14">
        <v>9.74296401604553E-2</v>
      </c>
      <c r="CD10" s="14">
        <v>0.19678083884679301</v>
      </c>
      <c r="CE10" s="14"/>
      <c r="CF10" s="14">
        <v>0.14227070395455099</v>
      </c>
      <c r="CG10" s="14">
        <v>7.2680105501560593E-2</v>
      </c>
      <c r="CH10" s="14">
        <v>9.6880259094705296E-2</v>
      </c>
      <c r="CI10" s="14"/>
      <c r="CJ10" s="14">
        <v>0.102419765138701</v>
      </c>
      <c r="CK10" s="14"/>
      <c r="CL10" s="14">
        <v>0.20771980182174499</v>
      </c>
      <c r="CM10" s="14"/>
      <c r="CN10" s="14">
        <v>0.115279539064611</v>
      </c>
      <c r="CO10" s="14"/>
      <c r="CP10" s="14">
        <v>0.14505053833893899</v>
      </c>
      <c r="CQ10" s="14"/>
      <c r="CR10" s="14">
        <v>0.13458157419516401</v>
      </c>
      <c r="CS10" s="14"/>
      <c r="CT10" s="14">
        <v>0.11649016338217801</v>
      </c>
    </row>
    <row r="11" spans="2:98" x14ac:dyDescent="0.5">
      <c r="B11" s="15" t="s">
        <v>138</v>
      </c>
      <c r="C11" s="14">
        <v>0.333770951313207</v>
      </c>
      <c r="D11" s="14">
        <v>0.33618075780594903</v>
      </c>
      <c r="E11" s="14">
        <v>0.33216073329454698</v>
      </c>
      <c r="F11" s="14"/>
      <c r="G11" s="14">
        <v>0.25530173866115602</v>
      </c>
      <c r="H11" s="14">
        <v>0.325174678683953</v>
      </c>
      <c r="I11" s="14">
        <v>0.33050654478404101</v>
      </c>
      <c r="J11" s="14">
        <v>0.32769484331251603</v>
      </c>
      <c r="K11" s="14">
        <v>0.31690550992087102</v>
      </c>
      <c r="L11" s="14">
        <v>0.41211168146626298</v>
      </c>
      <c r="M11" s="14"/>
      <c r="N11" s="14">
        <v>0.294181703283455</v>
      </c>
      <c r="O11" s="14">
        <v>0.31285710176920301</v>
      </c>
      <c r="P11" s="14">
        <v>0.39619288657220098</v>
      </c>
      <c r="Q11" s="14">
        <v>0.34606282093128199</v>
      </c>
      <c r="R11" s="14"/>
      <c r="S11" s="14">
        <v>0.33174651851933001</v>
      </c>
      <c r="T11" s="14">
        <v>0.37302516479277598</v>
      </c>
      <c r="U11" s="14">
        <v>0.278533080428992</v>
      </c>
      <c r="V11" s="14">
        <v>0.38900184793951598</v>
      </c>
      <c r="W11" s="14">
        <v>0.38905713985253298</v>
      </c>
      <c r="X11" s="14">
        <v>0.32212231427954102</v>
      </c>
      <c r="Y11" s="14">
        <v>0.26911212635613102</v>
      </c>
      <c r="Z11" s="14">
        <v>0.37455077758268401</v>
      </c>
      <c r="AA11" s="14">
        <v>0.34435744908911298</v>
      </c>
      <c r="AB11" s="14">
        <v>0.32818728871688002</v>
      </c>
      <c r="AC11" s="14">
        <v>0.30898676919085299</v>
      </c>
      <c r="AD11" s="14">
        <v>0.19809500585252601</v>
      </c>
      <c r="AE11" s="14"/>
      <c r="AF11" s="14">
        <v>0.400478424789945</v>
      </c>
      <c r="AG11" s="14">
        <v>0.290220991091235</v>
      </c>
      <c r="AH11" s="14">
        <v>0.33416148395211898</v>
      </c>
      <c r="AI11" s="14"/>
      <c r="AJ11" s="14">
        <v>0.405840878466106</v>
      </c>
      <c r="AK11" s="14">
        <v>0.28225310721952901</v>
      </c>
      <c r="AL11" s="14">
        <v>0.30061417687904801</v>
      </c>
      <c r="AM11" s="14">
        <v>0.40229359768308998</v>
      </c>
      <c r="AN11" s="14">
        <v>0.32304399581821802</v>
      </c>
      <c r="AO11" s="14"/>
      <c r="AP11" s="14">
        <v>0.42651719405569599</v>
      </c>
      <c r="AQ11" s="14">
        <v>0.29346751737684501</v>
      </c>
      <c r="AR11" s="14">
        <v>0.37922823099854702</v>
      </c>
      <c r="AS11" s="14">
        <v>0.36733662639266501</v>
      </c>
      <c r="AT11" s="14">
        <v>0.30046539553201002</v>
      </c>
      <c r="AU11" s="14"/>
      <c r="AV11" s="14">
        <v>0.40673495731354897</v>
      </c>
      <c r="AW11" s="14">
        <v>0.32129977082029698</v>
      </c>
      <c r="AX11" s="14">
        <v>0.272259691208324</v>
      </c>
      <c r="AY11" s="14">
        <v>0.28867298760496501</v>
      </c>
      <c r="AZ11" s="14">
        <v>0.269018827966922</v>
      </c>
      <c r="BA11" s="14"/>
      <c r="BB11" s="14">
        <v>0.31626743908678601</v>
      </c>
      <c r="BC11" s="14">
        <v>0.33586111428377902</v>
      </c>
      <c r="BD11" s="14">
        <v>0.32511551042798298</v>
      </c>
      <c r="BE11" s="14">
        <v>0.32566187687083797</v>
      </c>
      <c r="BF11" s="14">
        <v>0.33802880378095601</v>
      </c>
      <c r="BG11" s="14">
        <v>0.443119332991044</v>
      </c>
      <c r="BH11" s="14"/>
      <c r="BI11" s="14">
        <v>0.286239390949515</v>
      </c>
      <c r="BJ11" s="14">
        <v>0.32646739897172999</v>
      </c>
      <c r="BK11" s="14">
        <v>0.34013057264108199</v>
      </c>
      <c r="BL11" s="14">
        <v>0.398502272677905</v>
      </c>
      <c r="BM11" s="14">
        <v>0.36377879612285002</v>
      </c>
      <c r="BN11" s="14">
        <v>0.34256248543911599</v>
      </c>
      <c r="BO11" s="14">
        <v>0.38360435289419098</v>
      </c>
      <c r="BP11" s="14">
        <v>0.35893571861935702</v>
      </c>
      <c r="BQ11" s="14">
        <v>0.27914506120851901</v>
      </c>
      <c r="BR11" s="14">
        <v>0.25410980680610401</v>
      </c>
      <c r="BS11" s="14">
        <v>0.286080295294313</v>
      </c>
      <c r="BT11" s="14">
        <v>0.304437390724899</v>
      </c>
      <c r="BU11" s="14">
        <v>0.284264674398439</v>
      </c>
      <c r="BV11" s="14">
        <v>0.39929828875201601</v>
      </c>
      <c r="BW11" s="14">
        <v>0.53703598313387002</v>
      </c>
      <c r="BX11" s="14">
        <v>0.309645814670365</v>
      </c>
      <c r="BY11" s="14"/>
      <c r="BZ11" s="14">
        <v>0.34233664699096</v>
      </c>
      <c r="CA11" s="14">
        <v>0.28871766844520702</v>
      </c>
      <c r="CB11" s="14"/>
      <c r="CC11" s="14">
        <v>0.34017637326525302</v>
      </c>
      <c r="CD11" s="14">
        <v>0.30416690081369102</v>
      </c>
      <c r="CE11" s="14"/>
      <c r="CF11" s="14">
        <v>0.39463755069815099</v>
      </c>
      <c r="CG11" s="14">
        <v>0.37903392174440997</v>
      </c>
      <c r="CH11" s="14">
        <v>0.30873059446526602</v>
      </c>
      <c r="CI11" s="14"/>
      <c r="CJ11" s="14">
        <v>0.37298179152531602</v>
      </c>
      <c r="CK11" s="14"/>
      <c r="CL11" s="14">
        <v>0.38535764696219199</v>
      </c>
      <c r="CM11" s="14"/>
      <c r="CN11" s="14">
        <v>0.29056168180678399</v>
      </c>
      <c r="CO11" s="14"/>
      <c r="CP11" s="14">
        <v>0.28815510243512499</v>
      </c>
      <c r="CQ11" s="14"/>
      <c r="CR11" s="14">
        <v>0.374465371407807</v>
      </c>
      <c r="CS11" s="14"/>
      <c r="CT11" s="14">
        <v>0.27294871977587998</v>
      </c>
    </row>
    <row r="12" spans="2:98" x14ac:dyDescent="0.5">
      <c r="B12" s="15" t="s">
        <v>139</v>
      </c>
      <c r="C12" s="14">
        <v>0.20585070368097699</v>
      </c>
      <c r="D12" s="14">
        <v>0.20628157152544399</v>
      </c>
      <c r="E12" s="14">
        <v>0.20433204721744</v>
      </c>
      <c r="F12" s="14"/>
      <c r="G12" s="14">
        <v>0.168385008187066</v>
      </c>
      <c r="H12" s="14">
        <v>0.164335141539517</v>
      </c>
      <c r="I12" s="14">
        <v>0.20466765361605099</v>
      </c>
      <c r="J12" s="14">
        <v>0.240518623292335</v>
      </c>
      <c r="K12" s="14">
        <v>0.23129916352532301</v>
      </c>
      <c r="L12" s="14">
        <v>0.22055803070229901</v>
      </c>
      <c r="M12" s="14"/>
      <c r="N12" s="14">
        <v>0.20869272507314701</v>
      </c>
      <c r="O12" s="14">
        <v>0.238339027176245</v>
      </c>
      <c r="P12" s="14">
        <v>0.20102710066753199</v>
      </c>
      <c r="Q12" s="14">
        <v>0.17214499982888201</v>
      </c>
      <c r="R12" s="14"/>
      <c r="S12" s="14">
        <v>0.16934894272948101</v>
      </c>
      <c r="T12" s="14">
        <v>0.195703785173165</v>
      </c>
      <c r="U12" s="14">
        <v>0.25147148079015602</v>
      </c>
      <c r="V12" s="14">
        <v>0.27491737158850998</v>
      </c>
      <c r="W12" s="14">
        <v>0.226963858267372</v>
      </c>
      <c r="X12" s="14">
        <v>0.200131450575535</v>
      </c>
      <c r="Y12" s="14">
        <v>0.234293607728843</v>
      </c>
      <c r="Z12" s="14">
        <v>0.193883091007645</v>
      </c>
      <c r="AA12" s="14">
        <v>0.214376172830825</v>
      </c>
      <c r="AB12" s="14">
        <v>0.14830651877402501</v>
      </c>
      <c r="AC12" s="14">
        <v>0.216004777362381</v>
      </c>
      <c r="AD12" s="14">
        <v>0.123145102471791</v>
      </c>
      <c r="AE12" s="14"/>
      <c r="AF12" s="14">
        <v>0.21419327248140199</v>
      </c>
      <c r="AG12" s="14">
        <v>0.21765692674683301</v>
      </c>
      <c r="AH12" s="14">
        <v>0.19136199591982</v>
      </c>
      <c r="AI12" s="14"/>
      <c r="AJ12" s="14">
        <v>0.16917046886800299</v>
      </c>
      <c r="AK12" s="14">
        <v>0.26123350308279503</v>
      </c>
      <c r="AL12" s="14">
        <v>0.227734392754607</v>
      </c>
      <c r="AM12" s="14">
        <v>0.31747058913292597</v>
      </c>
      <c r="AN12" s="14">
        <v>0.17521825928638499</v>
      </c>
      <c r="AO12" s="14"/>
      <c r="AP12" s="14">
        <v>0.135133131910911</v>
      </c>
      <c r="AQ12" s="14">
        <v>0.24895489609194399</v>
      </c>
      <c r="AR12" s="14">
        <v>0.146132607670277</v>
      </c>
      <c r="AS12" s="14">
        <v>0.24772401307096301</v>
      </c>
      <c r="AT12" s="14">
        <v>0.151674325947879</v>
      </c>
      <c r="AU12" s="14"/>
      <c r="AV12" s="14">
        <v>0.19463834926595699</v>
      </c>
      <c r="AW12" s="14">
        <v>0.219204460677314</v>
      </c>
      <c r="AX12" s="14">
        <v>0.24505964734219199</v>
      </c>
      <c r="AY12" s="14">
        <v>0.147900834394214</v>
      </c>
      <c r="AZ12" s="14">
        <v>7.9259373663561797E-2</v>
      </c>
      <c r="BA12" s="14"/>
      <c r="BB12" s="14">
        <v>0.18123360529869001</v>
      </c>
      <c r="BC12" s="14">
        <v>0.18884048967590999</v>
      </c>
      <c r="BD12" s="14">
        <v>0.23792796283506801</v>
      </c>
      <c r="BE12" s="14">
        <v>0.23961708732270101</v>
      </c>
      <c r="BF12" s="14">
        <v>0.20662035225443001</v>
      </c>
      <c r="BG12" s="14">
        <v>0.19778163215237901</v>
      </c>
      <c r="BH12" s="14"/>
      <c r="BI12" s="14">
        <v>4.4340513288439597E-2</v>
      </c>
      <c r="BJ12" s="14">
        <v>0.18567377613036701</v>
      </c>
      <c r="BK12" s="14">
        <v>0.217100122779216</v>
      </c>
      <c r="BL12" s="14">
        <v>0.20938803479772999</v>
      </c>
      <c r="BM12" s="14">
        <v>0.218353108845081</v>
      </c>
      <c r="BN12" s="14">
        <v>0.234174083690806</v>
      </c>
      <c r="BO12" s="14">
        <v>0.163804761327457</v>
      </c>
      <c r="BP12" s="14">
        <v>0.173560703610807</v>
      </c>
      <c r="BQ12" s="14">
        <v>0.20637089137438799</v>
      </c>
      <c r="BR12" s="14">
        <v>0.267274029768307</v>
      </c>
      <c r="BS12" s="14">
        <v>0.26662468356695201</v>
      </c>
      <c r="BT12" s="14">
        <v>0.19847359841967299</v>
      </c>
      <c r="BU12" s="14">
        <v>0.15174893732591499</v>
      </c>
      <c r="BV12" s="14">
        <v>0.25301202760177399</v>
      </c>
      <c r="BW12" s="14">
        <v>0.17437996990350901</v>
      </c>
      <c r="BX12" s="14">
        <v>0.12531557975668201</v>
      </c>
      <c r="BY12" s="14"/>
      <c r="BZ12" s="14">
        <v>0.19987521540313999</v>
      </c>
      <c r="CA12" s="14">
        <v>0.18981352139927399</v>
      </c>
      <c r="CB12" s="14"/>
      <c r="CC12" s="14">
        <v>0.215714004805973</v>
      </c>
      <c r="CD12" s="14">
        <v>0.165534245058861</v>
      </c>
      <c r="CE12" s="14"/>
      <c r="CF12" s="14">
        <v>0.190199664926861</v>
      </c>
      <c r="CG12" s="14">
        <v>0.239605266224448</v>
      </c>
      <c r="CH12" s="14">
        <v>0.173638013751756</v>
      </c>
      <c r="CI12" s="14"/>
      <c r="CJ12" s="14">
        <v>0.20105399544604699</v>
      </c>
      <c r="CK12" s="14"/>
      <c r="CL12" s="14">
        <v>0.15152391418212199</v>
      </c>
      <c r="CM12" s="14"/>
      <c r="CN12" s="14">
        <v>0.24338161536580499</v>
      </c>
      <c r="CO12" s="14"/>
      <c r="CP12" s="14">
        <v>0.215550703008204</v>
      </c>
      <c r="CQ12" s="14"/>
      <c r="CR12" s="14">
        <v>0.20993521077920299</v>
      </c>
      <c r="CS12" s="14"/>
      <c r="CT12" s="14">
        <v>0.24238164894352399</v>
      </c>
    </row>
    <row r="13" spans="2:98" x14ac:dyDescent="0.5">
      <c r="B13" s="15" t="s">
        <v>140</v>
      </c>
      <c r="C13" s="14">
        <v>0.118469966350645</v>
      </c>
      <c r="D13" s="14">
        <v>0.13052425955108499</v>
      </c>
      <c r="E13" s="14">
        <v>0.10639600394616</v>
      </c>
      <c r="F13" s="14"/>
      <c r="G13" s="14">
        <v>0.10846450653268799</v>
      </c>
      <c r="H13" s="14">
        <v>0.118457851584058</v>
      </c>
      <c r="I13" s="14">
        <v>0.131156551701088</v>
      </c>
      <c r="J13" s="14">
        <v>0.17164529877270601</v>
      </c>
      <c r="K13" s="14">
        <v>0.13391201532140901</v>
      </c>
      <c r="L13" s="14">
        <v>6.13699124442868E-2</v>
      </c>
      <c r="M13" s="14"/>
      <c r="N13" s="14">
        <v>0.137330077945609</v>
      </c>
      <c r="O13" s="14">
        <v>9.6827038229817905E-2</v>
      </c>
      <c r="P13" s="14">
        <v>8.9496181894064705E-2</v>
      </c>
      <c r="Q13" s="14">
        <v>0.14656291974471999</v>
      </c>
      <c r="R13" s="14"/>
      <c r="S13" s="14">
        <v>0.123447893138165</v>
      </c>
      <c r="T13" s="14">
        <v>0.11643920569697</v>
      </c>
      <c r="U13" s="14">
        <v>0.10086496685370799</v>
      </c>
      <c r="V13" s="14">
        <v>7.1389527539334002E-2</v>
      </c>
      <c r="W13" s="14">
        <v>0.116369090592559</v>
      </c>
      <c r="X13" s="14">
        <v>0.18564543334580699</v>
      </c>
      <c r="Y13" s="14">
        <v>0.13648600872976099</v>
      </c>
      <c r="Z13" s="14">
        <v>0.11941445918448999</v>
      </c>
      <c r="AA13" s="14">
        <v>0.11375754902252901</v>
      </c>
      <c r="AB13" s="14">
        <v>9.19621153759482E-2</v>
      </c>
      <c r="AC13" s="14">
        <v>7.9065142829070206E-2</v>
      </c>
      <c r="AD13" s="14">
        <v>0.20952189511404501</v>
      </c>
      <c r="AE13" s="14"/>
      <c r="AF13" s="14">
        <v>0.10657014292401799</v>
      </c>
      <c r="AG13" s="14">
        <v>0.13427598652766501</v>
      </c>
      <c r="AH13" s="14">
        <v>0.109381927946731</v>
      </c>
      <c r="AI13" s="14"/>
      <c r="AJ13" s="14">
        <v>8.6915979487933906E-2</v>
      </c>
      <c r="AK13" s="14">
        <v>0.15931063913579699</v>
      </c>
      <c r="AL13" s="14">
        <v>0.136822292710506</v>
      </c>
      <c r="AM13" s="14">
        <v>2.8012409209046098E-2</v>
      </c>
      <c r="AN13" s="14">
        <v>8.2955965804484194E-2</v>
      </c>
      <c r="AO13" s="14"/>
      <c r="AP13" s="14">
        <v>4.5057678300185998E-2</v>
      </c>
      <c r="AQ13" s="14">
        <v>0.14782606918391</v>
      </c>
      <c r="AR13" s="14">
        <v>0.14197265394449099</v>
      </c>
      <c r="AS13" s="14">
        <v>0.12324183160926699</v>
      </c>
      <c r="AT13" s="14">
        <v>6.2553176263993704E-2</v>
      </c>
      <c r="AU13" s="14"/>
      <c r="AV13" s="14">
        <v>0.120429799950592</v>
      </c>
      <c r="AW13" s="14">
        <v>0.10589723640537201</v>
      </c>
      <c r="AX13" s="14">
        <v>0.124169117022532</v>
      </c>
      <c r="AY13" s="14">
        <v>0.16654560249629499</v>
      </c>
      <c r="AZ13" s="14">
        <v>0.123650038803444</v>
      </c>
      <c r="BA13" s="14"/>
      <c r="BB13" s="14">
        <v>0.120402458976618</v>
      </c>
      <c r="BC13" s="14">
        <v>0.11772017406685201</v>
      </c>
      <c r="BD13" s="14">
        <v>0.102516355593208</v>
      </c>
      <c r="BE13" s="14">
        <v>0.108453256669581</v>
      </c>
      <c r="BF13" s="14">
        <v>0.16275350117429599</v>
      </c>
      <c r="BG13" s="14">
        <v>0.106743325387561</v>
      </c>
      <c r="BH13" s="14"/>
      <c r="BI13" s="14">
        <v>9.4221222832577806E-2</v>
      </c>
      <c r="BJ13" s="14">
        <v>9.0582849654233799E-2</v>
      </c>
      <c r="BK13" s="14">
        <v>0.119800099883517</v>
      </c>
      <c r="BL13" s="14">
        <v>0.12059235898796899</v>
      </c>
      <c r="BM13" s="14">
        <v>8.4533523465839103E-2</v>
      </c>
      <c r="BN13" s="14">
        <v>0.132527430568189</v>
      </c>
      <c r="BO13" s="14">
        <v>0.16770142972430799</v>
      </c>
      <c r="BP13" s="14">
        <v>0.105785931569002</v>
      </c>
      <c r="BQ13" s="14">
        <v>8.09954119599849E-2</v>
      </c>
      <c r="BR13" s="14">
        <v>0.13093360504610399</v>
      </c>
      <c r="BS13" s="14">
        <v>0.152277045317913</v>
      </c>
      <c r="BT13" s="14">
        <v>0.128141315899618</v>
      </c>
      <c r="BU13" s="14">
        <v>0.17999436583992601</v>
      </c>
      <c r="BV13" s="14">
        <v>0.157109836953088</v>
      </c>
      <c r="BW13" s="14">
        <v>7.8889228000229794E-2</v>
      </c>
      <c r="BX13" s="14">
        <v>6.3308341405394694E-2</v>
      </c>
      <c r="BY13" s="14"/>
      <c r="BZ13" s="14">
        <v>0.134624445180859</v>
      </c>
      <c r="CA13" s="14">
        <v>0.13301645677821999</v>
      </c>
      <c r="CB13" s="14"/>
      <c r="CC13" s="14">
        <v>0.11891157607240201</v>
      </c>
      <c r="CD13" s="14">
        <v>0.11400095780505699</v>
      </c>
      <c r="CE13" s="14"/>
      <c r="CF13" s="14">
        <v>0.12779497960391401</v>
      </c>
      <c r="CG13" s="14">
        <v>0.15920124214450301</v>
      </c>
      <c r="CH13" s="14">
        <v>5.0927019819811903E-2</v>
      </c>
      <c r="CI13" s="14"/>
      <c r="CJ13" s="14">
        <v>0.124104291672384</v>
      </c>
      <c r="CK13" s="14"/>
      <c r="CL13" s="14">
        <v>4.4189254817647301E-2</v>
      </c>
      <c r="CM13" s="14"/>
      <c r="CN13" s="14">
        <v>0.137134012265519</v>
      </c>
      <c r="CO13" s="14"/>
      <c r="CP13" s="14">
        <v>0.123232517138868</v>
      </c>
      <c r="CQ13" s="14"/>
      <c r="CR13" s="14">
        <v>0.10982879365835301</v>
      </c>
      <c r="CS13" s="14"/>
      <c r="CT13" s="14">
        <v>0.134988331045162</v>
      </c>
    </row>
    <row r="14" spans="2:98" x14ac:dyDescent="0.5">
      <c r="B14" s="15" t="s">
        <v>110</v>
      </c>
      <c r="C14" s="19">
        <v>0.19218303360194999</v>
      </c>
      <c r="D14" s="19">
        <v>0.15117362890309499</v>
      </c>
      <c r="E14" s="19">
        <v>0.23288795644964699</v>
      </c>
      <c r="F14" s="19"/>
      <c r="G14" s="19">
        <v>0.17264854061275101</v>
      </c>
      <c r="H14" s="19">
        <v>0.16126303009531301</v>
      </c>
      <c r="I14" s="19">
        <v>0.201793808702527</v>
      </c>
      <c r="J14" s="19">
        <v>0.17339609067032699</v>
      </c>
      <c r="K14" s="19">
        <v>0.235003051255053</v>
      </c>
      <c r="L14" s="19">
        <v>0.20914997774515701</v>
      </c>
      <c r="M14" s="19"/>
      <c r="N14" s="19">
        <v>0.16645258449521999</v>
      </c>
      <c r="O14" s="19">
        <v>0.23107104819468199</v>
      </c>
      <c r="P14" s="19">
        <v>0.14493603223891899</v>
      </c>
      <c r="Q14" s="19">
        <v>0.21768695445205499</v>
      </c>
      <c r="R14" s="19"/>
      <c r="S14" s="19">
        <v>0.13188709685241901</v>
      </c>
      <c r="T14" s="19">
        <v>0.193029271057787</v>
      </c>
      <c r="U14" s="19">
        <v>0.26698854452490101</v>
      </c>
      <c r="V14" s="19">
        <v>0.16396584971504799</v>
      </c>
      <c r="W14" s="19">
        <v>0.13822630292140001</v>
      </c>
      <c r="X14" s="19">
        <v>0.14584146272522999</v>
      </c>
      <c r="Y14" s="19">
        <v>0.205032402232527</v>
      </c>
      <c r="Z14" s="19">
        <v>0.17457827735102799</v>
      </c>
      <c r="AA14" s="19">
        <v>0.15801269218106201</v>
      </c>
      <c r="AB14" s="19">
        <v>0.33371792621619201</v>
      </c>
      <c r="AC14" s="19">
        <v>0.25402848097463498</v>
      </c>
      <c r="AD14" s="19">
        <v>0.20665896199596601</v>
      </c>
      <c r="AE14" s="19"/>
      <c r="AF14" s="19">
        <v>0.17034779443617701</v>
      </c>
      <c r="AG14" s="19">
        <v>0.191678321216981</v>
      </c>
      <c r="AH14" s="19">
        <v>0.204533920564028</v>
      </c>
      <c r="AI14" s="19"/>
      <c r="AJ14" s="19">
        <v>0.15980816899897601</v>
      </c>
      <c r="AK14" s="19">
        <v>0.14787454691315599</v>
      </c>
      <c r="AL14" s="19">
        <v>0.22991462212664701</v>
      </c>
      <c r="AM14" s="19">
        <v>0.17390774274403001</v>
      </c>
      <c r="AN14" s="19">
        <v>0.30225197427630002</v>
      </c>
      <c r="AO14" s="19"/>
      <c r="AP14" s="19">
        <v>0.14600654950245001</v>
      </c>
      <c r="AQ14" s="19">
        <v>0.161047931047306</v>
      </c>
      <c r="AR14" s="19">
        <v>0.218633262209252</v>
      </c>
      <c r="AS14" s="19">
        <v>0.17874462683476999</v>
      </c>
      <c r="AT14" s="19">
        <v>0.39476009807067902</v>
      </c>
      <c r="AU14" s="19"/>
      <c r="AV14" s="19">
        <v>0.18714322023709201</v>
      </c>
      <c r="AW14" s="19">
        <v>0.23231905416950299</v>
      </c>
      <c r="AX14" s="19">
        <v>0.164694688334527</v>
      </c>
      <c r="AY14" s="19">
        <v>0.18718946912739301</v>
      </c>
      <c r="AZ14" s="19">
        <v>0.14552343060211401</v>
      </c>
      <c r="BA14" s="19"/>
      <c r="BB14" s="19">
        <v>0.12936044801961999</v>
      </c>
      <c r="BC14" s="19">
        <v>0.212788480517179</v>
      </c>
      <c r="BD14" s="19">
        <v>0.210249070481941</v>
      </c>
      <c r="BE14" s="19">
        <v>0.22425405782940899</v>
      </c>
      <c r="BF14" s="19">
        <v>0.21763871107334201</v>
      </c>
      <c r="BG14" s="19">
        <v>0.157956169843775</v>
      </c>
      <c r="BH14" s="19"/>
      <c r="BI14" s="19">
        <v>0.27669773830871902</v>
      </c>
      <c r="BJ14" s="19">
        <v>0.26821914090468402</v>
      </c>
      <c r="BK14" s="19">
        <v>0.22748621753582601</v>
      </c>
      <c r="BL14" s="19">
        <v>0.195244029319944</v>
      </c>
      <c r="BM14" s="19">
        <v>0.207044845948367</v>
      </c>
      <c r="BN14" s="19">
        <v>0.183158046932652</v>
      </c>
      <c r="BO14" s="19">
        <v>0.154797346556036</v>
      </c>
      <c r="BP14" s="19">
        <v>0.19796781584277701</v>
      </c>
      <c r="BQ14" s="19">
        <v>0.20397247436783</v>
      </c>
      <c r="BR14" s="19">
        <v>0.21044601101614899</v>
      </c>
      <c r="BS14" s="19">
        <v>0.142787644867059</v>
      </c>
      <c r="BT14" s="19">
        <v>0.23387596103642599</v>
      </c>
      <c r="BU14" s="19">
        <v>0.15837086665941</v>
      </c>
      <c r="BV14" s="19">
        <v>4.7022926713154403E-2</v>
      </c>
      <c r="BW14" s="19">
        <v>7.7407587162931502E-2</v>
      </c>
      <c r="BX14" s="19">
        <v>9.7587485895319598E-2</v>
      </c>
      <c r="BY14" s="19"/>
      <c r="BZ14" s="19">
        <v>0.10581610193596901</v>
      </c>
      <c r="CA14" s="19">
        <v>0.25139051988125799</v>
      </c>
      <c r="CB14" s="19"/>
      <c r="CC14" s="19">
        <v>0.209031635924771</v>
      </c>
      <c r="CD14" s="19">
        <v>0.12113496848196501</v>
      </c>
      <c r="CE14" s="19"/>
      <c r="CF14" s="19">
        <v>0.122765105471674</v>
      </c>
      <c r="CG14" s="19">
        <v>0.149479464385079</v>
      </c>
      <c r="CH14" s="19">
        <v>0.33916250862143499</v>
      </c>
      <c r="CI14" s="19"/>
      <c r="CJ14" s="19">
        <v>0.18243573831662199</v>
      </c>
      <c r="CK14" s="19"/>
      <c r="CL14" s="19">
        <v>0.15857621181144799</v>
      </c>
      <c r="CM14" s="19"/>
      <c r="CN14" s="19">
        <v>0.169413154423811</v>
      </c>
      <c r="CO14" s="19"/>
      <c r="CP14" s="19">
        <v>0.17571196285733601</v>
      </c>
      <c r="CQ14" s="19"/>
      <c r="CR14" s="19">
        <v>0.128951709044205</v>
      </c>
      <c r="CS14" s="19"/>
      <c r="CT14" s="19">
        <v>0.18952736204780701</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T19"/>
  <sheetViews>
    <sheetView showGridLines="0" workbookViewId="0">
      <pane xSplit="2" topLeftCell="C1" activePane="topRight" state="frozen"/>
      <selection pane="topRight" activeCell="I29" sqref="I29"/>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146</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4.3067745488979903E-2</v>
      </c>
      <c r="D9" s="14">
        <v>5.4473241340987799E-2</v>
      </c>
      <c r="E9" s="14">
        <v>3.1073712474082499E-2</v>
      </c>
      <c r="F9" s="14"/>
      <c r="G9" s="14">
        <v>0.119771294760152</v>
      </c>
      <c r="H9" s="14">
        <v>8.8132353632315599E-2</v>
      </c>
      <c r="I9" s="14">
        <v>3.5804430041504701E-2</v>
      </c>
      <c r="J9" s="14">
        <v>1.37265470640002E-2</v>
      </c>
      <c r="K9" s="14">
        <v>1.01060212936919E-2</v>
      </c>
      <c r="L9" s="14">
        <v>6.8491305788306303E-3</v>
      </c>
      <c r="M9" s="14"/>
      <c r="N9" s="14">
        <v>5.6745588888125503E-2</v>
      </c>
      <c r="O9" s="14">
        <v>1.8859646803839301E-2</v>
      </c>
      <c r="P9" s="14">
        <v>4.6234809742379299E-2</v>
      </c>
      <c r="Q9" s="14">
        <v>5.1594851814607101E-2</v>
      </c>
      <c r="R9" s="14"/>
      <c r="S9" s="14">
        <v>8.2140694840582396E-2</v>
      </c>
      <c r="T9" s="14">
        <v>3.9438928204241303E-2</v>
      </c>
      <c r="U9" s="14">
        <v>2.26601702409173E-2</v>
      </c>
      <c r="V9" s="14">
        <v>2.12957788929902E-2</v>
      </c>
      <c r="W9" s="14">
        <v>4.7453463505770302E-2</v>
      </c>
      <c r="X9" s="14">
        <v>5.1710603962472498E-2</v>
      </c>
      <c r="Y9" s="14">
        <v>2.5025909108212299E-2</v>
      </c>
      <c r="Z9" s="14">
        <v>0</v>
      </c>
      <c r="AA9" s="14">
        <v>3.9592858353984899E-2</v>
      </c>
      <c r="AB9" s="14">
        <v>3.12290204862163E-2</v>
      </c>
      <c r="AC9" s="14">
        <v>5.99140776861476E-2</v>
      </c>
      <c r="AD9" s="14">
        <v>8.5254431692143098E-2</v>
      </c>
      <c r="AE9" s="14"/>
      <c r="AF9" s="14">
        <v>2.0601772582479999E-2</v>
      </c>
      <c r="AG9" s="14">
        <v>6.0369939205315998E-2</v>
      </c>
      <c r="AH9" s="14">
        <v>2.5333487143348501E-2</v>
      </c>
      <c r="AI9" s="14"/>
      <c r="AJ9" s="14">
        <v>4.5636242234083899E-2</v>
      </c>
      <c r="AK9" s="14">
        <v>5.9248423479349097E-2</v>
      </c>
      <c r="AL9" s="14">
        <v>1.15420308388432E-2</v>
      </c>
      <c r="AM9" s="14">
        <v>0</v>
      </c>
      <c r="AN9" s="14">
        <v>1.47136722711771E-2</v>
      </c>
      <c r="AO9" s="14"/>
      <c r="AP9" s="14">
        <v>7.5328672713773095E-2</v>
      </c>
      <c r="AQ9" s="14">
        <v>4.8231358205194398E-2</v>
      </c>
      <c r="AR9" s="14">
        <v>2.4033579376306801E-2</v>
      </c>
      <c r="AS9" s="14">
        <v>2.0882164198767601E-2</v>
      </c>
      <c r="AT9" s="14">
        <v>0</v>
      </c>
      <c r="AU9" s="14"/>
      <c r="AV9" s="14">
        <v>2.5332730723136802E-2</v>
      </c>
      <c r="AW9" s="14">
        <v>3.1579921237830801E-2</v>
      </c>
      <c r="AX9" s="14">
        <v>5.88486688282545E-2</v>
      </c>
      <c r="AY9" s="14">
        <v>7.4612351007766101E-2</v>
      </c>
      <c r="AZ9" s="14">
        <v>0.19295956216475099</v>
      </c>
      <c r="BA9" s="14"/>
      <c r="BB9" s="14">
        <v>9.5157749814070297E-2</v>
      </c>
      <c r="BC9" s="14">
        <v>3.51033350629174E-2</v>
      </c>
      <c r="BD9" s="14">
        <v>3.6311027268095701E-2</v>
      </c>
      <c r="BE9" s="14">
        <v>2.0436244634745099E-2</v>
      </c>
      <c r="BF9" s="14">
        <v>8.4065171529151394E-3</v>
      </c>
      <c r="BG9" s="14">
        <v>1.5845031044553301E-2</v>
      </c>
      <c r="BH9" s="14"/>
      <c r="BI9" s="14">
        <v>4.8725907788834399E-2</v>
      </c>
      <c r="BJ9" s="14">
        <v>7.1217282994999007E-2</v>
      </c>
      <c r="BK9" s="14">
        <v>3.70259167394551E-2</v>
      </c>
      <c r="BL9" s="14">
        <v>6.7863975716855301E-3</v>
      </c>
      <c r="BM9" s="14">
        <v>2.95292289781585E-2</v>
      </c>
      <c r="BN9" s="14">
        <v>1.5690179215134999E-2</v>
      </c>
      <c r="BO9" s="14">
        <v>5.6129475587705799E-2</v>
      </c>
      <c r="BP9" s="14">
        <v>4.40701179043997E-2</v>
      </c>
      <c r="BQ9" s="14">
        <v>7.2158161212049696E-2</v>
      </c>
      <c r="BR9" s="14">
        <v>1.86652732625661E-2</v>
      </c>
      <c r="BS9" s="14">
        <v>3.8988354548058303E-2</v>
      </c>
      <c r="BT9" s="14">
        <v>3.0236568925274002E-2</v>
      </c>
      <c r="BU9" s="14">
        <v>1.6031295763552101E-2</v>
      </c>
      <c r="BV9" s="14">
        <v>6.73464872307874E-2</v>
      </c>
      <c r="BW9" s="14">
        <v>9.2960406730945494E-2</v>
      </c>
      <c r="BX9" s="14">
        <v>0.18351754723102701</v>
      </c>
      <c r="BY9" s="14"/>
      <c r="BZ9" s="14">
        <v>7.4607943070143706E-2</v>
      </c>
      <c r="CA9" s="14">
        <v>4.4307126868286702E-2</v>
      </c>
      <c r="CB9" s="14"/>
      <c r="CC9" s="14">
        <v>3.0017771368221299E-2</v>
      </c>
      <c r="CD9" s="14">
        <v>0.100299831359408</v>
      </c>
      <c r="CE9" s="14"/>
      <c r="CF9" s="14">
        <v>6.1233155033515098E-2</v>
      </c>
      <c r="CG9" s="14">
        <v>0</v>
      </c>
      <c r="CH9" s="14">
        <v>0</v>
      </c>
      <c r="CI9" s="14"/>
      <c r="CJ9" s="14">
        <v>2.7853077332712799E-2</v>
      </c>
      <c r="CK9" s="14"/>
      <c r="CL9" s="14">
        <v>7.3907285012922694E-2</v>
      </c>
      <c r="CM9" s="14"/>
      <c r="CN9" s="14">
        <v>5.0430598902463097E-2</v>
      </c>
      <c r="CO9" s="14"/>
      <c r="CP9" s="14">
        <v>5.4344033084463103E-2</v>
      </c>
      <c r="CQ9" s="14"/>
      <c r="CR9" s="14">
        <v>4.6534944944798699E-2</v>
      </c>
      <c r="CS9" s="14"/>
      <c r="CT9" s="14">
        <v>6.0361490141591298E-2</v>
      </c>
    </row>
    <row r="10" spans="2:98" x14ac:dyDescent="0.5">
      <c r="B10" s="15" t="s">
        <v>137</v>
      </c>
      <c r="C10" s="14">
        <v>0.104631517416991</v>
      </c>
      <c r="D10" s="14">
        <v>0.11079493091951299</v>
      </c>
      <c r="E10" s="14">
        <v>9.9445026523940702E-2</v>
      </c>
      <c r="F10" s="14"/>
      <c r="G10" s="14">
        <v>0.17716564935682599</v>
      </c>
      <c r="H10" s="14">
        <v>0.16040629308909199</v>
      </c>
      <c r="I10" s="14">
        <v>0.102503729515824</v>
      </c>
      <c r="J10" s="14">
        <v>7.4704089097482398E-2</v>
      </c>
      <c r="K10" s="14">
        <v>5.9822224201146003E-2</v>
      </c>
      <c r="L10" s="14">
        <v>6.6691061741899593E-2</v>
      </c>
      <c r="M10" s="14"/>
      <c r="N10" s="14">
        <v>0.136025517481283</v>
      </c>
      <c r="O10" s="14">
        <v>9.3759513671890504E-2</v>
      </c>
      <c r="P10" s="14">
        <v>0.11689620297645401</v>
      </c>
      <c r="Q10" s="14">
        <v>7.1973219521559995E-2</v>
      </c>
      <c r="R10" s="14"/>
      <c r="S10" s="14">
        <v>0.19355823797734201</v>
      </c>
      <c r="T10" s="14">
        <v>7.8549105610112094E-2</v>
      </c>
      <c r="U10" s="14">
        <v>3.9067468425299297E-2</v>
      </c>
      <c r="V10" s="14">
        <v>0.11608376933206099</v>
      </c>
      <c r="W10" s="14">
        <v>8.5796691351478604E-2</v>
      </c>
      <c r="X10" s="14">
        <v>9.2290435120873496E-2</v>
      </c>
      <c r="Y10" s="14">
        <v>0.102820654460425</v>
      </c>
      <c r="Z10" s="14">
        <v>0.116119773755269</v>
      </c>
      <c r="AA10" s="14">
        <v>0.12723565371081699</v>
      </c>
      <c r="AB10" s="14">
        <v>5.7614333271931301E-2</v>
      </c>
      <c r="AC10" s="14">
        <v>0.110166012252191</v>
      </c>
      <c r="AD10" s="14">
        <v>6.1783882488488602E-2</v>
      </c>
      <c r="AE10" s="14"/>
      <c r="AF10" s="14">
        <v>8.5689637822277204E-2</v>
      </c>
      <c r="AG10" s="14">
        <v>0.107217256619901</v>
      </c>
      <c r="AH10" s="14">
        <v>0.12306681756713</v>
      </c>
      <c r="AI10" s="14"/>
      <c r="AJ10" s="14">
        <v>0.122112043626592</v>
      </c>
      <c r="AK10" s="14">
        <v>0.113762635147187</v>
      </c>
      <c r="AL10" s="14">
        <v>9.7284779422879997E-2</v>
      </c>
      <c r="AM10" s="14">
        <v>5.4586037846800203E-2</v>
      </c>
      <c r="AN10" s="14">
        <v>7.1087854811412193E-2</v>
      </c>
      <c r="AO10" s="14"/>
      <c r="AP10" s="14">
        <v>0.17893120653556999</v>
      </c>
      <c r="AQ10" s="14">
        <v>0.110532555390554</v>
      </c>
      <c r="AR10" s="14">
        <v>9.4353300482107896E-2</v>
      </c>
      <c r="AS10" s="14">
        <v>4.1126593520168599E-2</v>
      </c>
      <c r="AT10" s="14">
        <v>5.1886932051610997E-2</v>
      </c>
      <c r="AU10" s="14"/>
      <c r="AV10" s="14">
        <v>6.5004655661139998E-2</v>
      </c>
      <c r="AW10" s="14">
        <v>8.9308569421617703E-2</v>
      </c>
      <c r="AX10" s="14">
        <v>0.14185931883414801</v>
      </c>
      <c r="AY10" s="14">
        <v>0.15587361786627699</v>
      </c>
      <c r="AZ10" s="14">
        <v>0.25180752040404097</v>
      </c>
      <c r="BA10" s="14"/>
      <c r="BB10" s="14">
        <v>0.17222229661459401</v>
      </c>
      <c r="BC10" s="14">
        <v>9.7530023637230803E-2</v>
      </c>
      <c r="BD10" s="14">
        <v>7.7557654602384701E-2</v>
      </c>
      <c r="BE10" s="14">
        <v>6.9940079613628095E-2</v>
      </c>
      <c r="BF10" s="14">
        <v>8.1305301629336496E-2</v>
      </c>
      <c r="BG10" s="14">
        <v>7.7843728167778403E-2</v>
      </c>
      <c r="BH10" s="14"/>
      <c r="BI10" s="14">
        <v>8.7490942367729294E-2</v>
      </c>
      <c r="BJ10" s="14">
        <v>4.4187816671906202E-2</v>
      </c>
      <c r="BK10" s="14">
        <v>0.12012820274701499</v>
      </c>
      <c r="BL10" s="14">
        <v>6.8660050366280603E-2</v>
      </c>
      <c r="BM10" s="14">
        <v>8.67309179673173E-2</v>
      </c>
      <c r="BN10" s="14">
        <v>7.4258268502622807E-2</v>
      </c>
      <c r="BO10" s="14">
        <v>8.4080204858402494E-2</v>
      </c>
      <c r="BP10" s="14">
        <v>8.9045163438030595E-2</v>
      </c>
      <c r="BQ10" s="14">
        <v>0.13729217718651701</v>
      </c>
      <c r="BR10" s="14">
        <v>0.10087328847574099</v>
      </c>
      <c r="BS10" s="14">
        <v>0.16246831804485501</v>
      </c>
      <c r="BT10" s="14">
        <v>9.1098370482602595E-2</v>
      </c>
      <c r="BU10" s="14">
        <v>0.16382915186164901</v>
      </c>
      <c r="BV10" s="14">
        <v>7.4528440362755605E-2</v>
      </c>
      <c r="BW10" s="14">
        <v>7.8486672712687097E-2</v>
      </c>
      <c r="BX10" s="14">
        <v>0.26626756565767401</v>
      </c>
      <c r="BY10" s="14"/>
      <c r="BZ10" s="14">
        <v>0.162242598405232</v>
      </c>
      <c r="CA10" s="14">
        <v>8.0625621795499897E-2</v>
      </c>
      <c r="CB10" s="14"/>
      <c r="CC10" s="14">
        <v>7.3516881971879305E-2</v>
      </c>
      <c r="CD10" s="14">
        <v>0.241127742846662</v>
      </c>
      <c r="CE10" s="14"/>
      <c r="CF10" s="14">
        <v>0.120070658458289</v>
      </c>
      <c r="CG10" s="14">
        <v>2.9202383068441501E-2</v>
      </c>
      <c r="CH10" s="14">
        <v>7.6375892863882994E-2</v>
      </c>
      <c r="CI10" s="14"/>
      <c r="CJ10" s="14">
        <v>8.04601448419726E-2</v>
      </c>
      <c r="CK10" s="14"/>
      <c r="CL10" s="14">
        <v>0.16072296232050601</v>
      </c>
      <c r="CM10" s="14"/>
      <c r="CN10" s="14">
        <v>0.12268197120966801</v>
      </c>
      <c r="CO10" s="14"/>
      <c r="CP10" s="14">
        <v>0.14029165325912499</v>
      </c>
      <c r="CQ10" s="14"/>
      <c r="CR10" s="14">
        <v>0.13020784322030299</v>
      </c>
      <c r="CS10" s="14"/>
      <c r="CT10" s="14">
        <v>0.117583043803085</v>
      </c>
    </row>
    <row r="11" spans="2:98" x14ac:dyDescent="0.5">
      <c r="B11" s="15" t="s">
        <v>138</v>
      </c>
      <c r="C11" s="14">
        <v>0.30871857636302502</v>
      </c>
      <c r="D11" s="14">
        <v>0.31651219502782701</v>
      </c>
      <c r="E11" s="14">
        <v>0.30189807109836603</v>
      </c>
      <c r="F11" s="14"/>
      <c r="G11" s="14">
        <v>0.20704541977899699</v>
      </c>
      <c r="H11" s="14">
        <v>0.30696163130681497</v>
      </c>
      <c r="I11" s="14">
        <v>0.31625202070547098</v>
      </c>
      <c r="J11" s="14">
        <v>0.32414675025616702</v>
      </c>
      <c r="K11" s="14">
        <v>0.30718148801251499</v>
      </c>
      <c r="L11" s="14">
        <v>0.360479479851534</v>
      </c>
      <c r="M11" s="14"/>
      <c r="N11" s="14">
        <v>0.29238802153142701</v>
      </c>
      <c r="O11" s="14">
        <v>0.29806981977717301</v>
      </c>
      <c r="P11" s="14">
        <v>0.34292746584363298</v>
      </c>
      <c r="Q11" s="14">
        <v>0.30918957558938298</v>
      </c>
      <c r="R11" s="14"/>
      <c r="S11" s="14">
        <v>0.28575390536782502</v>
      </c>
      <c r="T11" s="14">
        <v>0.31093135031793201</v>
      </c>
      <c r="U11" s="14">
        <v>0.25969845714364198</v>
      </c>
      <c r="V11" s="14">
        <v>0.33439527230565402</v>
      </c>
      <c r="W11" s="14">
        <v>0.35162132723837197</v>
      </c>
      <c r="X11" s="14">
        <v>0.30483104909769698</v>
      </c>
      <c r="Y11" s="14">
        <v>0.28528241139128502</v>
      </c>
      <c r="Z11" s="14">
        <v>0.40068076425801302</v>
      </c>
      <c r="AA11" s="14">
        <v>0.337097971694932</v>
      </c>
      <c r="AB11" s="14">
        <v>0.31824111036496</v>
      </c>
      <c r="AC11" s="14">
        <v>0.21392466564557999</v>
      </c>
      <c r="AD11" s="14">
        <v>0.33863866822155803</v>
      </c>
      <c r="AE11" s="14"/>
      <c r="AF11" s="14">
        <v>0.34399307284203101</v>
      </c>
      <c r="AG11" s="14">
        <v>0.29307307099088498</v>
      </c>
      <c r="AH11" s="14">
        <v>0.32163901593827399</v>
      </c>
      <c r="AI11" s="14"/>
      <c r="AJ11" s="14">
        <v>0.35267793493129401</v>
      </c>
      <c r="AK11" s="14">
        <v>0.26567122902370499</v>
      </c>
      <c r="AL11" s="14">
        <v>0.24428809506173699</v>
      </c>
      <c r="AM11" s="14">
        <v>0.30232637895970499</v>
      </c>
      <c r="AN11" s="14">
        <v>0.34417540395288598</v>
      </c>
      <c r="AO11" s="14"/>
      <c r="AP11" s="14">
        <v>0.35807339070876898</v>
      </c>
      <c r="AQ11" s="14">
        <v>0.27420852022886899</v>
      </c>
      <c r="AR11" s="14">
        <v>0.36053044751949798</v>
      </c>
      <c r="AS11" s="14">
        <v>0.303574859903668</v>
      </c>
      <c r="AT11" s="14">
        <v>0.29509578190137897</v>
      </c>
      <c r="AU11" s="14"/>
      <c r="AV11" s="14">
        <v>0.35025906680015401</v>
      </c>
      <c r="AW11" s="14">
        <v>0.30685447848849601</v>
      </c>
      <c r="AX11" s="14">
        <v>0.27126933807065501</v>
      </c>
      <c r="AY11" s="14">
        <v>0.26212589349458698</v>
      </c>
      <c r="AZ11" s="14">
        <v>0.223570352502418</v>
      </c>
      <c r="BA11" s="14"/>
      <c r="BB11" s="14">
        <v>0.28155883030038698</v>
      </c>
      <c r="BC11" s="14">
        <v>0.32335968266110399</v>
      </c>
      <c r="BD11" s="14">
        <v>0.28805817621289798</v>
      </c>
      <c r="BE11" s="14">
        <v>0.30015400752949101</v>
      </c>
      <c r="BF11" s="14">
        <v>0.32132995557729099</v>
      </c>
      <c r="BG11" s="14">
        <v>0.41377588777968199</v>
      </c>
      <c r="BH11" s="14"/>
      <c r="BI11" s="14">
        <v>0.238292724507769</v>
      </c>
      <c r="BJ11" s="14">
        <v>0.29569580635390702</v>
      </c>
      <c r="BK11" s="14">
        <v>0.24012739580328499</v>
      </c>
      <c r="BL11" s="14">
        <v>0.34112260727590599</v>
      </c>
      <c r="BM11" s="14">
        <v>0.32851817723241999</v>
      </c>
      <c r="BN11" s="14">
        <v>0.358407021459693</v>
      </c>
      <c r="BO11" s="14">
        <v>0.30607474691584502</v>
      </c>
      <c r="BP11" s="14">
        <v>0.33978618073251698</v>
      </c>
      <c r="BQ11" s="14">
        <v>0.29530569594324102</v>
      </c>
      <c r="BR11" s="14">
        <v>0.298011057149417</v>
      </c>
      <c r="BS11" s="14">
        <v>0.258581254273689</v>
      </c>
      <c r="BT11" s="14">
        <v>0.27682139820861801</v>
      </c>
      <c r="BU11" s="14">
        <v>0.287887036314524</v>
      </c>
      <c r="BV11" s="14">
        <v>0.36213623159973501</v>
      </c>
      <c r="BW11" s="14">
        <v>0.47191607215842901</v>
      </c>
      <c r="BX11" s="14">
        <v>0.248724663590708</v>
      </c>
      <c r="BY11" s="14"/>
      <c r="BZ11" s="14">
        <v>0.32250075088388502</v>
      </c>
      <c r="CA11" s="14">
        <v>0.272534843236171</v>
      </c>
      <c r="CB11" s="14"/>
      <c r="CC11" s="14">
        <v>0.32469041557391898</v>
      </c>
      <c r="CD11" s="14">
        <v>0.24352115138102301</v>
      </c>
      <c r="CE11" s="14"/>
      <c r="CF11" s="14">
        <v>0.34004311494210099</v>
      </c>
      <c r="CG11" s="14">
        <v>0.32960436014183703</v>
      </c>
      <c r="CH11" s="14">
        <v>0.28953918647693999</v>
      </c>
      <c r="CI11" s="14"/>
      <c r="CJ11" s="14">
        <v>0.335997280658269</v>
      </c>
      <c r="CK11" s="14"/>
      <c r="CL11" s="14">
        <v>0.34924583957417499</v>
      </c>
      <c r="CM11" s="14"/>
      <c r="CN11" s="14">
        <v>0.26711446541032202</v>
      </c>
      <c r="CO11" s="14"/>
      <c r="CP11" s="14">
        <v>0.263230770595756</v>
      </c>
      <c r="CQ11" s="14"/>
      <c r="CR11" s="14">
        <v>0.30604994075317099</v>
      </c>
      <c r="CS11" s="14"/>
      <c r="CT11" s="14">
        <v>0.25052110753199902</v>
      </c>
    </row>
    <row r="12" spans="2:98" x14ac:dyDescent="0.5">
      <c r="B12" s="15" t="s">
        <v>139</v>
      </c>
      <c r="C12" s="14">
        <v>0.23256023674212201</v>
      </c>
      <c r="D12" s="14">
        <v>0.22790178765332</v>
      </c>
      <c r="E12" s="14">
        <v>0.23515221947993001</v>
      </c>
      <c r="F12" s="14"/>
      <c r="G12" s="14">
        <v>0.211399017630651</v>
      </c>
      <c r="H12" s="14">
        <v>0.18718349420516101</v>
      </c>
      <c r="I12" s="14">
        <v>0.203850536964647</v>
      </c>
      <c r="J12" s="14">
        <v>0.24286065972704701</v>
      </c>
      <c r="K12" s="14">
        <v>0.29514450619226201</v>
      </c>
      <c r="L12" s="14">
        <v>0.25683308936656102</v>
      </c>
      <c r="M12" s="14"/>
      <c r="N12" s="14">
        <v>0.24127187831350499</v>
      </c>
      <c r="O12" s="14">
        <v>0.25810186983031802</v>
      </c>
      <c r="P12" s="14">
        <v>0.220641708330853</v>
      </c>
      <c r="Q12" s="14">
        <v>0.211676791903885</v>
      </c>
      <c r="R12" s="14"/>
      <c r="S12" s="14">
        <v>0.202328600925583</v>
      </c>
      <c r="T12" s="14">
        <v>0.24557159790583399</v>
      </c>
      <c r="U12" s="14">
        <v>0.26646642441658203</v>
      </c>
      <c r="V12" s="14">
        <v>0.244063148011638</v>
      </c>
      <c r="W12" s="14">
        <v>0.222118179256028</v>
      </c>
      <c r="X12" s="14">
        <v>0.238350536844632</v>
      </c>
      <c r="Y12" s="14">
        <v>0.30666177463605698</v>
      </c>
      <c r="Z12" s="14">
        <v>0.213094462367096</v>
      </c>
      <c r="AA12" s="14">
        <v>0.19397256595080001</v>
      </c>
      <c r="AB12" s="14">
        <v>0.22010493520375901</v>
      </c>
      <c r="AC12" s="14">
        <v>0.27470901151139498</v>
      </c>
      <c r="AD12" s="14">
        <v>0.135298905125116</v>
      </c>
      <c r="AE12" s="14"/>
      <c r="AF12" s="14">
        <v>0.244653140508613</v>
      </c>
      <c r="AG12" s="14">
        <v>0.232341594105789</v>
      </c>
      <c r="AH12" s="14">
        <v>0.21494953765130001</v>
      </c>
      <c r="AI12" s="14"/>
      <c r="AJ12" s="14">
        <v>0.20491707360843101</v>
      </c>
      <c r="AK12" s="14">
        <v>0.26006104582386902</v>
      </c>
      <c r="AL12" s="14">
        <v>0.30822246996153202</v>
      </c>
      <c r="AM12" s="14">
        <v>0.41179515113141701</v>
      </c>
      <c r="AN12" s="14">
        <v>0.193653292561944</v>
      </c>
      <c r="AO12" s="14"/>
      <c r="AP12" s="14">
        <v>0.18738285380028799</v>
      </c>
      <c r="AQ12" s="14">
        <v>0.25979830418730798</v>
      </c>
      <c r="AR12" s="14">
        <v>0.21923685963996101</v>
      </c>
      <c r="AS12" s="14">
        <v>0.27993085522207101</v>
      </c>
      <c r="AT12" s="14">
        <v>0.15997440577112801</v>
      </c>
      <c r="AU12" s="14"/>
      <c r="AV12" s="14">
        <v>0.22432383846962101</v>
      </c>
      <c r="AW12" s="14">
        <v>0.22468264252293499</v>
      </c>
      <c r="AX12" s="14">
        <v>0.26236114210882</v>
      </c>
      <c r="AY12" s="14">
        <v>0.18149397503303</v>
      </c>
      <c r="AZ12" s="14">
        <v>0.102315478939817</v>
      </c>
      <c r="BA12" s="14"/>
      <c r="BB12" s="14">
        <v>0.20009487101706599</v>
      </c>
      <c r="BC12" s="14">
        <v>0.223059576505372</v>
      </c>
      <c r="BD12" s="14">
        <v>0.27166062994215601</v>
      </c>
      <c r="BE12" s="14">
        <v>0.239426440841739</v>
      </c>
      <c r="BF12" s="14">
        <v>0.25890370331992901</v>
      </c>
      <c r="BG12" s="14">
        <v>0.25039406988870899</v>
      </c>
      <c r="BH12" s="14"/>
      <c r="BI12" s="14">
        <v>0.30651200387772098</v>
      </c>
      <c r="BJ12" s="14">
        <v>0.23661692981757601</v>
      </c>
      <c r="BK12" s="14">
        <v>0.275021558156202</v>
      </c>
      <c r="BL12" s="14">
        <v>0.21814824933804799</v>
      </c>
      <c r="BM12" s="14">
        <v>0.26301219893829902</v>
      </c>
      <c r="BN12" s="14">
        <v>0.25232524530063299</v>
      </c>
      <c r="BO12" s="14">
        <v>0.17970438384017801</v>
      </c>
      <c r="BP12" s="14">
        <v>0.20819358789115699</v>
      </c>
      <c r="BQ12" s="14">
        <v>0.24124435961901</v>
      </c>
      <c r="BR12" s="14">
        <v>0.25867508145180101</v>
      </c>
      <c r="BS12" s="14">
        <v>0.24356720643538099</v>
      </c>
      <c r="BT12" s="14">
        <v>0.280520066130934</v>
      </c>
      <c r="BU12" s="14">
        <v>0.21143530501055899</v>
      </c>
      <c r="BV12" s="14">
        <v>0.29020453841911098</v>
      </c>
      <c r="BW12" s="14">
        <v>0.17292444085006201</v>
      </c>
      <c r="BX12" s="14">
        <v>0.16225936725710199</v>
      </c>
      <c r="BY12" s="14"/>
      <c r="BZ12" s="14">
        <v>0.19312642551879</v>
      </c>
      <c r="CA12" s="14">
        <v>0.234041293200692</v>
      </c>
      <c r="CB12" s="14"/>
      <c r="CC12" s="14">
        <v>0.24007178513506</v>
      </c>
      <c r="CD12" s="14">
        <v>0.19311330081749001</v>
      </c>
      <c r="CE12" s="14"/>
      <c r="CF12" s="14">
        <v>0.213343965072602</v>
      </c>
      <c r="CG12" s="14">
        <v>0.26028286946298301</v>
      </c>
      <c r="CH12" s="14">
        <v>0.15742138923788199</v>
      </c>
      <c r="CI12" s="14"/>
      <c r="CJ12" s="14">
        <v>0.22268688804411099</v>
      </c>
      <c r="CK12" s="14"/>
      <c r="CL12" s="14">
        <v>0.19672398487520501</v>
      </c>
      <c r="CM12" s="14"/>
      <c r="CN12" s="14">
        <v>0.25660800707729398</v>
      </c>
      <c r="CO12" s="14"/>
      <c r="CP12" s="14">
        <v>0.25631251733117999</v>
      </c>
      <c r="CQ12" s="14"/>
      <c r="CR12" s="14">
        <v>0.23285599405148</v>
      </c>
      <c r="CS12" s="14"/>
      <c r="CT12" s="14">
        <v>0.26579005370536302</v>
      </c>
    </row>
    <row r="13" spans="2:98" x14ac:dyDescent="0.5">
      <c r="B13" s="15" t="s">
        <v>140</v>
      </c>
      <c r="C13" s="14">
        <v>0.134822410862322</v>
      </c>
      <c r="D13" s="14">
        <v>0.14530494560896801</v>
      </c>
      <c r="E13" s="14">
        <v>0.12441119743736199</v>
      </c>
      <c r="F13" s="14"/>
      <c r="G13" s="14">
        <v>0.13677309556421499</v>
      </c>
      <c r="H13" s="14">
        <v>0.110497256858118</v>
      </c>
      <c r="I13" s="14">
        <v>0.164097623271796</v>
      </c>
      <c r="J13" s="14">
        <v>0.16285351419757399</v>
      </c>
      <c r="K13" s="14">
        <v>0.137312471126011</v>
      </c>
      <c r="L13" s="14">
        <v>0.105094565033041</v>
      </c>
      <c r="M13" s="14"/>
      <c r="N13" s="14">
        <v>0.14161468294379401</v>
      </c>
      <c r="O13" s="14">
        <v>0.13050721301936999</v>
      </c>
      <c r="P13" s="14">
        <v>0.11896518453922</v>
      </c>
      <c r="Q13" s="14">
        <v>0.14324514176796199</v>
      </c>
      <c r="R13" s="14"/>
      <c r="S13" s="14">
        <v>0.12090907923293</v>
      </c>
      <c r="T13" s="14">
        <v>0.14516719482621199</v>
      </c>
      <c r="U13" s="14">
        <v>0.14140936987169</v>
      </c>
      <c r="V13" s="14">
        <v>0.119070503312919</v>
      </c>
      <c r="W13" s="14">
        <v>0.147110369233861</v>
      </c>
      <c r="X13" s="14">
        <v>0.19760794394571499</v>
      </c>
      <c r="Y13" s="14">
        <v>0.12641579601745501</v>
      </c>
      <c r="Z13" s="14">
        <v>0.110080404455311</v>
      </c>
      <c r="AA13" s="14">
        <v>0.13617760089063699</v>
      </c>
      <c r="AB13" s="14">
        <v>7.5000845498003704E-2</v>
      </c>
      <c r="AC13" s="14">
        <v>0.13815961353688599</v>
      </c>
      <c r="AD13" s="14">
        <v>0.19218399637726799</v>
      </c>
      <c r="AE13" s="14"/>
      <c r="AF13" s="14">
        <v>0.14636426582252501</v>
      </c>
      <c r="AG13" s="14">
        <v>0.13184222598725401</v>
      </c>
      <c r="AH13" s="14">
        <v>0.10845015435821199</v>
      </c>
      <c r="AI13" s="14"/>
      <c r="AJ13" s="14">
        <v>0.12236675179994801</v>
      </c>
      <c r="AK13" s="14">
        <v>0.17055694157555601</v>
      </c>
      <c r="AL13" s="14">
        <v>0.121379862669658</v>
      </c>
      <c r="AM13" s="14">
        <v>7.1749257856459497E-2</v>
      </c>
      <c r="AN13" s="14">
        <v>9.0013417941915197E-2</v>
      </c>
      <c r="AO13" s="14"/>
      <c r="AP13" s="14">
        <v>6.2520391647041804E-2</v>
      </c>
      <c r="AQ13" s="14">
        <v>0.15249001523769901</v>
      </c>
      <c r="AR13" s="14">
        <v>0.122750713574448</v>
      </c>
      <c r="AS13" s="14">
        <v>0.206714973578697</v>
      </c>
      <c r="AT13" s="14">
        <v>0.11166818748177799</v>
      </c>
      <c r="AU13" s="14"/>
      <c r="AV13" s="14">
        <v>0.128936640239177</v>
      </c>
      <c r="AW13" s="14">
        <v>0.12720719200639999</v>
      </c>
      <c r="AX13" s="14">
        <v>0.14176385576289399</v>
      </c>
      <c r="AY13" s="14">
        <v>0.176041386127991</v>
      </c>
      <c r="AZ13" s="14">
        <v>8.3823655386857002E-2</v>
      </c>
      <c r="BA13" s="14"/>
      <c r="BB13" s="14">
        <v>0.12871850826575901</v>
      </c>
      <c r="BC13" s="14">
        <v>0.144128214325661</v>
      </c>
      <c r="BD13" s="14">
        <v>0.133693558367873</v>
      </c>
      <c r="BE13" s="14">
        <v>0.14460826252879</v>
      </c>
      <c r="BF13" s="14">
        <v>0.13277661295176299</v>
      </c>
      <c r="BG13" s="14">
        <v>8.6851265538958597E-2</v>
      </c>
      <c r="BH13" s="14"/>
      <c r="BI13" s="14">
        <v>9.7368035372976294E-2</v>
      </c>
      <c r="BJ13" s="14">
        <v>0.10022905275272399</v>
      </c>
      <c r="BK13" s="14">
        <v>0.11323035461106799</v>
      </c>
      <c r="BL13" s="14">
        <v>0.14856364949510401</v>
      </c>
      <c r="BM13" s="14">
        <v>9.7732246163366496E-2</v>
      </c>
      <c r="BN13" s="14">
        <v>0.14872977430599901</v>
      </c>
      <c r="BO13" s="14">
        <v>0.21595161296009999</v>
      </c>
      <c r="BP13" s="14">
        <v>0.12975527780702301</v>
      </c>
      <c r="BQ13" s="14">
        <v>7.7354753734563506E-2</v>
      </c>
      <c r="BR13" s="14">
        <v>0.148201099086292</v>
      </c>
      <c r="BS13" s="14">
        <v>0.163691593774768</v>
      </c>
      <c r="BT13" s="14">
        <v>0.129989490106099</v>
      </c>
      <c r="BU13" s="14">
        <v>0.19242956703508701</v>
      </c>
      <c r="BV13" s="14">
        <v>0.158761375674456</v>
      </c>
      <c r="BW13" s="14">
        <v>0.106304820384945</v>
      </c>
      <c r="BX13" s="14">
        <v>7.2076813147301896E-2</v>
      </c>
      <c r="BY13" s="14"/>
      <c r="BZ13" s="14">
        <v>0.13573544869022999</v>
      </c>
      <c r="CA13" s="14">
        <v>0.14926857440319599</v>
      </c>
      <c r="CB13" s="14"/>
      <c r="CC13" s="14">
        <v>0.13996141251317201</v>
      </c>
      <c r="CD13" s="14">
        <v>0.111470088141309</v>
      </c>
      <c r="CE13" s="14"/>
      <c r="CF13" s="14">
        <v>0.148278966450762</v>
      </c>
      <c r="CG13" s="14">
        <v>0.25219229342714</v>
      </c>
      <c r="CH13" s="14">
        <v>0.11679963211998499</v>
      </c>
      <c r="CI13" s="14"/>
      <c r="CJ13" s="14">
        <v>0.17188097858867901</v>
      </c>
      <c r="CK13" s="14"/>
      <c r="CL13" s="14">
        <v>6.9602446052074399E-2</v>
      </c>
      <c r="CM13" s="14"/>
      <c r="CN13" s="14">
        <v>0.14045761106542001</v>
      </c>
      <c r="CO13" s="14"/>
      <c r="CP13" s="14">
        <v>0.13153081363646499</v>
      </c>
      <c r="CQ13" s="14"/>
      <c r="CR13" s="14">
        <v>0.17207723952965201</v>
      </c>
      <c r="CS13" s="14"/>
      <c r="CT13" s="14">
        <v>0.14881951296682799</v>
      </c>
    </row>
    <row r="14" spans="2:98" x14ac:dyDescent="0.5">
      <c r="B14" s="15" t="s">
        <v>110</v>
      </c>
      <c r="C14" s="19">
        <v>0.17619951312655999</v>
      </c>
      <c r="D14" s="19">
        <v>0.145012899449384</v>
      </c>
      <c r="E14" s="19">
        <v>0.20801977298631899</v>
      </c>
      <c r="F14" s="19"/>
      <c r="G14" s="19">
        <v>0.14784552290916</v>
      </c>
      <c r="H14" s="19">
        <v>0.14681897090849999</v>
      </c>
      <c r="I14" s="19">
        <v>0.17749165950075799</v>
      </c>
      <c r="J14" s="19">
        <v>0.18170843965773001</v>
      </c>
      <c r="K14" s="19">
        <v>0.19043328917437399</v>
      </c>
      <c r="L14" s="19">
        <v>0.20405267342813399</v>
      </c>
      <c r="M14" s="19"/>
      <c r="N14" s="19">
        <v>0.13195431084186601</v>
      </c>
      <c r="O14" s="19">
        <v>0.20070193689740901</v>
      </c>
      <c r="P14" s="19">
        <v>0.15433462856746</v>
      </c>
      <c r="Q14" s="19">
        <v>0.21232041940260299</v>
      </c>
      <c r="R14" s="19"/>
      <c r="S14" s="19">
        <v>0.115309481655738</v>
      </c>
      <c r="T14" s="19">
        <v>0.18034182313566799</v>
      </c>
      <c r="U14" s="19">
        <v>0.27069810990186899</v>
      </c>
      <c r="V14" s="19">
        <v>0.16509152814473699</v>
      </c>
      <c r="W14" s="19">
        <v>0.14589996941448899</v>
      </c>
      <c r="X14" s="19">
        <v>0.115209431028611</v>
      </c>
      <c r="Y14" s="19">
        <v>0.153793454386566</v>
      </c>
      <c r="Z14" s="19">
        <v>0.160024595164311</v>
      </c>
      <c r="AA14" s="19">
        <v>0.165923349398828</v>
      </c>
      <c r="AB14" s="19">
        <v>0.29780975517512898</v>
      </c>
      <c r="AC14" s="19">
        <v>0.20312661936780099</v>
      </c>
      <c r="AD14" s="19">
        <v>0.186840116095427</v>
      </c>
      <c r="AE14" s="19"/>
      <c r="AF14" s="19">
        <v>0.15869811042207399</v>
      </c>
      <c r="AG14" s="19">
        <v>0.17515591309085499</v>
      </c>
      <c r="AH14" s="19">
        <v>0.206560987341736</v>
      </c>
      <c r="AI14" s="19"/>
      <c r="AJ14" s="19">
        <v>0.15228995379965099</v>
      </c>
      <c r="AK14" s="19">
        <v>0.130699724950334</v>
      </c>
      <c r="AL14" s="19">
        <v>0.21728276204535099</v>
      </c>
      <c r="AM14" s="19">
        <v>0.159543174205618</v>
      </c>
      <c r="AN14" s="19">
        <v>0.28635635846066598</v>
      </c>
      <c r="AO14" s="19"/>
      <c r="AP14" s="19">
        <v>0.13776348459455801</v>
      </c>
      <c r="AQ14" s="19">
        <v>0.15473924675037701</v>
      </c>
      <c r="AR14" s="19">
        <v>0.17909509940767801</v>
      </c>
      <c r="AS14" s="19">
        <v>0.147770553576627</v>
      </c>
      <c r="AT14" s="19">
        <v>0.38137469279410402</v>
      </c>
      <c r="AU14" s="19"/>
      <c r="AV14" s="19">
        <v>0.20614306810677199</v>
      </c>
      <c r="AW14" s="19">
        <v>0.220367196322721</v>
      </c>
      <c r="AX14" s="19">
        <v>0.123897676395229</v>
      </c>
      <c r="AY14" s="19">
        <v>0.149852776470349</v>
      </c>
      <c r="AZ14" s="19">
        <v>0.14552343060211401</v>
      </c>
      <c r="BA14" s="19"/>
      <c r="BB14" s="19">
        <v>0.12224774398812401</v>
      </c>
      <c r="BC14" s="19">
        <v>0.176819167807716</v>
      </c>
      <c r="BD14" s="19">
        <v>0.192718953606593</v>
      </c>
      <c r="BE14" s="19">
        <v>0.22543496485160699</v>
      </c>
      <c r="BF14" s="19">
        <v>0.19727790936876399</v>
      </c>
      <c r="BG14" s="19">
        <v>0.15529001758031899</v>
      </c>
      <c r="BH14" s="19"/>
      <c r="BI14" s="19">
        <v>0.22161038608497</v>
      </c>
      <c r="BJ14" s="19">
        <v>0.25205311140888698</v>
      </c>
      <c r="BK14" s="19">
        <v>0.214466571942976</v>
      </c>
      <c r="BL14" s="19">
        <v>0.216719045952976</v>
      </c>
      <c r="BM14" s="19">
        <v>0.19447723072043899</v>
      </c>
      <c r="BN14" s="19">
        <v>0.15058951121591699</v>
      </c>
      <c r="BO14" s="19">
        <v>0.158059575837769</v>
      </c>
      <c r="BP14" s="19">
        <v>0.18914967222687301</v>
      </c>
      <c r="BQ14" s="19">
        <v>0.17664485230461799</v>
      </c>
      <c r="BR14" s="19">
        <v>0.17557420057418299</v>
      </c>
      <c r="BS14" s="19">
        <v>0.13270327292324799</v>
      </c>
      <c r="BT14" s="19">
        <v>0.191334106146472</v>
      </c>
      <c r="BU14" s="19">
        <v>0.12838764401462899</v>
      </c>
      <c r="BV14" s="19">
        <v>4.7022926713154403E-2</v>
      </c>
      <c r="BW14" s="19">
        <v>7.7407587162931502E-2</v>
      </c>
      <c r="BX14" s="19">
        <v>6.7154043116187598E-2</v>
      </c>
      <c r="BY14" s="19"/>
      <c r="BZ14" s="19">
        <v>0.111786833431719</v>
      </c>
      <c r="CA14" s="19">
        <v>0.219222540496155</v>
      </c>
      <c r="CB14" s="19"/>
      <c r="CC14" s="19">
        <v>0.191741733437748</v>
      </c>
      <c r="CD14" s="19">
        <v>0.110467885454109</v>
      </c>
      <c r="CE14" s="19"/>
      <c r="CF14" s="19">
        <v>0.117030140042731</v>
      </c>
      <c r="CG14" s="19">
        <v>0.12871809389959801</v>
      </c>
      <c r="CH14" s="19">
        <v>0.35986389930131002</v>
      </c>
      <c r="CI14" s="19"/>
      <c r="CJ14" s="19">
        <v>0.16112163053425699</v>
      </c>
      <c r="CK14" s="19"/>
      <c r="CL14" s="19">
        <v>0.14979748216511701</v>
      </c>
      <c r="CM14" s="19"/>
      <c r="CN14" s="19">
        <v>0.162707346334832</v>
      </c>
      <c r="CO14" s="19"/>
      <c r="CP14" s="19">
        <v>0.154290212093011</v>
      </c>
      <c r="CQ14" s="19"/>
      <c r="CR14" s="19">
        <v>0.112274037500595</v>
      </c>
      <c r="CS14" s="19"/>
      <c r="CT14" s="19">
        <v>0.156924791851134</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H19"/>
  <sheetViews>
    <sheetView showGridLines="0" workbookViewId="0">
      <pane xSplit="2" topLeftCell="C1" activePane="topRight" state="frozen"/>
      <selection pane="topRight" activeCell="F25" sqref="F25"/>
    </sheetView>
  </sheetViews>
  <sheetFormatPr defaultColWidth="10.8203125" defaultRowHeight="14.35" x14ac:dyDescent="0.5"/>
  <cols>
    <col min="2" max="2" width="25.703125" customWidth="1"/>
    <col min="3" max="8" width="20.703125" customWidth="1"/>
  </cols>
  <sheetData>
    <row r="2" spans="2:8" ht="40" customHeight="1" x14ac:dyDescent="0.5">
      <c r="D2" s="25" t="s">
        <v>147</v>
      </c>
      <c r="E2" s="22"/>
      <c r="F2" s="22"/>
      <c r="G2" s="22"/>
      <c r="H2" s="22"/>
    </row>
    <row r="6" spans="2:8" ht="50" customHeight="1" x14ac:dyDescent="0.5">
      <c r="B6" s="17" t="s">
        <v>14</v>
      </c>
      <c r="C6" s="17" t="s">
        <v>131</v>
      </c>
      <c r="D6" s="17" t="s">
        <v>132</v>
      </c>
      <c r="E6" s="17" t="s">
        <v>133</v>
      </c>
      <c r="F6" s="17" t="s">
        <v>134</v>
      </c>
      <c r="G6" s="17" t="s">
        <v>135</v>
      </c>
    </row>
    <row r="7" spans="2:8" x14ac:dyDescent="0.5">
      <c r="B7" s="15" t="s">
        <v>136</v>
      </c>
      <c r="C7" s="14">
        <v>7.4179210094116099E-2</v>
      </c>
      <c r="D7" s="14">
        <v>6.8244107315308E-2</v>
      </c>
      <c r="E7" s="14">
        <v>7.0968661863627602E-2</v>
      </c>
      <c r="F7" s="14">
        <v>5.9569338290689298E-2</v>
      </c>
      <c r="G7" s="14">
        <v>7.8011367111086902E-2</v>
      </c>
    </row>
    <row r="8" spans="2:8" x14ac:dyDescent="0.5">
      <c r="B8" s="15" t="s">
        <v>137</v>
      </c>
      <c r="C8" s="14">
        <v>0.260677668090118</v>
      </c>
      <c r="D8" s="14">
        <v>0.27344337834618199</v>
      </c>
      <c r="E8" s="14">
        <v>0.25282965825524201</v>
      </c>
      <c r="F8" s="14">
        <v>0.24712408477734901</v>
      </c>
      <c r="G8" s="14">
        <v>0.22836494025894499</v>
      </c>
    </row>
    <row r="9" spans="2:8" x14ac:dyDescent="0.5">
      <c r="B9" s="15" t="s">
        <v>138</v>
      </c>
      <c r="C9" s="14">
        <v>0.31015716949342997</v>
      </c>
      <c r="D9" s="14">
        <v>0.298260295100442</v>
      </c>
      <c r="E9" s="14">
        <v>0.29223832051686499</v>
      </c>
      <c r="F9" s="14">
        <v>0.31901745562134798</v>
      </c>
      <c r="G9" s="14">
        <v>0.29856963724274399</v>
      </c>
    </row>
    <row r="10" spans="2:8" x14ac:dyDescent="0.5">
      <c r="B10" s="15" t="s">
        <v>139</v>
      </c>
      <c r="C10" s="14">
        <v>0.112347056099158</v>
      </c>
      <c r="D10" s="14">
        <v>0.116650991062809</v>
      </c>
      <c r="E10" s="14">
        <v>0.13146967031217299</v>
      </c>
      <c r="F10" s="14">
        <v>0.12133413275952599</v>
      </c>
      <c r="G10" s="14">
        <v>0.140206160995267</v>
      </c>
    </row>
    <row r="11" spans="2:8" x14ac:dyDescent="0.5">
      <c r="B11" s="15" t="s">
        <v>140</v>
      </c>
      <c r="C11" s="14">
        <v>4.6636995834520301E-2</v>
      </c>
      <c r="D11" s="14">
        <v>5.3591389535283598E-2</v>
      </c>
      <c r="E11" s="14">
        <v>6.3672887237902806E-2</v>
      </c>
      <c r="F11" s="14">
        <v>4.9176918452488998E-2</v>
      </c>
      <c r="G11" s="14">
        <v>5.9900110050680098E-2</v>
      </c>
    </row>
    <row r="12" spans="2:8" x14ac:dyDescent="0.5">
      <c r="B12" s="15" t="s">
        <v>110</v>
      </c>
      <c r="C12" s="14">
        <v>0.196001900388658</v>
      </c>
      <c r="D12" s="14">
        <v>0.189809838639975</v>
      </c>
      <c r="E12" s="14">
        <v>0.188820801814189</v>
      </c>
      <c r="F12" s="14">
        <v>0.203778070098599</v>
      </c>
      <c r="G12" s="14">
        <v>0.19494778434127799</v>
      </c>
    </row>
    <row r="13" spans="2:8" x14ac:dyDescent="0.5">
      <c r="B13" s="16"/>
      <c r="C13" s="16"/>
      <c r="D13" s="16"/>
      <c r="E13" s="16"/>
      <c r="F13" s="16"/>
      <c r="G13" s="16"/>
    </row>
    <row r="14" spans="2:8" x14ac:dyDescent="0.5">
      <c r="B14" t="s">
        <v>106</v>
      </c>
    </row>
    <row r="15" spans="2:8" x14ac:dyDescent="0.5">
      <c r="B15" t="s">
        <v>107</v>
      </c>
    </row>
    <row r="19" spans="2:2" x14ac:dyDescent="0.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T19"/>
  <sheetViews>
    <sheetView showGridLines="0" workbookViewId="0">
      <pane xSplit="2" topLeftCell="C1" activePane="topRight" state="frozen"/>
      <selection pane="topRight" activeCell="J22" sqref="J2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148</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7.4179210094116099E-2</v>
      </c>
      <c r="D9" s="14">
        <v>7.7867818184420901E-2</v>
      </c>
      <c r="E9" s="14">
        <v>6.9960160869401697E-2</v>
      </c>
      <c r="F9" s="14"/>
      <c r="G9" s="14">
        <v>0.11899004168595299</v>
      </c>
      <c r="H9" s="14">
        <v>0.14978417935734401</v>
      </c>
      <c r="I9" s="14">
        <v>7.2363280850328504E-2</v>
      </c>
      <c r="J9" s="14">
        <v>5.2089244852167801E-2</v>
      </c>
      <c r="K9" s="14">
        <v>3.1418687533971999E-2</v>
      </c>
      <c r="L9" s="14">
        <v>3.0612476997285001E-2</v>
      </c>
      <c r="M9" s="14"/>
      <c r="N9" s="14">
        <v>9.6536478034205106E-2</v>
      </c>
      <c r="O9" s="14">
        <v>4.6548862828972699E-2</v>
      </c>
      <c r="P9" s="14">
        <v>7.1849013268015002E-2</v>
      </c>
      <c r="Q9" s="14">
        <v>7.9257555693008797E-2</v>
      </c>
      <c r="R9" s="14"/>
      <c r="S9" s="14">
        <v>0.14826752157311801</v>
      </c>
      <c r="T9" s="14">
        <v>6.5710147029063998E-2</v>
      </c>
      <c r="U9" s="14">
        <v>5.0229009614257497E-2</v>
      </c>
      <c r="V9" s="14">
        <v>5.6972561007569103E-2</v>
      </c>
      <c r="W9" s="14">
        <v>3.3715419338195197E-2</v>
      </c>
      <c r="X9" s="14">
        <v>8.8408855203032002E-2</v>
      </c>
      <c r="Y9" s="14">
        <v>8.4270471646893899E-2</v>
      </c>
      <c r="Z9" s="14">
        <v>8.4253294844520002E-2</v>
      </c>
      <c r="AA9" s="14">
        <v>5.8882997108837799E-2</v>
      </c>
      <c r="AB9" s="14">
        <v>2.8678922988468199E-2</v>
      </c>
      <c r="AC9" s="14">
        <v>9.0276622155677805E-2</v>
      </c>
      <c r="AD9" s="14">
        <v>5.7106076654787598E-2</v>
      </c>
      <c r="AE9" s="14"/>
      <c r="AF9" s="14">
        <v>5.3158887707173502E-2</v>
      </c>
      <c r="AG9" s="14">
        <v>8.0015140839856697E-2</v>
      </c>
      <c r="AH9" s="14">
        <v>0.101606598141569</v>
      </c>
      <c r="AI9" s="14"/>
      <c r="AJ9" s="14">
        <v>6.4486222834278198E-2</v>
      </c>
      <c r="AK9" s="14">
        <v>0.11009184104497099</v>
      </c>
      <c r="AL9" s="14">
        <v>5.3627636157842898E-2</v>
      </c>
      <c r="AM9" s="14">
        <v>2.0868029969340798E-2</v>
      </c>
      <c r="AN9" s="14">
        <v>6.6286941115332093E-2</v>
      </c>
      <c r="AO9" s="14"/>
      <c r="AP9" s="14">
        <v>0.10113240010531099</v>
      </c>
      <c r="AQ9" s="14">
        <v>0.10400297890833</v>
      </c>
      <c r="AR9" s="14">
        <v>4.0802030932377997E-2</v>
      </c>
      <c r="AS9" s="14">
        <v>2.1522913705995E-2</v>
      </c>
      <c r="AT9" s="14">
        <v>1.21840229965059E-2</v>
      </c>
      <c r="AU9" s="14"/>
      <c r="AV9" s="14">
        <v>5.2111283234456497E-2</v>
      </c>
      <c r="AW9" s="14">
        <v>4.1431788717896503E-2</v>
      </c>
      <c r="AX9" s="14">
        <v>0.111289425742639</v>
      </c>
      <c r="AY9" s="14">
        <v>0.13196426532118699</v>
      </c>
      <c r="AZ9" s="14">
        <v>0.22304631822566701</v>
      </c>
      <c r="BA9" s="14"/>
      <c r="BB9" s="14">
        <v>0.15653926343729399</v>
      </c>
      <c r="BC9" s="14">
        <v>6.1182562045415001E-2</v>
      </c>
      <c r="BD9" s="14">
        <v>4.9203930304549497E-2</v>
      </c>
      <c r="BE9" s="14">
        <v>3.5424633565228597E-2</v>
      </c>
      <c r="BF9" s="14">
        <v>3.4409953904416903E-2</v>
      </c>
      <c r="BG9" s="14">
        <v>5.1902640416742502E-2</v>
      </c>
      <c r="BH9" s="14"/>
      <c r="BI9" s="14">
        <v>0</v>
      </c>
      <c r="BJ9" s="14">
        <v>0.11053335271517201</v>
      </c>
      <c r="BK9" s="14">
        <v>8.2008336750892599E-2</v>
      </c>
      <c r="BL9" s="14">
        <v>2.98433081958017E-2</v>
      </c>
      <c r="BM9" s="14">
        <v>6.3147906129939202E-2</v>
      </c>
      <c r="BN9" s="14">
        <v>4.0611938250566297E-2</v>
      </c>
      <c r="BO9" s="14">
        <v>8.0406409397850903E-2</v>
      </c>
      <c r="BP9" s="14">
        <v>7.4569947934062505E-2</v>
      </c>
      <c r="BQ9" s="14">
        <v>0.111734779569736</v>
      </c>
      <c r="BR9" s="14">
        <v>3.1505018221964401E-2</v>
      </c>
      <c r="BS9" s="14">
        <v>5.9180962975842501E-2</v>
      </c>
      <c r="BT9" s="14">
        <v>5.62942093506325E-2</v>
      </c>
      <c r="BU9" s="14">
        <v>9.6881922696628001E-2</v>
      </c>
      <c r="BV9" s="14">
        <v>0.13132678636885201</v>
      </c>
      <c r="BW9" s="14">
        <v>0.14191192455137999</v>
      </c>
      <c r="BX9" s="14">
        <v>0.21447234875301699</v>
      </c>
      <c r="BY9" s="14"/>
      <c r="BZ9" s="14">
        <v>0.12943879527173999</v>
      </c>
      <c r="CA9" s="14">
        <v>5.6803839043602401E-2</v>
      </c>
      <c r="CB9" s="14"/>
      <c r="CC9" s="14">
        <v>5.1749257932375302E-2</v>
      </c>
      <c r="CD9" s="14">
        <v>0.172551376727066</v>
      </c>
      <c r="CE9" s="14"/>
      <c r="CF9" s="14">
        <v>8.8983697668958597E-2</v>
      </c>
      <c r="CG9" s="14">
        <v>0</v>
      </c>
      <c r="CH9" s="14">
        <v>0</v>
      </c>
      <c r="CI9" s="14"/>
      <c r="CJ9" s="14">
        <v>3.6316926300520601E-2</v>
      </c>
      <c r="CK9" s="14"/>
      <c r="CL9" s="14">
        <v>8.5368424175222002E-2</v>
      </c>
      <c r="CM9" s="14"/>
      <c r="CN9" s="14">
        <v>0.104656453240738</v>
      </c>
      <c r="CO9" s="14"/>
      <c r="CP9" s="14">
        <v>9.1356924851083807E-2</v>
      </c>
      <c r="CQ9" s="14"/>
      <c r="CR9" s="14">
        <v>7.9771741570459395E-2</v>
      </c>
      <c r="CS9" s="14"/>
      <c r="CT9" s="14">
        <v>8.0357621352756703E-2</v>
      </c>
    </row>
    <row r="10" spans="2:98" x14ac:dyDescent="0.5">
      <c r="B10" s="15" t="s">
        <v>137</v>
      </c>
      <c r="C10" s="14">
        <v>0.260677668090118</v>
      </c>
      <c r="D10" s="14">
        <v>0.265257612301942</v>
      </c>
      <c r="E10" s="14">
        <v>0.25720066535352698</v>
      </c>
      <c r="F10" s="14"/>
      <c r="G10" s="14">
        <v>0.26215943351767501</v>
      </c>
      <c r="H10" s="14">
        <v>0.28237788692050603</v>
      </c>
      <c r="I10" s="14">
        <v>0.24955989103589801</v>
      </c>
      <c r="J10" s="14">
        <v>0.23635567891200199</v>
      </c>
      <c r="K10" s="14">
        <v>0.230052640788146</v>
      </c>
      <c r="L10" s="14">
        <v>0.29129357486420498</v>
      </c>
      <c r="M10" s="14"/>
      <c r="N10" s="14">
        <v>0.29760923984461302</v>
      </c>
      <c r="O10" s="14">
        <v>0.272116096606281</v>
      </c>
      <c r="P10" s="14">
        <v>0.27237246387952302</v>
      </c>
      <c r="Q10" s="14">
        <v>0.203794861148547</v>
      </c>
      <c r="R10" s="14"/>
      <c r="S10" s="14">
        <v>0.25834590605123098</v>
      </c>
      <c r="T10" s="14">
        <v>0.27329099776751598</v>
      </c>
      <c r="U10" s="14">
        <v>0.25154528634698398</v>
      </c>
      <c r="V10" s="14">
        <v>0.239283743247764</v>
      </c>
      <c r="W10" s="14">
        <v>0.24048158180613399</v>
      </c>
      <c r="X10" s="14">
        <v>0.24777507320730299</v>
      </c>
      <c r="Y10" s="14">
        <v>0.29224242295421399</v>
      </c>
      <c r="Z10" s="14">
        <v>0.28028054779231099</v>
      </c>
      <c r="AA10" s="14">
        <v>0.28085755132346901</v>
      </c>
      <c r="AB10" s="14">
        <v>0.24596946422218899</v>
      </c>
      <c r="AC10" s="14">
        <v>0.25199477881943699</v>
      </c>
      <c r="AD10" s="14">
        <v>0.26600456541677597</v>
      </c>
      <c r="AE10" s="14"/>
      <c r="AF10" s="14">
        <v>0.22246902906275901</v>
      </c>
      <c r="AG10" s="14">
        <v>0.29353962306900899</v>
      </c>
      <c r="AH10" s="14">
        <v>0.28286072040320198</v>
      </c>
      <c r="AI10" s="14"/>
      <c r="AJ10" s="14">
        <v>0.23460802085801</v>
      </c>
      <c r="AK10" s="14">
        <v>0.33037006650709799</v>
      </c>
      <c r="AL10" s="14">
        <v>0.27030572217936299</v>
      </c>
      <c r="AM10" s="14">
        <v>0.21580718796890799</v>
      </c>
      <c r="AN10" s="14">
        <v>0.20920624342295099</v>
      </c>
      <c r="AO10" s="14"/>
      <c r="AP10" s="14">
        <v>0.24071452526239501</v>
      </c>
      <c r="AQ10" s="14">
        <v>0.34066566425227002</v>
      </c>
      <c r="AR10" s="14">
        <v>0.23881280716613101</v>
      </c>
      <c r="AS10" s="14">
        <v>0.14299157782899999</v>
      </c>
      <c r="AT10" s="14">
        <v>0.15765514049965901</v>
      </c>
      <c r="AU10" s="14"/>
      <c r="AV10" s="14">
        <v>0.22456806297779</v>
      </c>
      <c r="AW10" s="14">
        <v>0.23343439996892201</v>
      </c>
      <c r="AX10" s="14">
        <v>0.30050959699310997</v>
      </c>
      <c r="AY10" s="14">
        <v>0.286813783181669</v>
      </c>
      <c r="AZ10" s="14">
        <v>0.349179786984393</v>
      </c>
      <c r="BA10" s="14"/>
      <c r="BB10" s="14">
        <v>0.267904992570005</v>
      </c>
      <c r="BC10" s="14">
        <v>0.27134461058960802</v>
      </c>
      <c r="BD10" s="14">
        <v>0.27381359304061498</v>
      </c>
      <c r="BE10" s="14">
        <v>0.252843787907581</v>
      </c>
      <c r="BF10" s="14">
        <v>0.224119677092294</v>
      </c>
      <c r="BG10" s="14">
        <v>0.23771326967686299</v>
      </c>
      <c r="BH10" s="14"/>
      <c r="BI10" s="14">
        <v>0.33255283677146802</v>
      </c>
      <c r="BJ10" s="14">
        <v>0.247079318569909</v>
      </c>
      <c r="BK10" s="14">
        <v>0.172215196689981</v>
      </c>
      <c r="BL10" s="14">
        <v>0.20839665658255099</v>
      </c>
      <c r="BM10" s="14">
        <v>0.267942576139864</v>
      </c>
      <c r="BN10" s="14">
        <v>0.26741237329802697</v>
      </c>
      <c r="BO10" s="14">
        <v>0.25344195610758102</v>
      </c>
      <c r="BP10" s="14">
        <v>0.297566071162637</v>
      </c>
      <c r="BQ10" s="14">
        <v>0.27123402937382801</v>
      </c>
      <c r="BR10" s="14">
        <v>0.327202883122095</v>
      </c>
      <c r="BS10" s="14">
        <v>0.28587078669503901</v>
      </c>
      <c r="BT10" s="14">
        <v>0.27513494638786201</v>
      </c>
      <c r="BU10" s="14">
        <v>0.29072161351980702</v>
      </c>
      <c r="BV10" s="14">
        <v>0.266700642717975</v>
      </c>
      <c r="BW10" s="14">
        <v>0.19303992743756801</v>
      </c>
      <c r="BX10" s="14">
        <v>0.28826616402080302</v>
      </c>
      <c r="BY10" s="14"/>
      <c r="BZ10" s="14">
        <v>0.27641851198829898</v>
      </c>
      <c r="CA10" s="14">
        <v>0.22993414929358599</v>
      </c>
      <c r="CB10" s="14"/>
      <c r="CC10" s="14">
        <v>0.249331435091869</v>
      </c>
      <c r="CD10" s="14">
        <v>0.31305426523218999</v>
      </c>
      <c r="CE10" s="14"/>
      <c r="CF10" s="14">
        <v>0.323744531799464</v>
      </c>
      <c r="CG10" s="14">
        <v>0.17637614185886999</v>
      </c>
      <c r="CH10" s="14">
        <v>0.171511031583364</v>
      </c>
      <c r="CI10" s="14"/>
      <c r="CJ10" s="14">
        <v>0.224490163317803</v>
      </c>
      <c r="CK10" s="14"/>
      <c r="CL10" s="14">
        <v>0.27279227214861201</v>
      </c>
      <c r="CM10" s="14"/>
      <c r="CN10" s="14">
        <v>0.32968976329751198</v>
      </c>
      <c r="CO10" s="14"/>
      <c r="CP10" s="14">
        <v>0.30610539976184598</v>
      </c>
      <c r="CQ10" s="14"/>
      <c r="CR10" s="14">
        <v>0.197607485294127</v>
      </c>
      <c r="CS10" s="14"/>
      <c r="CT10" s="14">
        <v>0.28478028526715199</v>
      </c>
    </row>
    <row r="11" spans="2:98" x14ac:dyDescent="0.5">
      <c r="B11" s="15" t="s">
        <v>138</v>
      </c>
      <c r="C11" s="14">
        <v>0.31015716949342997</v>
      </c>
      <c r="D11" s="14">
        <v>0.32909352907174699</v>
      </c>
      <c r="E11" s="14">
        <v>0.29205535772047098</v>
      </c>
      <c r="F11" s="14"/>
      <c r="G11" s="14">
        <v>0.28966585563612202</v>
      </c>
      <c r="H11" s="14">
        <v>0.26306080082112199</v>
      </c>
      <c r="I11" s="14">
        <v>0.31678040229964</v>
      </c>
      <c r="J11" s="14">
        <v>0.32624157903049</v>
      </c>
      <c r="K11" s="14">
        <v>0.35600406608924801</v>
      </c>
      <c r="L11" s="14">
        <v>0.31309928134318299</v>
      </c>
      <c r="M11" s="14"/>
      <c r="N11" s="14">
        <v>0.31754077672683101</v>
      </c>
      <c r="O11" s="14">
        <v>0.29511450210756002</v>
      </c>
      <c r="P11" s="14">
        <v>0.33392053976673702</v>
      </c>
      <c r="Q11" s="14">
        <v>0.301435910201094</v>
      </c>
      <c r="R11" s="14"/>
      <c r="S11" s="14">
        <v>0.26933035051520998</v>
      </c>
      <c r="T11" s="14">
        <v>0.34040273505737501</v>
      </c>
      <c r="U11" s="14">
        <v>0.29346717625216001</v>
      </c>
      <c r="V11" s="14">
        <v>0.35909102972046902</v>
      </c>
      <c r="W11" s="14">
        <v>0.421389347671206</v>
      </c>
      <c r="X11" s="14">
        <v>0.35259637674565503</v>
      </c>
      <c r="Y11" s="14">
        <v>0.27754932254862502</v>
      </c>
      <c r="Z11" s="14">
        <v>0.244261738941595</v>
      </c>
      <c r="AA11" s="14">
        <v>0.30615446178491901</v>
      </c>
      <c r="AB11" s="14">
        <v>0.28369751141099703</v>
      </c>
      <c r="AC11" s="14">
        <v>0.237762138908583</v>
      </c>
      <c r="AD11" s="14">
        <v>0.27006804626228198</v>
      </c>
      <c r="AE11" s="14"/>
      <c r="AF11" s="14">
        <v>0.37457471056414898</v>
      </c>
      <c r="AG11" s="14">
        <v>0.28168401587090203</v>
      </c>
      <c r="AH11" s="14">
        <v>0.248386011002527</v>
      </c>
      <c r="AI11" s="14"/>
      <c r="AJ11" s="14">
        <v>0.36839593146730298</v>
      </c>
      <c r="AK11" s="14">
        <v>0.25135626302391301</v>
      </c>
      <c r="AL11" s="14">
        <v>0.290465188447182</v>
      </c>
      <c r="AM11" s="14">
        <v>0.32617131027982799</v>
      </c>
      <c r="AN11" s="14">
        <v>0.29816626001538998</v>
      </c>
      <c r="AO11" s="14"/>
      <c r="AP11" s="14">
        <v>0.36280840575515499</v>
      </c>
      <c r="AQ11" s="14">
        <v>0.261309264100335</v>
      </c>
      <c r="AR11" s="14">
        <v>0.31901777819472099</v>
      </c>
      <c r="AS11" s="14">
        <v>0.38170395488778303</v>
      </c>
      <c r="AT11" s="14">
        <v>0.33456532300741099</v>
      </c>
      <c r="AU11" s="14"/>
      <c r="AV11" s="14">
        <v>0.34012583996441798</v>
      </c>
      <c r="AW11" s="14">
        <v>0.326945691581849</v>
      </c>
      <c r="AX11" s="14">
        <v>0.26620161517816199</v>
      </c>
      <c r="AY11" s="14">
        <v>0.267377615711898</v>
      </c>
      <c r="AZ11" s="14">
        <v>0.26303043190593001</v>
      </c>
      <c r="BA11" s="14"/>
      <c r="BB11" s="14">
        <v>0.25891614606445401</v>
      </c>
      <c r="BC11" s="14">
        <v>0.32083364387422703</v>
      </c>
      <c r="BD11" s="14">
        <v>0.28836122301496803</v>
      </c>
      <c r="BE11" s="14">
        <v>0.318890509925424</v>
      </c>
      <c r="BF11" s="14">
        <v>0.39205819205661302</v>
      </c>
      <c r="BG11" s="14">
        <v>0.35322099475278002</v>
      </c>
      <c r="BH11" s="14"/>
      <c r="BI11" s="14">
        <v>0.29478626644952</v>
      </c>
      <c r="BJ11" s="14">
        <v>0.332388427857711</v>
      </c>
      <c r="BK11" s="14">
        <v>0.27741067657442903</v>
      </c>
      <c r="BL11" s="14">
        <v>0.30660202163607297</v>
      </c>
      <c r="BM11" s="14">
        <v>0.262923851011162</v>
      </c>
      <c r="BN11" s="14">
        <v>0.34126214678873501</v>
      </c>
      <c r="BO11" s="14">
        <v>0.34565043214834101</v>
      </c>
      <c r="BP11" s="14">
        <v>0.28716857064457801</v>
      </c>
      <c r="BQ11" s="14">
        <v>0.28914435776623998</v>
      </c>
      <c r="BR11" s="14">
        <v>0.33386070741811502</v>
      </c>
      <c r="BS11" s="14">
        <v>0.29526512539724697</v>
      </c>
      <c r="BT11" s="14">
        <v>0.31493836322972502</v>
      </c>
      <c r="BU11" s="14">
        <v>0.34628315559896999</v>
      </c>
      <c r="BV11" s="14">
        <v>0.39470445691349298</v>
      </c>
      <c r="BW11" s="14">
        <v>0.43650684067398599</v>
      </c>
      <c r="BX11" s="14">
        <v>0.27344280053375802</v>
      </c>
      <c r="BY11" s="14"/>
      <c r="BZ11" s="14">
        <v>0.31459963112985301</v>
      </c>
      <c r="CA11" s="14">
        <v>0.30379763865544501</v>
      </c>
      <c r="CB11" s="14"/>
      <c r="CC11" s="14">
        <v>0.32604929185947701</v>
      </c>
      <c r="CD11" s="14">
        <v>0.24111253582652301</v>
      </c>
      <c r="CE11" s="14"/>
      <c r="CF11" s="14">
        <v>0.30032078437489002</v>
      </c>
      <c r="CG11" s="14">
        <v>0.38245837459397403</v>
      </c>
      <c r="CH11" s="14">
        <v>0.41230928997660798</v>
      </c>
      <c r="CI11" s="14"/>
      <c r="CJ11" s="14">
        <v>0.365281258290994</v>
      </c>
      <c r="CK11" s="14"/>
      <c r="CL11" s="14">
        <v>0.34694910023407999</v>
      </c>
      <c r="CM11" s="14"/>
      <c r="CN11" s="14">
        <v>0.26391537266474902</v>
      </c>
      <c r="CO11" s="14"/>
      <c r="CP11" s="14">
        <v>0.29919660633846901</v>
      </c>
      <c r="CQ11" s="14"/>
      <c r="CR11" s="14">
        <v>0.38082798063984102</v>
      </c>
      <c r="CS11" s="14"/>
      <c r="CT11" s="14">
        <v>0.29874556660083001</v>
      </c>
    </row>
    <row r="12" spans="2:98" x14ac:dyDescent="0.5">
      <c r="B12" s="15" t="s">
        <v>139</v>
      </c>
      <c r="C12" s="14">
        <v>0.112347056099158</v>
      </c>
      <c r="D12" s="14">
        <v>0.10855618898564701</v>
      </c>
      <c r="E12" s="14">
        <v>0.115036633313117</v>
      </c>
      <c r="F12" s="14"/>
      <c r="G12" s="14">
        <v>0.123759307523264</v>
      </c>
      <c r="H12" s="14">
        <v>0.107915041372021</v>
      </c>
      <c r="I12" s="14">
        <v>9.3053422584928006E-2</v>
      </c>
      <c r="J12" s="14">
        <v>0.12896205566567601</v>
      </c>
      <c r="K12" s="14">
        <v>0.12090887668413899</v>
      </c>
      <c r="L12" s="14">
        <v>0.104863771874992</v>
      </c>
      <c r="M12" s="14"/>
      <c r="N12" s="14">
        <v>9.8574645651907294E-2</v>
      </c>
      <c r="O12" s="14">
        <v>0.111738324460712</v>
      </c>
      <c r="P12" s="14">
        <v>0.11620102673853901</v>
      </c>
      <c r="Q12" s="14">
        <v>0.12237845157022501</v>
      </c>
      <c r="R12" s="14"/>
      <c r="S12" s="14">
        <v>0.125322477318385</v>
      </c>
      <c r="T12" s="14">
        <v>0.10302650894323399</v>
      </c>
      <c r="U12" s="14">
        <v>9.3523214821087899E-2</v>
      </c>
      <c r="V12" s="14">
        <v>0.12964345105038799</v>
      </c>
      <c r="W12" s="14">
        <v>0.111209516210679</v>
      </c>
      <c r="X12" s="14">
        <v>8.9774654428581693E-2</v>
      </c>
      <c r="Y12" s="14">
        <v>0.10849587588865001</v>
      </c>
      <c r="Z12" s="14">
        <v>0.109644365910797</v>
      </c>
      <c r="AA12" s="14">
        <v>0.108752537609588</v>
      </c>
      <c r="AB12" s="14">
        <v>0.12719983949618299</v>
      </c>
      <c r="AC12" s="14">
        <v>0.138793059465253</v>
      </c>
      <c r="AD12" s="14">
        <v>9.8862341709806803E-2</v>
      </c>
      <c r="AE12" s="14"/>
      <c r="AF12" s="14">
        <v>0.12157670119948701</v>
      </c>
      <c r="AG12" s="14">
        <v>9.8558558626963499E-2</v>
      </c>
      <c r="AH12" s="14">
        <v>0.14257289442197801</v>
      </c>
      <c r="AI12" s="14"/>
      <c r="AJ12" s="14">
        <v>0.113164688757157</v>
      </c>
      <c r="AK12" s="14">
        <v>9.6850454085445806E-2</v>
      </c>
      <c r="AL12" s="14">
        <v>0.13597970712990301</v>
      </c>
      <c r="AM12" s="14">
        <v>0.20818055604018701</v>
      </c>
      <c r="AN12" s="14">
        <v>0.120944037231925</v>
      </c>
      <c r="AO12" s="14"/>
      <c r="AP12" s="14">
        <v>0.104578832352044</v>
      </c>
      <c r="AQ12" s="14">
        <v>8.4413228979361501E-2</v>
      </c>
      <c r="AR12" s="14">
        <v>9.2448004880673507E-2</v>
      </c>
      <c r="AS12" s="14">
        <v>0.184311692356464</v>
      </c>
      <c r="AT12" s="14">
        <v>0.13167493489931301</v>
      </c>
      <c r="AU12" s="14"/>
      <c r="AV12" s="14">
        <v>0.115587495211357</v>
      </c>
      <c r="AW12" s="14">
        <v>0.12241078926226</v>
      </c>
      <c r="AX12" s="14">
        <v>0.105543593342369</v>
      </c>
      <c r="AY12" s="14">
        <v>9.0800310100496898E-2</v>
      </c>
      <c r="AZ12" s="14">
        <v>7.8490617209923397E-2</v>
      </c>
      <c r="BA12" s="14"/>
      <c r="BB12" s="14">
        <v>0.11502216594517201</v>
      </c>
      <c r="BC12" s="14">
        <v>0.101004137774905</v>
      </c>
      <c r="BD12" s="14">
        <v>0.106840504231464</v>
      </c>
      <c r="BE12" s="14">
        <v>0.11234417083359</v>
      </c>
      <c r="BF12" s="14">
        <v>0.12788428397534801</v>
      </c>
      <c r="BG12" s="14">
        <v>0.142749860337127</v>
      </c>
      <c r="BH12" s="14"/>
      <c r="BI12" s="14">
        <v>9.8718985128957895E-2</v>
      </c>
      <c r="BJ12" s="14">
        <v>9.4147581972671104E-2</v>
      </c>
      <c r="BK12" s="14">
        <v>0.156060518657094</v>
      </c>
      <c r="BL12" s="14">
        <v>6.7635518552811497E-2</v>
      </c>
      <c r="BM12" s="14">
        <v>0.16137032215230299</v>
      </c>
      <c r="BN12" s="14">
        <v>9.2172491304547702E-2</v>
      </c>
      <c r="BO12" s="14">
        <v>8.4062986827648997E-2</v>
      </c>
      <c r="BP12" s="14">
        <v>9.9890785614633701E-2</v>
      </c>
      <c r="BQ12" s="14">
        <v>0.109352719732451</v>
      </c>
      <c r="BR12" s="14">
        <v>0.12114618865945199</v>
      </c>
      <c r="BS12" s="14">
        <v>0.16198333857524899</v>
      </c>
      <c r="BT12" s="14">
        <v>0.141561348048136</v>
      </c>
      <c r="BU12" s="14">
        <v>5.5984331261647702E-2</v>
      </c>
      <c r="BV12" s="14">
        <v>0.100080395062212</v>
      </c>
      <c r="BW12" s="14">
        <v>9.3576054371787107E-2</v>
      </c>
      <c r="BX12" s="14">
        <v>9.1226887584277896E-2</v>
      </c>
      <c r="BY12" s="14"/>
      <c r="BZ12" s="14">
        <v>0.119686946700525</v>
      </c>
      <c r="CA12" s="14">
        <v>0.104575519669523</v>
      </c>
      <c r="CB12" s="14"/>
      <c r="CC12" s="14">
        <v>0.119293132819801</v>
      </c>
      <c r="CD12" s="14">
        <v>7.9664113833913794E-2</v>
      </c>
      <c r="CE12" s="14"/>
      <c r="CF12" s="14">
        <v>9.5757602712562603E-2</v>
      </c>
      <c r="CG12" s="14">
        <v>0.149282173640987</v>
      </c>
      <c r="CH12" s="14">
        <v>0.20454674206909601</v>
      </c>
      <c r="CI12" s="14"/>
      <c r="CJ12" s="14">
        <v>0.13824928137223799</v>
      </c>
      <c r="CK12" s="14"/>
      <c r="CL12" s="14">
        <v>0.113999278804782</v>
      </c>
      <c r="CM12" s="14"/>
      <c r="CN12" s="14">
        <v>9.1329092972763606E-2</v>
      </c>
      <c r="CO12" s="14"/>
      <c r="CP12" s="14">
        <v>8.2454552987334104E-2</v>
      </c>
      <c r="CQ12" s="14"/>
      <c r="CR12" s="14">
        <v>0.14757219401258301</v>
      </c>
      <c r="CS12" s="14"/>
      <c r="CT12" s="14">
        <v>0.111758910934165</v>
      </c>
    </row>
    <row r="13" spans="2:98" x14ac:dyDescent="0.5">
      <c r="B13" s="15" t="s">
        <v>140</v>
      </c>
      <c r="C13" s="14">
        <v>4.6636995834520301E-2</v>
      </c>
      <c r="D13" s="14">
        <v>4.9325396379198701E-2</v>
      </c>
      <c r="E13" s="14">
        <v>4.4382604447741399E-2</v>
      </c>
      <c r="F13" s="14"/>
      <c r="G13" s="14">
        <v>4.0992497808352499E-2</v>
      </c>
      <c r="H13" s="14">
        <v>5.5765009945150497E-2</v>
      </c>
      <c r="I13" s="14">
        <v>7.2521980733835395E-2</v>
      </c>
      <c r="J13" s="14">
        <v>4.5341933372068599E-2</v>
      </c>
      <c r="K13" s="14">
        <v>4.5923895743557201E-2</v>
      </c>
      <c r="L13" s="14">
        <v>2.33828511670299E-2</v>
      </c>
      <c r="M13" s="14"/>
      <c r="N13" s="14">
        <v>4.2344009365042699E-2</v>
      </c>
      <c r="O13" s="14">
        <v>3.5546306578679299E-2</v>
      </c>
      <c r="P13" s="14">
        <v>4.2581892954301197E-2</v>
      </c>
      <c r="Q13" s="14">
        <v>6.5374763043357195E-2</v>
      </c>
      <c r="R13" s="14"/>
      <c r="S13" s="14">
        <v>3.0207372229293001E-2</v>
      </c>
      <c r="T13" s="14">
        <v>4.8856270897361199E-2</v>
      </c>
      <c r="U13" s="14">
        <v>2.7770097543827098E-2</v>
      </c>
      <c r="V13" s="14">
        <v>3.56208853499718E-2</v>
      </c>
      <c r="W13" s="14">
        <v>4.3280614295996098E-2</v>
      </c>
      <c r="X13" s="14">
        <v>8.6250327269197194E-2</v>
      </c>
      <c r="Y13" s="14">
        <v>7.6515504986549396E-2</v>
      </c>
      <c r="Z13" s="14">
        <v>4.5762890277007098E-2</v>
      </c>
      <c r="AA13" s="14">
        <v>4.7839151709596898E-2</v>
      </c>
      <c r="AB13" s="14">
        <v>2.0437153149125101E-2</v>
      </c>
      <c r="AC13" s="14">
        <v>5.08881015728362E-2</v>
      </c>
      <c r="AD13" s="14">
        <v>7.4897650524619802E-2</v>
      </c>
      <c r="AE13" s="14"/>
      <c r="AF13" s="14">
        <v>6.6369483875799398E-2</v>
      </c>
      <c r="AG13" s="14">
        <v>3.6548821928469102E-2</v>
      </c>
      <c r="AH13" s="14">
        <v>2.9877067282469201E-2</v>
      </c>
      <c r="AI13" s="14"/>
      <c r="AJ13" s="14">
        <v>5.1755603682463097E-2</v>
      </c>
      <c r="AK13" s="14">
        <v>4.4230446696392201E-2</v>
      </c>
      <c r="AL13" s="14">
        <v>0</v>
      </c>
      <c r="AM13" s="14">
        <v>8.0732544872152506E-2</v>
      </c>
      <c r="AN13" s="14">
        <v>4.3630382737418198E-2</v>
      </c>
      <c r="AO13" s="14"/>
      <c r="AP13" s="14">
        <v>4.2739031260540801E-2</v>
      </c>
      <c r="AQ13" s="14">
        <v>3.4147114398947298E-2</v>
      </c>
      <c r="AR13" s="14">
        <v>2.5256944100290401E-2</v>
      </c>
      <c r="AS13" s="14">
        <v>9.7229111563877105E-2</v>
      </c>
      <c r="AT13" s="14">
        <v>3.4167238730656899E-2</v>
      </c>
      <c r="AU13" s="14"/>
      <c r="AV13" s="14">
        <v>5.4885685445801601E-2</v>
      </c>
      <c r="AW13" s="14">
        <v>4.1694148349970699E-2</v>
      </c>
      <c r="AX13" s="14">
        <v>5.0113771257463101E-2</v>
      </c>
      <c r="AY13" s="14">
        <v>5.5119290677754403E-2</v>
      </c>
      <c r="AZ13" s="14">
        <v>0</v>
      </c>
      <c r="BA13" s="14"/>
      <c r="BB13" s="14">
        <v>5.00336366255585E-2</v>
      </c>
      <c r="BC13" s="14">
        <v>4.1052456117272901E-2</v>
      </c>
      <c r="BD13" s="14">
        <v>3.7478464446769499E-2</v>
      </c>
      <c r="BE13" s="14">
        <v>6.0509846199718699E-2</v>
      </c>
      <c r="BF13" s="14">
        <v>2.7488608158489101E-2</v>
      </c>
      <c r="BG13" s="14">
        <v>7.0077520490351E-2</v>
      </c>
      <c r="BH13" s="14"/>
      <c r="BI13" s="14">
        <v>4.6599620884786398E-2</v>
      </c>
      <c r="BJ13" s="14">
        <v>3.4696439280277297E-2</v>
      </c>
      <c r="BK13" s="14">
        <v>4.5085144965542001E-2</v>
      </c>
      <c r="BL13" s="14">
        <v>9.1668785084852003E-2</v>
      </c>
      <c r="BM13" s="14">
        <v>6.3788909091399199E-2</v>
      </c>
      <c r="BN13" s="14">
        <v>5.2666167986501498E-2</v>
      </c>
      <c r="BO13" s="14">
        <v>6.9802501312999504E-2</v>
      </c>
      <c r="BP13" s="14">
        <v>5.0520345503959098E-2</v>
      </c>
      <c r="BQ13" s="14">
        <v>4.0657872325653502E-2</v>
      </c>
      <c r="BR13" s="14">
        <v>2.3931424176654802E-2</v>
      </c>
      <c r="BS13" s="14">
        <v>1.98579396706631E-2</v>
      </c>
      <c r="BT13" s="14">
        <v>6.4911152222688007E-2</v>
      </c>
      <c r="BU13" s="14">
        <v>9.6464957533670698E-3</v>
      </c>
      <c r="BV13" s="14">
        <v>3.4848759584631503E-2</v>
      </c>
      <c r="BW13" s="14">
        <v>2.90907822016385E-2</v>
      </c>
      <c r="BX13" s="14">
        <v>8.2887428915475493E-3</v>
      </c>
      <c r="BY13" s="14"/>
      <c r="BZ13" s="14">
        <v>5.8217468746455302E-2</v>
      </c>
      <c r="CA13" s="14">
        <v>5.1651611663207302E-2</v>
      </c>
      <c r="CB13" s="14"/>
      <c r="CC13" s="14">
        <v>4.6009460868126503E-2</v>
      </c>
      <c r="CD13" s="14">
        <v>5.0295692058010398E-2</v>
      </c>
      <c r="CE13" s="14"/>
      <c r="CF13" s="14">
        <v>2.51996918058831E-2</v>
      </c>
      <c r="CG13" s="14">
        <v>0.11708744773148499</v>
      </c>
      <c r="CH13" s="14">
        <v>1.11323419754485E-2</v>
      </c>
      <c r="CI13" s="14"/>
      <c r="CJ13" s="14">
        <v>5.6072993399083997E-2</v>
      </c>
      <c r="CK13" s="14"/>
      <c r="CL13" s="14">
        <v>3.5161291138874402E-2</v>
      </c>
      <c r="CM13" s="14"/>
      <c r="CN13" s="14">
        <v>3.11105500382126E-2</v>
      </c>
      <c r="CO13" s="14"/>
      <c r="CP13" s="14">
        <v>3.4237740203886098E-2</v>
      </c>
      <c r="CQ13" s="14"/>
      <c r="CR13" s="14">
        <v>7.5670361630669203E-2</v>
      </c>
      <c r="CS13" s="14"/>
      <c r="CT13" s="14">
        <v>3.7638308464381501E-2</v>
      </c>
    </row>
    <row r="14" spans="2:98" x14ac:dyDescent="0.5">
      <c r="B14" s="15" t="s">
        <v>110</v>
      </c>
      <c r="C14" s="19">
        <v>0.196001900388658</v>
      </c>
      <c r="D14" s="19">
        <v>0.16989945507704499</v>
      </c>
      <c r="E14" s="19">
        <v>0.22136457829574199</v>
      </c>
      <c r="F14" s="19"/>
      <c r="G14" s="19">
        <v>0.16443286382863301</v>
      </c>
      <c r="H14" s="19">
        <v>0.141097081583856</v>
      </c>
      <c r="I14" s="19">
        <v>0.19572102249536999</v>
      </c>
      <c r="J14" s="19">
        <v>0.21100950816759501</v>
      </c>
      <c r="K14" s="19">
        <v>0.21569183316093801</v>
      </c>
      <c r="L14" s="19">
        <v>0.23674804375330599</v>
      </c>
      <c r="M14" s="19"/>
      <c r="N14" s="19">
        <v>0.14739485037740099</v>
      </c>
      <c r="O14" s="19">
        <v>0.238935907417795</v>
      </c>
      <c r="P14" s="19">
        <v>0.16307506339288499</v>
      </c>
      <c r="Q14" s="19">
        <v>0.22775845834376801</v>
      </c>
      <c r="R14" s="19"/>
      <c r="S14" s="19">
        <v>0.16852637231276199</v>
      </c>
      <c r="T14" s="19">
        <v>0.16871334030544999</v>
      </c>
      <c r="U14" s="19">
        <v>0.28346521542168301</v>
      </c>
      <c r="V14" s="19">
        <v>0.17938832962383799</v>
      </c>
      <c r="W14" s="19">
        <v>0.149923520677789</v>
      </c>
      <c r="X14" s="19">
        <v>0.13519471314623099</v>
      </c>
      <c r="Y14" s="19">
        <v>0.160926401975067</v>
      </c>
      <c r="Z14" s="19">
        <v>0.23579716223377001</v>
      </c>
      <c r="AA14" s="19">
        <v>0.19751330046359</v>
      </c>
      <c r="AB14" s="19">
        <v>0.29401710873303799</v>
      </c>
      <c r="AC14" s="19">
        <v>0.23028529907821199</v>
      </c>
      <c r="AD14" s="19">
        <v>0.233061319431727</v>
      </c>
      <c r="AE14" s="19"/>
      <c r="AF14" s="19">
        <v>0.161851187590632</v>
      </c>
      <c r="AG14" s="19">
        <v>0.2096538396648</v>
      </c>
      <c r="AH14" s="19">
        <v>0.19469670874825501</v>
      </c>
      <c r="AI14" s="19"/>
      <c r="AJ14" s="19">
        <v>0.167589532400789</v>
      </c>
      <c r="AK14" s="19">
        <v>0.16710092864218001</v>
      </c>
      <c r="AL14" s="19">
        <v>0.249621746085709</v>
      </c>
      <c r="AM14" s="19">
        <v>0.148240370869584</v>
      </c>
      <c r="AN14" s="19">
        <v>0.26176613547698302</v>
      </c>
      <c r="AO14" s="19"/>
      <c r="AP14" s="19">
        <v>0.148026805264554</v>
      </c>
      <c r="AQ14" s="19">
        <v>0.17546174936075701</v>
      </c>
      <c r="AR14" s="19">
        <v>0.28366243472580599</v>
      </c>
      <c r="AS14" s="19">
        <v>0.17224074965688099</v>
      </c>
      <c r="AT14" s="19">
        <v>0.329753339866453</v>
      </c>
      <c r="AU14" s="19"/>
      <c r="AV14" s="19">
        <v>0.21272163316617601</v>
      </c>
      <c r="AW14" s="19">
        <v>0.23408318211910201</v>
      </c>
      <c r="AX14" s="19">
        <v>0.166341997486257</v>
      </c>
      <c r="AY14" s="19">
        <v>0.16792473500699401</v>
      </c>
      <c r="AZ14" s="19">
        <v>8.6252845674086906E-2</v>
      </c>
      <c r="BA14" s="19"/>
      <c r="BB14" s="19">
        <v>0.15158379535751601</v>
      </c>
      <c r="BC14" s="19">
        <v>0.20458258959857101</v>
      </c>
      <c r="BD14" s="19">
        <v>0.244302284961633</v>
      </c>
      <c r="BE14" s="19">
        <v>0.21998705156845699</v>
      </c>
      <c r="BF14" s="19">
        <v>0.194039284812839</v>
      </c>
      <c r="BG14" s="19">
        <v>0.14433571432613501</v>
      </c>
      <c r="BH14" s="19"/>
      <c r="BI14" s="19">
        <v>0.22734229076526699</v>
      </c>
      <c r="BJ14" s="19">
        <v>0.18115487960425999</v>
      </c>
      <c r="BK14" s="19">
        <v>0.26722012636206099</v>
      </c>
      <c r="BL14" s="19">
        <v>0.29585370994791099</v>
      </c>
      <c r="BM14" s="19">
        <v>0.180826435475332</v>
      </c>
      <c r="BN14" s="19">
        <v>0.20587488237162199</v>
      </c>
      <c r="BO14" s="19">
        <v>0.16663571420557899</v>
      </c>
      <c r="BP14" s="19">
        <v>0.19028427914012999</v>
      </c>
      <c r="BQ14" s="19">
        <v>0.177876241232092</v>
      </c>
      <c r="BR14" s="19">
        <v>0.162353778401719</v>
      </c>
      <c r="BS14" s="19">
        <v>0.17784184668595901</v>
      </c>
      <c r="BT14" s="19">
        <v>0.14715998076095699</v>
      </c>
      <c r="BU14" s="19">
        <v>0.20048248116958101</v>
      </c>
      <c r="BV14" s="19">
        <v>7.2338959352836102E-2</v>
      </c>
      <c r="BW14" s="19">
        <v>0.105874470763641</v>
      </c>
      <c r="BX14" s="19">
        <v>0.124303056216596</v>
      </c>
      <c r="BY14" s="19"/>
      <c r="BZ14" s="19">
        <v>0.101638646163127</v>
      </c>
      <c r="CA14" s="19">
        <v>0.25323724167463701</v>
      </c>
      <c r="CB14" s="19"/>
      <c r="CC14" s="19">
        <v>0.207567421428351</v>
      </c>
      <c r="CD14" s="19">
        <v>0.14332201632229599</v>
      </c>
      <c r="CE14" s="19"/>
      <c r="CF14" s="19">
        <v>0.16599369163824201</v>
      </c>
      <c r="CG14" s="19">
        <v>0.17479586217468401</v>
      </c>
      <c r="CH14" s="19">
        <v>0.20050059439548401</v>
      </c>
      <c r="CI14" s="19"/>
      <c r="CJ14" s="19">
        <v>0.17958937731936001</v>
      </c>
      <c r="CK14" s="19"/>
      <c r="CL14" s="19">
        <v>0.14572963349842999</v>
      </c>
      <c r="CM14" s="19"/>
      <c r="CN14" s="19">
        <v>0.17929876778602499</v>
      </c>
      <c r="CO14" s="19"/>
      <c r="CP14" s="19">
        <v>0.18664877585738099</v>
      </c>
      <c r="CQ14" s="19"/>
      <c r="CR14" s="19">
        <v>0.11855023685232</v>
      </c>
      <c r="CS14" s="19"/>
      <c r="CT14" s="19">
        <v>0.18671930738071499</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T19"/>
  <sheetViews>
    <sheetView showGridLines="0" workbookViewId="0">
      <pane xSplit="2" topLeftCell="C1" activePane="topRight" state="frozen"/>
      <selection pane="topRight" activeCell="K28" sqref="K2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149</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6.8244107315308E-2</v>
      </c>
      <c r="D9" s="14">
        <v>8.1979576734017595E-2</v>
      </c>
      <c r="E9" s="14">
        <v>5.5382242482447497E-2</v>
      </c>
      <c r="F9" s="14"/>
      <c r="G9" s="14">
        <v>0.13018040427757799</v>
      </c>
      <c r="H9" s="14">
        <v>0.127891588771369</v>
      </c>
      <c r="I9" s="14">
        <v>6.5296783893055099E-2</v>
      </c>
      <c r="J9" s="14">
        <v>5.0572485460524903E-2</v>
      </c>
      <c r="K9" s="14">
        <v>3.1955033022729298E-2</v>
      </c>
      <c r="L9" s="14">
        <v>1.92518395364485E-2</v>
      </c>
      <c r="M9" s="14"/>
      <c r="N9" s="14">
        <v>8.5161953628567696E-2</v>
      </c>
      <c r="O9" s="14">
        <v>5.5182112240552403E-2</v>
      </c>
      <c r="P9" s="14">
        <v>6.8819797947855602E-2</v>
      </c>
      <c r="Q9" s="14">
        <v>6.1340922269605497E-2</v>
      </c>
      <c r="R9" s="14"/>
      <c r="S9" s="14">
        <v>0.13374487435235999</v>
      </c>
      <c r="T9" s="14">
        <v>6.7386435386862995E-2</v>
      </c>
      <c r="U9" s="14">
        <v>3.3891778439790798E-2</v>
      </c>
      <c r="V9" s="14">
        <v>4.9852364286744402E-2</v>
      </c>
      <c r="W9" s="14">
        <v>5.1058683425971703E-2</v>
      </c>
      <c r="X9" s="14">
        <v>9.71766004213023E-2</v>
      </c>
      <c r="Y9" s="14">
        <v>7.8077812630554994E-2</v>
      </c>
      <c r="Z9" s="14">
        <v>6.6253605422322198E-2</v>
      </c>
      <c r="AA9" s="14">
        <v>4.8833814155089E-2</v>
      </c>
      <c r="AB9" s="14">
        <v>2.4532844359862301E-2</v>
      </c>
      <c r="AC9" s="14">
        <v>5.8229041911863198E-2</v>
      </c>
      <c r="AD9" s="14">
        <v>6.1358437595540202E-2</v>
      </c>
      <c r="AE9" s="14"/>
      <c r="AF9" s="14">
        <v>4.1738766942900699E-2</v>
      </c>
      <c r="AG9" s="14">
        <v>7.3168712726473795E-2</v>
      </c>
      <c r="AH9" s="14">
        <v>0.108294790363437</v>
      </c>
      <c r="AI9" s="14"/>
      <c r="AJ9" s="14">
        <v>6.2501204784491199E-2</v>
      </c>
      <c r="AK9" s="14">
        <v>9.88867404004109E-2</v>
      </c>
      <c r="AL9" s="14">
        <v>3.78978550028439E-2</v>
      </c>
      <c r="AM9" s="14">
        <v>2.0868029969340798E-2</v>
      </c>
      <c r="AN9" s="14">
        <v>6.2810366363927894E-2</v>
      </c>
      <c r="AO9" s="14"/>
      <c r="AP9" s="14">
        <v>9.5524660779021803E-2</v>
      </c>
      <c r="AQ9" s="14">
        <v>9.9762176569215794E-2</v>
      </c>
      <c r="AR9" s="14">
        <v>3.2663664855528303E-2</v>
      </c>
      <c r="AS9" s="14">
        <v>6.6839929452141202E-3</v>
      </c>
      <c r="AT9" s="14">
        <v>2.6818663926567801E-2</v>
      </c>
      <c r="AU9" s="14"/>
      <c r="AV9" s="14">
        <v>4.5751807346577397E-2</v>
      </c>
      <c r="AW9" s="14">
        <v>4.1326457618832697E-2</v>
      </c>
      <c r="AX9" s="14">
        <v>0.116153115174396</v>
      </c>
      <c r="AY9" s="14">
        <v>0.102343916651617</v>
      </c>
      <c r="AZ9" s="14">
        <v>0.21556238822433099</v>
      </c>
      <c r="BA9" s="14"/>
      <c r="BB9" s="14">
        <v>0.149989575659628</v>
      </c>
      <c r="BC9" s="14">
        <v>4.8320246686645398E-2</v>
      </c>
      <c r="BD9" s="14">
        <v>4.5570706816302299E-2</v>
      </c>
      <c r="BE9" s="14">
        <v>4.44003379553169E-2</v>
      </c>
      <c r="BF9" s="14">
        <v>2.6118608784371899E-2</v>
      </c>
      <c r="BG9" s="14">
        <v>2.95154300456936E-2</v>
      </c>
      <c r="BH9" s="14"/>
      <c r="BI9" s="14">
        <v>8.7490942367729294E-2</v>
      </c>
      <c r="BJ9" s="14">
        <v>7.8339279050921598E-2</v>
      </c>
      <c r="BK9" s="14">
        <v>5.6078564610674397E-2</v>
      </c>
      <c r="BL9" s="14">
        <v>4.7510716526364502E-2</v>
      </c>
      <c r="BM9" s="14">
        <v>4.6140643634027097E-2</v>
      </c>
      <c r="BN9" s="14">
        <v>4.9423952922073598E-2</v>
      </c>
      <c r="BO9" s="14">
        <v>8.5107677616134803E-2</v>
      </c>
      <c r="BP9" s="14">
        <v>5.3719529209175901E-2</v>
      </c>
      <c r="BQ9" s="14">
        <v>5.1563174044553399E-2</v>
      </c>
      <c r="BR9" s="14">
        <v>2.743586583671E-2</v>
      </c>
      <c r="BS9" s="14">
        <v>6.5999242101977704E-2</v>
      </c>
      <c r="BT9" s="14">
        <v>5.8332239916936098E-2</v>
      </c>
      <c r="BU9" s="14">
        <v>9.8153310223001E-2</v>
      </c>
      <c r="BV9" s="14">
        <v>8.1235610400329103E-2</v>
      </c>
      <c r="BW9" s="14">
        <v>0.14191192455137999</v>
      </c>
      <c r="BX9" s="14">
        <v>0.24912722471693399</v>
      </c>
      <c r="BY9" s="14"/>
      <c r="BZ9" s="14">
        <v>0.113058149115975</v>
      </c>
      <c r="CA9" s="14">
        <v>6.0318344706516799E-2</v>
      </c>
      <c r="CB9" s="14"/>
      <c r="CC9" s="14">
        <v>4.5224401078927098E-2</v>
      </c>
      <c r="CD9" s="14">
        <v>0.166538912394359</v>
      </c>
      <c r="CE9" s="14"/>
      <c r="CF9" s="14">
        <v>9.4893654714020503E-2</v>
      </c>
      <c r="CG9" s="14">
        <v>0</v>
      </c>
      <c r="CH9" s="14">
        <v>0</v>
      </c>
      <c r="CI9" s="14"/>
      <c r="CJ9" s="14">
        <v>3.8942665573055098E-2</v>
      </c>
      <c r="CK9" s="14"/>
      <c r="CL9" s="14">
        <v>8.2459670920810899E-2</v>
      </c>
      <c r="CM9" s="14"/>
      <c r="CN9" s="14">
        <v>9.9238702568073697E-2</v>
      </c>
      <c r="CO9" s="14"/>
      <c r="CP9" s="14">
        <v>8.0549193829450999E-2</v>
      </c>
      <c r="CQ9" s="14"/>
      <c r="CR9" s="14">
        <v>6.6315668097241195E-2</v>
      </c>
      <c r="CS9" s="14"/>
      <c r="CT9" s="14">
        <v>8.27419551338575E-2</v>
      </c>
    </row>
    <row r="10" spans="2:98" x14ac:dyDescent="0.5">
      <c r="B10" s="15" t="s">
        <v>137</v>
      </c>
      <c r="C10" s="14">
        <v>0.27344337834618199</v>
      </c>
      <c r="D10" s="14">
        <v>0.28295885505902202</v>
      </c>
      <c r="E10" s="14">
        <v>0.26549515574487798</v>
      </c>
      <c r="F10" s="14"/>
      <c r="G10" s="14">
        <v>0.27862998473665501</v>
      </c>
      <c r="H10" s="14">
        <v>0.29041274751769097</v>
      </c>
      <c r="I10" s="14">
        <v>0.25798819592466299</v>
      </c>
      <c r="J10" s="14">
        <v>0.26818632902198702</v>
      </c>
      <c r="K10" s="14">
        <v>0.26810599709948402</v>
      </c>
      <c r="L10" s="14">
        <v>0.27657891493365599</v>
      </c>
      <c r="M10" s="14"/>
      <c r="N10" s="14">
        <v>0.300877948260242</v>
      </c>
      <c r="O10" s="14">
        <v>0.28988358906565898</v>
      </c>
      <c r="P10" s="14">
        <v>0.30706182754531203</v>
      </c>
      <c r="Q10" s="14">
        <v>0.20256797554098999</v>
      </c>
      <c r="R10" s="14"/>
      <c r="S10" s="14">
        <v>0.303938910523742</v>
      </c>
      <c r="T10" s="14">
        <v>0.26978898578278898</v>
      </c>
      <c r="U10" s="14">
        <v>0.26484436175574599</v>
      </c>
      <c r="V10" s="14">
        <v>0.25580500221075603</v>
      </c>
      <c r="W10" s="14">
        <v>0.26154317650158898</v>
      </c>
      <c r="X10" s="14">
        <v>0.29635490624890298</v>
      </c>
      <c r="Y10" s="14">
        <v>0.24735947016541199</v>
      </c>
      <c r="Z10" s="14">
        <v>0.24352022480497901</v>
      </c>
      <c r="AA10" s="14">
        <v>0.326010098242563</v>
      </c>
      <c r="AB10" s="14">
        <v>0.22913599395967499</v>
      </c>
      <c r="AC10" s="14">
        <v>0.27157773185216599</v>
      </c>
      <c r="AD10" s="14">
        <v>0.23418224480393701</v>
      </c>
      <c r="AE10" s="14"/>
      <c r="AF10" s="14">
        <v>0.23721506919169899</v>
      </c>
      <c r="AG10" s="14">
        <v>0.30570853348541299</v>
      </c>
      <c r="AH10" s="14">
        <v>0.27685110345212099</v>
      </c>
      <c r="AI10" s="14"/>
      <c r="AJ10" s="14">
        <v>0.242171395517953</v>
      </c>
      <c r="AK10" s="14">
        <v>0.34833346020094402</v>
      </c>
      <c r="AL10" s="14">
        <v>0.302922897480775</v>
      </c>
      <c r="AM10" s="14">
        <v>0.15488311571126301</v>
      </c>
      <c r="AN10" s="14">
        <v>0.231361463605842</v>
      </c>
      <c r="AO10" s="14"/>
      <c r="AP10" s="14">
        <v>0.26016841667166202</v>
      </c>
      <c r="AQ10" s="14">
        <v>0.35434122688588998</v>
      </c>
      <c r="AR10" s="14">
        <v>0.27357300102764898</v>
      </c>
      <c r="AS10" s="14">
        <v>0.17650614990918201</v>
      </c>
      <c r="AT10" s="14">
        <v>0.153541102374012</v>
      </c>
      <c r="AU10" s="14"/>
      <c r="AV10" s="14">
        <v>0.25984749967114401</v>
      </c>
      <c r="AW10" s="14">
        <v>0.224026826149298</v>
      </c>
      <c r="AX10" s="14">
        <v>0.29011168998075099</v>
      </c>
      <c r="AY10" s="14">
        <v>0.28812682352590402</v>
      </c>
      <c r="AZ10" s="14">
        <v>0.42397015956908102</v>
      </c>
      <c r="BA10" s="14"/>
      <c r="BB10" s="14">
        <v>0.275150813758406</v>
      </c>
      <c r="BC10" s="14">
        <v>0.30967791823150698</v>
      </c>
      <c r="BD10" s="14">
        <v>0.289258355401036</v>
      </c>
      <c r="BE10" s="14">
        <v>0.23086637171792901</v>
      </c>
      <c r="BF10" s="14">
        <v>0.25222123514769201</v>
      </c>
      <c r="BG10" s="14">
        <v>0.232892395510824</v>
      </c>
      <c r="BH10" s="14"/>
      <c r="BI10" s="14">
        <v>0.242309074745821</v>
      </c>
      <c r="BJ10" s="14">
        <v>0.26562343953728601</v>
      </c>
      <c r="BK10" s="14">
        <v>0.19742022300220299</v>
      </c>
      <c r="BL10" s="14">
        <v>0.19443463924301599</v>
      </c>
      <c r="BM10" s="14">
        <v>0.268049399677456</v>
      </c>
      <c r="BN10" s="14">
        <v>0.25747890739724799</v>
      </c>
      <c r="BO10" s="14">
        <v>0.274001914142675</v>
      </c>
      <c r="BP10" s="14">
        <v>0.34656848259297002</v>
      </c>
      <c r="BQ10" s="14">
        <v>0.33684480437078501</v>
      </c>
      <c r="BR10" s="14">
        <v>0.32840774914544302</v>
      </c>
      <c r="BS10" s="14">
        <v>0.28419183367848599</v>
      </c>
      <c r="BT10" s="14">
        <v>0.27841730558507</v>
      </c>
      <c r="BU10" s="14">
        <v>0.30185875869046402</v>
      </c>
      <c r="BV10" s="14">
        <v>0.30863010468353602</v>
      </c>
      <c r="BW10" s="14">
        <v>0.119852129775694</v>
      </c>
      <c r="BX10" s="14">
        <v>0.30165527387200602</v>
      </c>
      <c r="BY10" s="14"/>
      <c r="BZ10" s="14">
        <v>0.31221708770939499</v>
      </c>
      <c r="CA10" s="14">
        <v>0.23209723582429401</v>
      </c>
      <c r="CB10" s="14"/>
      <c r="CC10" s="14">
        <v>0.26573793806754398</v>
      </c>
      <c r="CD10" s="14">
        <v>0.31035698559116498</v>
      </c>
      <c r="CE10" s="14"/>
      <c r="CF10" s="14">
        <v>0.30741441664186098</v>
      </c>
      <c r="CG10" s="14">
        <v>0.18608043016748199</v>
      </c>
      <c r="CH10" s="14">
        <v>0.19160764032195701</v>
      </c>
      <c r="CI10" s="14"/>
      <c r="CJ10" s="14">
        <v>0.228773601414484</v>
      </c>
      <c r="CK10" s="14"/>
      <c r="CL10" s="14">
        <v>0.27284649220903001</v>
      </c>
      <c r="CM10" s="14"/>
      <c r="CN10" s="14">
        <v>0.35194564535172002</v>
      </c>
      <c r="CO10" s="14"/>
      <c r="CP10" s="14">
        <v>0.34114157551757102</v>
      </c>
      <c r="CQ10" s="14"/>
      <c r="CR10" s="14">
        <v>0.210966253183377</v>
      </c>
      <c r="CS10" s="14"/>
      <c r="CT10" s="14">
        <v>0.30097760973894699</v>
      </c>
    </row>
    <row r="11" spans="2:98" x14ac:dyDescent="0.5">
      <c r="B11" s="15" t="s">
        <v>138</v>
      </c>
      <c r="C11" s="14">
        <v>0.298260295100442</v>
      </c>
      <c r="D11" s="14">
        <v>0.30179544891486698</v>
      </c>
      <c r="E11" s="14">
        <v>0.29402214768236001</v>
      </c>
      <c r="F11" s="14"/>
      <c r="G11" s="14">
        <v>0.28113204564413802</v>
      </c>
      <c r="H11" s="14">
        <v>0.265693165171903</v>
      </c>
      <c r="I11" s="14">
        <v>0.30491242083188003</v>
      </c>
      <c r="J11" s="14">
        <v>0.27983713497137203</v>
      </c>
      <c r="K11" s="14">
        <v>0.33649257525552001</v>
      </c>
      <c r="L11" s="14">
        <v>0.32015497826784101</v>
      </c>
      <c r="M11" s="14"/>
      <c r="N11" s="14">
        <v>0.30176086276779202</v>
      </c>
      <c r="O11" s="14">
        <v>0.272726122299004</v>
      </c>
      <c r="P11" s="14">
        <v>0.31522628181254397</v>
      </c>
      <c r="Q11" s="14">
        <v>0.31212142767416301</v>
      </c>
      <c r="R11" s="14"/>
      <c r="S11" s="14">
        <v>0.25407560448392802</v>
      </c>
      <c r="T11" s="14">
        <v>0.30702686076059399</v>
      </c>
      <c r="U11" s="14">
        <v>0.31812351230979302</v>
      </c>
      <c r="V11" s="14">
        <v>0.35693680980138898</v>
      </c>
      <c r="W11" s="14">
        <v>0.39308834053184399</v>
      </c>
      <c r="X11" s="14">
        <v>0.28263197287894598</v>
      </c>
      <c r="Y11" s="14">
        <v>0.285477931882126</v>
      </c>
      <c r="Z11" s="14">
        <v>0.31100005010826098</v>
      </c>
      <c r="AA11" s="14">
        <v>0.27658430626277097</v>
      </c>
      <c r="AB11" s="14">
        <v>0.26422449926305402</v>
      </c>
      <c r="AC11" s="14">
        <v>0.26998349878560002</v>
      </c>
      <c r="AD11" s="14">
        <v>0.30925559157844101</v>
      </c>
      <c r="AE11" s="14"/>
      <c r="AF11" s="14">
        <v>0.35544026609742102</v>
      </c>
      <c r="AG11" s="14">
        <v>0.27797304815430501</v>
      </c>
      <c r="AH11" s="14">
        <v>0.240417386009881</v>
      </c>
      <c r="AI11" s="14"/>
      <c r="AJ11" s="14">
        <v>0.34766681443602898</v>
      </c>
      <c r="AK11" s="14">
        <v>0.240563067734266</v>
      </c>
      <c r="AL11" s="14">
        <v>0.29940994249418401</v>
      </c>
      <c r="AM11" s="14">
        <v>0.28192674192037098</v>
      </c>
      <c r="AN11" s="14">
        <v>0.304602652014209</v>
      </c>
      <c r="AO11" s="14"/>
      <c r="AP11" s="14">
        <v>0.34187483652978501</v>
      </c>
      <c r="AQ11" s="14">
        <v>0.23957097258145199</v>
      </c>
      <c r="AR11" s="14">
        <v>0.290619886033191</v>
      </c>
      <c r="AS11" s="14">
        <v>0.355663118216406</v>
      </c>
      <c r="AT11" s="14">
        <v>0.33250474647737899</v>
      </c>
      <c r="AU11" s="14"/>
      <c r="AV11" s="14">
        <v>0.316229700835572</v>
      </c>
      <c r="AW11" s="14">
        <v>0.318725554152475</v>
      </c>
      <c r="AX11" s="14">
        <v>0.268419227126862</v>
      </c>
      <c r="AY11" s="14">
        <v>0.27548470409986497</v>
      </c>
      <c r="AZ11" s="14">
        <v>0.16504693424627701</v>
      </c>
      <c r="BA11" s="14"/>
      <c r="BB11" s="14">
        <v>0.27077632381351202</v>
      </c>
      <c r="BC11" s="14">
        <v>0.28266952664676298</v>
      </c>
      <c r="BD11" s="14">
        <v>0.28757130091712602</v>
      </c>
      <c r="BE11" s="14">
        <v>0.30948176513762798</v>
      </c>
      <c r="BF11" s="14">
        <v>0.368200824668097</v>
      </c>
      <c r="BG11" s="14">
        <v>0.35459510633176899</v>
      </c>
      <c r="BH11" s="14"/>
      <c r="BI11" s="14">
        <v>0.39607924667557498</v>
      </c>
      <c r="BJ11" s="14">
        <v>0.28519900539845</v>
      </c>
      <c r="BK11" s="14">
        <v>0.261659296960425</v>
      </c>
      <c r="BL11" s="14">
        <v>0.33659552382451702</v>
      </c>
      <c r="BM11" s="14">
        <v>0.279274203299962</v>
      </c>
      <c r="BN11" s="14">
        <v>0.32192024795159402</v>
      </c>
      <c r="BO11" s="14">
        <v>0.35133144869844402</v>
      </c>
      <c r="BP11" s="14">
        <v>0.221041901564027</v>
      </c>
      <c r="BQ11" s="14">
        <v>0.29279870942752301</v>
      </c>
      <c r="BR11" s="14">
        <v>0.318042531652307</v>
      </c>
      <c r="BS11" s="14">
        <v>0.27012534974267799</v>
      </c>
      <c r="BT11" s="14">
        <v>0.29060430199486298</v>
      </c>
      <c r="BU11" s="14">
        <v>0.319771918807356</v>
      </c>
      <c r="BV11" s="14">
        <v>0.351939708373391</v>
      </c>
      <c r="BW11" s="14">
        <v>0.42473418421881998</v>
      </c>
      <c r="BX11" s="14">
        <v>0.23955831174053299</v>
      </c>
      <c r="BY11" s="14"/>
      <c r="BZ11" s="14">
        <v>0.28787964613263001</v>
      </c>
      <c r="CA11" s="14">
        <v>0.29004319244764398</v>
      </c>
      <c r="CB11" s="14"/>
      <c r="CC11" s="14">
        <v>0.31112530595340898</v>
      </c>
      <c r="CD11" s="14">
        <v>0.24454962482797399</v>
      </c>
      <c r="CE11" s="14"/>
      <c r="CF11" s="14">
        <v>0.27574582637990802</v>
      </c>
      <c r="CG11" s="14">
        <v>0.37050189582746701</v>
      </c>
      <c r="CH11" s="14">
        <v>0.374476721624458</v>
      </c>
      <c r="CI11" s="14"/>
      <c r="CJ11" s="14">
        <v>0.33921455818006202</v>
      </c>
      <c r="CK11" s="14"/>
      <c r="CL11" s="14">
        <v>0.32090839079859002</v>
      </c>
      <c r="CM11" s="14"/>
      <c r="CN11" s="14">
        <v>0.24255152469278399</v>
      </c>
      <c r="CO11" s="14"/>
      <c r="CP11" s="14">
        <v>0.27354824723972598</v>
      </c>
      <c r="CQ11" s="14"/>
      <c r="CR11" s="14">
        <v>0.357274776162885</v>
      </c>
      <c r="CS11" s="14"/>
      <c r="CT11" s="14">
        <v>0.27913179967611501</v>
      </c>
    </row>
    <row r="12" spans="2:98" x14ac:dyDescent="0.5">
      <c r="B12" s="15" t="s">
        <v>139</v>
      </c>
      <c r="C12" s="14">
        <v>0.116650991062809</v>
      </c>
      <c r="D12" s="14">
        <v>0.106825801602825</v>
      </c>
      <c r="E12" s="14">
        <v>0.12488382109983399</v>
      </c>
      <c r="F12" s="14"/>
      <c r="G12" s="14">
        <v>0.109744400103752</v>
      </c>
      <c r="H12" s="14">
        <v>0.113183999776111</v>
      </c>
      <c r="I12" s="14">
        <v>0.121896380523988</v>
      </c>
      <c r="J12" s="14">
        <v>0.138671121685183</v>
      </c>
      <c r="K12" s="14">
        <v>0.112695646440376</v>
      </c>
      <c r="L12" s="14">
        <v>0.10461862972675701</v>
      </c>
      <c r="M12" s="14"/>
      <c r="N12" s="14">
        <v>0.105904346085659</v>
      </c>
      <c r="O12" s="14">
        <v>0.107308622304501</v>
      </c>
      <c r="P12" s="14">
        <v>0.124850637256412</v>
      </c>
      <c r="Q12" s="14">
        <v>0.12706409347092401</v>
      </c>
      <c r="R12" s="14"/>
      <c r="S12" s="14">
        <v>0.109117781911812</v>
      </c>
      <c r="T12" s="14">
        <v>0.123786181949624</v>
      </c>
      <c r="U12" s="14">
        <v>9.1093865581859695E-2</v>
      </c>
      <c r="V12" s="14">
        <v>0.123727961270134</v>
      </c>
      <c r="W12" s="14">
        <v>0.123257772438083</v>
      </c>
      <c r="X12" s="14">
        <v>0.101655627487933</v>
      </c>
      <c r="Y12" s="14">
        <v>0.11487407225551401</v>
      </c>
      <c r="Z12" s="14">
        <v>0.11546328081736899</v>
      </c>
      <c r="AA12" s="14">
        <v>0.120814079785297</v>
      </c>
      <c r="AB12" s="14">
        <v>0.12645074212361801</v>
      </c>
      <c r="AC12" s="14">
        <v>0.134769923127145</v>
      </c>
      <c r="AD12" s="14">
        <v>0.128925138258671</v>
      </c>
      <c r="AE12" s="14"/>
      <c r="AF12" s="14">
        <v>0.12511921667148701</v>
      </c>
      <c r="AG12" s="14">
        <v>0.100627456494191</v>
      </c>
      <c r="AH12" s="14">
        <v>0.14349554444040799</v>
      </c>
      <c r="AI12" s="14"/>
      <c r="AJ12" s="14">
        <v>0.12930035427904099</v>
      </c>
      <c r="AK12" s="14">
        <v>0.114543134325103</v>
      </c>
      <c r="AL12" s="14">
        <v>8.2056771087736596E-2</v>
      </c>
      <c r="AM12" s="14">
        <v>0.215500354763725</v>
      </c>
      <c r="AN12" s="14">
        <v>0.11120355328336499</v>
      </c>
      <c r="AO12" s="14"/>
      <c r="AP12" s="14">
        <v>0.118586701886692</v>
      </c>
      <c r="AQ12" s="14">
        <v>0.102869913388734</v>
      </c>
      <c r="AR12" s="14">
        <v>0.11235642714187501</v>
      </c>
      <c r="AS12" s="14">
        <v>0.16489518675739401</v>
      </c>
      <c r="AT12" s="14">
        <v>0.105538903824025</v>
      </c>
      <c r="AU12" s="14"/>
      <c r="AV12" s="14">
        <v>0.112652681902316</v>
      </c>
      <c r="AW12" s="14">
        <v>0.144145287591389</v>
      </c>
      <c r="AX12" s="14">
        <v>0.108857542817396</v>
      </c>
      <c r="AY12" s="14">
        <v>9.4078985048112296E-2</v>
      </c>
      <c r="AZ12" s="14">
        <v>0.109167672286225</v>
      </c>
      <c r="BA12" s="14"/>
      <c r="BB12" s="14">
        <v>0.10463817929013899</v>
      </c>
      <c r="BC12" s="14">
        <v>0.11305428432970401</v>
      </c>
      <c r="BD12" s="14">
        <v>0.109672219975644</v>
      </c>
      <c r="BE12" s="14">
        <v>0.11951839396696699</v>
      </c>
      <c r="BF12" s="14">
        <v>0.13160869654551299</v>
      </c>
      <c r="BG12" s="14">
        <v>0.16737819078770499</v>
      </c>
      <c r="BH12" s="14"/>
      <c r="BI12" s="14">
        <v>4.6599620884786398E-2</v>
      </c>
      <c r="BJ12" s="14">
        <v>0.141736887477283</v>
      </c>
      <c r="BK12" s="14">
        <v>0.16067388131746499</v>
      </c>
      <c r="BL12" s="14">
        <v>0.11705852097568201</v>
      </c>
      <c r="BM12" s="14">
        <v>0.162136594220086</v>
      </c>
      <c r="BN12" s="14">
        <v>0.108326596627799</v>
      </c>
      <c r="BO12" s="14">
        <v>8.8901565496718696E-2</v>
      </c>
      <c r="BP12" s="14">
        <v>0.118758458486106</v>
      </c>
      <c r="BQ12" s="14">
        <v>8.2887373887603102E-2</v>
      </c>
      <c r="BR12" s="14">
        <v>0.12052349512878099</v>
      </c>
      <c r="BS12" s="14">
        <v>0.16910473921975999</v>
      </c>
      <c r="BT12" s="14">
        <v>9.9016742321853798E-2</v>
      </c>
      <c r="BU12" s="14">
        <v>8.3953123375533498E-2</v>
      </c>
      <c r="BV12" s="14">
        <v>0.15604771135741499</v>
      </c>
      <c r="BW12" s="14">
        <v>0.103902628635983</v>
      </c>
      <c r="BX12" s="14">
        <v>6.7214712191039E-2</v>
      </c>
      <c r="BY12" s="14"/>
      <c r="BZ12" s="14">
        <v>0.12763246596994399</v>
      </c>
      <c r="CA12" s="14">
        <v>0.11444819924072</v>
      </c>
      <c r="CB12" s="14"/>
      <c r="CC12" s="14">
        <v>0.12084186096822699</v>
      </c>
      <c r="CD12" s="14">
        <v>0.10092576804789</v>
      </c>
      <c r="CE12" s="14"/>
      <c r="CF12" s="14">
        <v>0.13388857434250501</v>
      </c>
      <c r="CG12" s="14">
        <v>0.12657603686322499</v>
      </c>
      <c r="CH12" s="14">
        <v>0.17326422287020199</v>
      </c>
      <c r="CI12" s="14"/>
      <c r="CJ12" s="14">
        <v>0.142146123026862</v>
      </c>
      <c r="CK12" s="14"/>
      <c r="CL12" s="14">
        <v>0.13606708137083101</v>
      </c>
      <c r="CM12" s="14"/>
      <c r="CN12" s="14">
        <v>9.4603688107148906E-2</v>
      </c>
      <c r="CO12" s="14"/>
      <c r="CP12" s="14">
        <v>8.5573394723150495E-2</v>
      </c>
      <c r="CQ12" s="14"/>
      <c r="CR12" s="14">
        <v>0.16314957273641401</v>
      </c>
      <c r="CS12" s="14"/>
      <c r="CT12" s="14">
        <v>0.11083144202136801</v>
      </c>
    </row>
    <row r="13" spans="2:98" x14ac:dyDescent="0.5">
      <c r="B13" s="15" t="s">
        <v>140</v>
      </c>
      <c r="C13" s="14">
        <v>5.3591389535283598E-2</v>
      </c>
      <c r="D13" s="14">
        <v>6.2895864295867104E-2</v>
      </c>
      <c r="E13" s="14">
        <v>4.4936887077375899E-2</v>
      </c>
      <c r="F13" s="14"/>
      <c r="G13" s="14">
        <v>5.8460586055983303E-2</v>
      </c>
      <c r="H13" s="14">
        <v>5.2765015279185201E-2</v>
      </c>
      <c r="I13" s="14">
        <v>6.1470725868422102E-2</v>
      </c>
      <c r="J13" s="14">
        <v>6.4526805980947594E-2</v>
      </c>
      <c r="K13" s="14">
        <v>4.5565884763648201E-2</v>
      </c>
      <c r="L13" s="14">
        <v>4.1100281164132502E-2</v>
      </c>
      <c r="M13" s="14"/>
      <c r="N13" s="14">
        <v>5.2004868627624802E-2</v>
      </c>
      <c r="O13" s="14">
        <v>4.2640509758092998E-2</v>
      </c>
      <c r="P13" s="14">
        <v>4.34113886961046E-2</v>
      </c>
      <c r="Q13" s="14">
        <v>7.4789490538502201E-2</v>
      </c>
      <c r="R13" s="14"/>
      <c r="S13" s="14">
        <v>3.4293878458197397E-2</v>
      </c>
      <c r="T13" s="14">
        <v>5.25129729819305E-2</v>
      </c>
      <c r="U13" s="14">
        <v>3.30513204093104E-2</v>
      </c>
      <c r="V13" s="14">
        <v>5.2478992416343302E-2</v>
      </c>
      <c r="W13" s="14">
        <v>3.4833586592327499E-2</v>
      </c>
      <c r="X13" s="14">
        <v>0.118361734351929</v>
      </c>
      <c r="Y13" s="14">
        <v>0.110514095117329</v>
      </c>
      <c r="Z13" s="14">
        <v>5.7651348008330397E-2</v>
      </c>
      <c r="AA13" s="14">
        <v>4.0034457631635101E-2</v>
      </c>
      <c r="AB13" s="14">
        <v>1.45011951154559E-2</v>
      </c>
      <c r="AC13" s="14">
        <v>3.9369568357018998E-2</v>
      </c>
      <c r="AD13" s="14">
        <v>8.9796033488740296E-2</v>
      </c>
      <c r="AE13" s="14"/>
      <c r="AF13" s="14">
        <v>8.2366362911898403E-2</v>
      </c>
      <c r="AG13" s="14">
        <v>3.7408227811753403E-2</v>
      </c>
      <c r="AH13" s="14">
        <v>3.6889972776389598E-2</v>
      </c>
      <c r="AI13" s="14"/>
      <c r="AJ13" s="14">
        <v>5.9815020898969E-2</v>
      </c>
      <c r="AK13" s="14">
        <v>3.96395885273726E-2</v>
      </c>
      <c r="AL13" s="14">
        <v>5.56249918479273E-3</v>
      </c>
      <c r="AM13" s="14">
        <v>0.116977112171717</v>
      </c>
      <c r="AN13" s="14">
        <v>5.5143027130226299E-2</v>
      </c>
      <c r="AO13" s="14"/>
      <c r="AP13" s="14">
        <v>4.8277020091586902E-2</v>
      </c>
      <c r="AQ13" s="14">
        <v>3.5306170731751102E-2</v>
      </c>
      <c r="AR13" s="14">
        <v>9.5741578832005195E-3</v>
      </c>
      <c r="AS13" s="14">
        <v>0.13159680584387301</v>
      </c>
      <c r="AT13" s="14">
        <v>4.25690603114324E-2</v>
      </c>
      <c r="AU13" s="14"/>
      <c r="AV13" s="14">
        <v>6.4776742568955797E-2</v>
      </c>
      <c r="AW13" s="14">
        <v>5.2516182329066297E-2</v>
      </c>
      <c r="AX13" s="14">
        <v>5.00497863363795E-2</v>
      </c>
      <c r="AY13" s="14">
        <v>5.2876278139631701E-2</v>
      </c>
      <c r="AZ13" s="14">
        <v>0</v>
      </c>
      <c r="BA13" s="14"/>
      <c r="BB13" s="14">
        <v>5.88971120997442E-2</v>
      </c>
      <c r="BC13" s="14">
        <v>5.1490636776476299E-2</v>
      </c>
      <c r="BD13" s="14">
        <v>4.4777624065773902E-2</v>
      </c>
      <c r="BE13" s="14">
        <v>5.9161661191710499E-2</v>
      </c>
      <c r="BF13" s="14">
        <v>3.7231775561054697E-2</v>
      </c>
      <c r="BG13" s="14">
        <v>7.4256721456338701E-2</v>
      </c>
      <c r="BH13" s="14"/>
      <c r="BI13" s="14">
        <v>0</v>
      </c>
      <c r="BJ13" s="14">
        <v>4.3686919003130202E-2</v>
      </c>
      <c r="BK13" s="14">
        <v>8.1466012609020699E-2</v>
      </c>
      <c r="BL13" s="14">
        <v>5.5245137076851698E-2</v>
      </c>
      <c r="BM13" s="14">
        <v>5.2726137040600099E-2</v>
      </c>
      <c r="BN13" s="14">
        <v>6.5862645836141501E-2</v>
      </c>
      <c r="BO13" s="14">
        <v>6.8996258310258796E-2</v>
      </c>
      <c r="BP13" s="14">
        <v>5.6699165356673902E-2</v>
      </c>
      <c r="BQ13" s="14">
        <v>5.38888781133905E-2</v>
      </c>
      <c r="BR13" s="14">
        <v>4.2001767544186101E-2</v>
      </c>
      <c r="BS13" s="14">
        <v>2.8350898995608002E-2</v>
      </c>
      <c r="BT13" s="14">
        <v>8.6054635325077899E-2</v>
      </c>
      <c r="BU13" s="14">
        <v>3.3674369945824602E-2</v>
      </c>
      <c r="BV13" s="14">
        <v>5.2449910028791499E-2</v>
      </c>
      <c r="BW13" s="14">
        <v>7.4863714733360703E-2</v>
      </c>
      <c r="BX13" s="14">
        <v>2.5300084414241399E-2</v>
      </c>
      <c r="BY13" s="14"/>
      <c r="BZ13" s="14">
        <v>6.04482234482355E-2</v>
      </c>
      <c r="CA13" s="14">
        <v>5.5481085178062502E-2</v>
      </c>
      <c r="CB13" s="14"/>
      <c r="CC13" s="14">
        <v>5.4063966534813802E-2</v>
      </c>
      <c r="CD13" s="14">
        <v>5.26407475395037E-2</v>
      </c>
      <c r="CE13" s="14"/>
      <c r="CF13" s="14">
        <v>2.53056993447499E-2</v>
      </c>
      <c r="CG13" s="14">
        <v>0.143390698456557</v>
      </c>
      <c r="CH13" s="14">
        <v>4.6172699541668201E-2</v>
      </c>
      <c r="CI13" s="14"/>
      <c r="CJ13" s="14">
        <v>7.1189926836479803E-2</v>
      </c>
      <c r="CK13" s="14"/>
      <c r="CL13" s="14">
        <v>4.9031956879818997E-2</v>
      </c>
      <c r="CM13" s="14"/>
      <c r="CN13" s="14">
        <v>3.4660424344522801E-2</v>
      </c>
      <c r="CO13" s="14"/>
      <c r="CP13" s="14">
        <v>3.1046122018315601E-2</v>
      </c>
      <c r="CQ13" s="14"/>
      <c r="CR13" s="14">
        <v>9.1552780129196404E-2</v>
      </c>
      <c r="CS13" s="14"/>
      <c r="CT13" s="14">
        <v>5.1806765623617697E-2</v>
      </c>
    </row>
    <row r="14" spans="2:98" x14ac:dyDescent="0.5">
      <c r="B14" s="15" t="s">
        <v>110</v>
      </c>
      <c r="C14" s="19">
        <v>0.189809838639975</v>
      </c>
      <c r="D14" s="19">
        <v>0.16354445339340101</v>
      </c>
      <c r="E14" s="19">
        <v>0.215279745913104</v>
      </c>
      <c r="F14" s="19"/>
      <c r="G14" s="19">
        <v>0.14185257918189301</v>
      </c>
      <c r="H14" s="19">
        <v>0.15005348348374001</v>
      </c>
      <c r="I14" s="19">
        <v>0.188435492957992</v>
      </c>
      <c r="J14" s="19">
        <v>0.19820612287998499</v>
      </c>
      <c r="K14" s="19">
        <v>0.20518486341824199</v>
      </c>
      <c r="L14" s="19">
        <v>0.238295356371165</v>
      </c>
      <c r="M14" s="19"/>
      <c r="N14" s="19">
        <v>0.15429002063011499</v>
      </c>
      <c r="O14" s="19">
        <v>0.23225904433219</v>
      </c>
      <c r="P14" s="19">
        <v>0.140630066741771</v>
      </c>
      <c r="Q14" s="19">
        <v>0.22211609050581499</v>
      </c>
      <c r="R14" s="19"/>
      <c r="S14" s="19">
        <v>0.164828950269961</v>
      </c>
      <c r="T14" s="19">
        <v>0.17949856313820001</v>
      </c>
      <c r="U14" s="19">
        <v>0.25899516150349999</v>
      </c>
      <c r="V14" s="19">
        <v>0.16119887001463301</v>
      </c>
      <c r="W14" s="19">
        <v>0.136218440510184</v>
      </c>
      <c r="X14" s="19">
        <v>0.10381915861098701</v>
      </c>
      <c r="Y14" s="19">
        <v>0.16369661794906501</v>
      </c>
      <c r="Z14" s="19">
        <v>0.206111490838737</v>
      </c>
      <c r="AA14" s="19">
        <v>0.187723243922645</v>
      </c>
      <c r="AB14" s="19">
        <v>0.34115472517833501</v>
      </c>
      <c r="AC14" s="19">
        <v>0.22607023596620701</v>
      </c>
      <c r="AD14" s="19">
        <v>0.17648255427466999</v>
      </c>
      <c r="AE14" s="19"/>
      <c r="AF14" s="19">
        <v>0.15812031818459399</v>
      </c>
      <c r="AG14" s="19">
        <v>0.20511402132786399</v>
      </c>
      <c r="AH14" s="19">
        <v>0.19405120295776199</v>
      </c>
      <c r="AI14" s="19"/>
      <c r="AJ14" s="19">
        <v>0.15854521008351599</v>
      </c>
      <c r="AK14" s="19">
        <v>0.15803400881190299</v>
      </c>
      <c r="AL14" s="19">
        <v>0.27215003474966798</v>
      </c>
      <c r="AM14" s="19">
        <v>0.209844645463583</v>
      </c>
      <c r="AN14" s="19">
        <v>0.234878937602431</v>
      </c>
      <c r="AO14" s="19"/>
      <c r="AP14" s="19">
        <v>0.135568364041252</v>
      </c>
      <c r="AQ14" s="19">
        <v>0.168149539842957</v>
      </c>
      <c r="AR14" s="19">
        <v>0.28121286305855597</v>
      </c>
      <c r="AS14" s="19">
        <v>0.16465474632793001</v>
      </c>
      <c r="AT14" s="19">
        <v>0.33902752308658402</v>
      </c>
      <c r="AU14" s="19"/>
      <c r="AV14" s="19">
        <v>0.200741567675434</v>
      </c>
      <c r="AW14" s="19">
        <v>0.21925969215893901</v>
      </c>
      <c r="AX14" s="19">
        <v>0.16640863856421501</v>
      </c>
      <c r="AY14" s="19">
        <v>0.18708929253487</v>
      </c>
      <c r="AZ14" s="19">
        <v>8.6252845674086906E-2</v>
      </c>
      <c r="BA14" s="19"/>
      <c r="BB14" s="19">
        <v>0.14054799537857099</v>
      </c>
      <c r="BC14" s="19">
        <v>0.19478738732890399</v>
      </c>
      <c r="BD14" s="19">
        <v>0.22314979282411701</v>
      </c>
      <c r="BE14" s="19">
        <v>0.23657147003044901</v>
      </c>
      <c r="BF14" s="19">
        <v>0.18461885929327199</v>
      </c>
      <c r="BG14" s="19">
        <v>0.14136215586767001</v>
      </c>
      <c r="BH14" s="19"/>
      <c r="BI14" s="19">
        <v>0.22752111532608901</v>
      </c>
      <c r="BJ14" s="19">
        <v>0.18541446953292801</v>
      </c>
      <c r="BK14" s="19">
        <v>0.242702021500211</v>
      </c>
      <c r="BL14" s="19">
        <v>0.249155462353569</v>
      </c>
      <c r="BM14" s="19">
        <v>0.19167302212786899</v>
      </c>
      <c r="BN14" s="19">
        <v>0.196987649265144</v>
      </c>
      <c r="BO14" s="19">
        <v>0.13166113573576901</v>
      </c>
      <c r="BP14" s="19">
        <v>0.20321246279104699</v>
      </c>
      <c r="BQ14" s="19">
        <v>0.18201706015614499</v>
      </c>
      <c r="BR14" s="19">
        <v>0.163588590692573</v>
      </c>
      <c r="BS14" s="19">
        <v>0.18222793626149</v>
      </c>
      <c r="BT14" s="19">
        <v>0.187574774856199</v>
      </c>
      <c r="BU14" s="19">
        <v>0.16258851895782001</v>
      </c>
      <c r="BV14" s="19">
        <v>4.9696955156537402E-2</v>
      </c>
      <c r="BW14" s="19">
        <v>0.134735418084762</v>
      </c>
      <c r="BX14" s="19">
        <v>0.117144393065247</v>
      </c>
      <c r="BY14" s="19"/>
      <c r="BZ14" s="19">
        <v>9.8764427623820594E-2</v>
      </c>
      <c r="CA14" s="19">
        <v>0.24761194260276301</v>
      </c>
      <c r="CB14" s="19"/>
      <c r="CC14" s="19">
        <v>0.203006527397079</v>
      </c>
      <c r="CD14" s="19">
        <v>0.12498796159910699</v>
      </c>
      <c r="CE14" s="19"/>
      <c r="CF14" s="19">
        <v>0.162751828576956</v>
      </c>
      <c r="CG14" s="19">
        <v>0.17345093868526801</v>
      </c>
      <c r="CH14" s="19">
        <v>0.214478715641715</v>
      </c>
      <c r="CI14" s="19"/>
      <c r="CJ14" s="19">
        <v>0.179733124969056</v>
      </c>
      <c r="CK14" s="19"/>
      <c r="CL14" s="19">
        <v>0.13868640782091901</v>
      </c>
      <c r="CM14" s="19"/>
      <c r="CN14" s="19">
        <v>0.17700001493575099</v>
      </c>
      <c r="CO14" s="19"/>
      <c r="CP14" s="19">
        <v>0.188141466671786</v>
      </c>
      <c r="CQ14" s="19"/>
      <c r="CR14" s="19">
        <v>0.11074094969088701</v>
      </c>
      <c r="CS14" s="19"/>
      <c r="CT14" s="19">
        <v>0.17451042780609499</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T19"/>
  <sheetViews>
    <sheetView showGridLines="0" workbookViewId="0">
      <pane xSplit="2" topLeftCell="C1" activePane="topRight" state="frozen"/>
      <selection pane="topRight" activeCell="F30" sqref="F30"/>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150</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7.0968661863627602E-2</v>
      </c>
      <c r="D9" s="14">
        <v>8.2026947900649905E-2</v>
      </c>
      <c r="E9" s="14">
        <v>6.0740364989656501E-2</v>
      </c>
      <c r="F9" s="14"/>
      <c r="G9" s="14">
        <v>0.12134612741806899</v>
      </c>
      <c r="H9" s="14">
        <v>0.144343576521377</v>
      </c>
      <c r="I9" s="14">
        <v>6.2712808237192399E-2</v>
      </c>
      <c r="J9" s="14">
        <v>5.5443948285013499E-2</v>
      </c>
      <c r="K9" s="14">
        <v>2.68454260676559E-2</v>
      </c>
      <c r="L9" s="14">
        <v>2.63440703545385E-2</v>
      </c>
      <c r="M9" s="14"/>
      <c r="N9" s="14">
        <v>8.4466092141289195E-2</v>
      </c>
      <c r="O9" s="14">
        <v>5.0465419855100398E-2</v>
      </c>
      <c r="P9" s="14">
        <v>7.1508878274451196E-2</v>
      </c>
      <c r="Q9" s="14">
        <v>7.7318685347982904E-2</v>
      </c>
      <c r="R9" s="14"/>
      <c r="S9" s="14">
        <v>0.15322701179214401</v>
      </c>
      <c r="T9" s="14">
        <v>5.9618483696375402E-2</v>
      </c>
      <c r="U9" s="14">
        <v>5.0072585076909003E-2</v>
      </c>
      <c r="V9" s="14">
        <v>4.9287931399884903E-2</v>
      </c>
      <c r="W9" s="14">
        <v>5.96276980937804E-2</v>
      </c>
      <c r="X9" s="14">
        <v>8.5497079526730801E-2</v>
      </c>
      <c r="Y9" s="14">
        <v>6.5173173153656699E-2</v>
      </c>
      <c r="Z9" s="14">
        <v>5.3792998983522897E-2</v>
      </c>
      <c r="AA9" s="14">
        <v>5.3289123071240702E-2</v>
      </c>
      <c r="AB9" s="14">
        <v>2.4146303448429302E-2</v>
      </c>
      <c r="AC9" s="14">
        <v>7.2456127373832099E-2</v>
      </c>
      <c r="AD9" s="14">
        <v>8.0318428937568895E-2</v>
      </c>
      <c r="AE9" s="14"/>
      <c r="AF9" s="14">
        <v>5.0672373298148297E-2</v>
      </c>
      <c r="AG9" s="14">
        <v>7.78802335389739E-2</v>
      </c>
      <c r="AH9" s="14">
        <v>9.3854449594526004E-2</v>
      </c>
      <c r="AI9" s="14"/>
      <c r="AJ9" s="14">
        <v>6.7240136971965195E-2</v>
      </c>
      <c r="AK9" s="14">
        <v>0.108754676541248</v>
      </c>
      <c r="AL9" s="14">
        <v>5.9162779185132901E-2</v>
      </c>
      <c r="AM9" s="14">
        <v>2.0868029969340798E-2</v>
      </c>
      <c r="AN9" s="14">
        <v>4.6519474159200297E-2</v>
      </c>
      <c r="AO9" s="14"/>
      <c r="AP9" s="14">
        <v>9.30582851188511E-2</v>
      </c>
      <c r="AQ9" s="14">
        <v>0.105692929043688</v>
      </c>
      <c r="AR9" s="14">
        <v>4.6777481741113201E-2</v>
      </c>
      <c r="AS9" s="14">
        <v>6.6839929452141202E-3</v>
      </c>
      <c r="AT9" s="14">
        <v>2.76991027399811E-2</v>
      </c>
      <c r="AU9" s="14"/>
      <c r="AV9" s="14">
        <v>3.4039288693747498E-2</v>
      </c>
      <c r="AW9" s="14">
        <v>5.4287732019701801E-2</v>
      </c>
      <c r="AX9" s="14">
        <v>0.11808452164310899</v>
      </c>
      <c r="AY9" s="14">
        <v>0.12769866645768799</v>
      </c>
      <c r="AZ9" s="14">
        <v>0.15088106956478101</v>
      </c>
      <c r="BA9" s="14"/>
      <c r="BB9" s="14">
        <v>0.145539312515748</v>
      </c>
      <c r="BC9" s="14">
        <v>5.8824460344355498E-2</v>
      </c>
      <c r="BD9" s="14">
        <v>5.3002146971087301E-2</v>
      </c>
      <c r="BE9" s="14">
        <v>4.5658530101066498E-2</v>
      </c>
      <c r="BF9" s="14">
        <v>3.4525707936088702E-2</v>
      </c>
      <c r="BG9" s="14">
        <v>7.1112747473916103E-3</v>
      </c>
      <c r="BH9" s="14"/>
      <c r="BI9" s="14">
        <v>8.7490942367729294E-2</v>
      </c>
      <c r="BJ9" s="14">
        <v>7.8767489650506298E-2</v>
      </c>
      <c r="BK9" s="14">
        <v>4.84898789098221E-2</v>
      </c>
      <c r="BL9" s="14">
        <v>4.8314444315625101E-2</v>
      </c>
      <c r="BM9" s="14">
        <v>4.5084620770690503E-2</v>
      </c>
      <c r="BN9" s="14">
        <v>3.1884482024181801E-2</v>
      </c>
      <c r="BO9" s="14">
        <v>7.8649797780262404E-2</v>
      </c>
      <c r="BP9" s="14">
        <v>6.8572493604980703E-2</v>
      </c>
      <c r="BQ9" s="14">
        <v>5.9481514552793997E-2</v>
      </c>
      <c r="BR9" s="14">
        <v>5.11056654496417E-2</v>
      </c>
      <c r="BS9" s="14">
        <v>5.5182934718316902E-2</v>
      </c>
      <c r="BT9" s="14">
        <v>8.1682619414995605E-2</v>
      </c>
      <c r="BU9" s="14">
        <v>0.140285429909034</v>
      </c>
      <c r="BV9" s="14">
        <v>0.13139620505111799</v>
      </c>
      <c r="BW9" s="14">
        <v>0.154765316086033</v>
      </c>
      <c r="BX9" s="14">
        <v>0.24020519026227</v>
      </c>
      <c r="BY9" s="14"/>
      <c r="BZ9" s="14">
        <v>0.123416121635074</v>
      </c>
      <c r="CA9" s="14">
        <v>5.9187902733000203E-2</v>
      </c>
      <c r="CB9" s="14"/>
      <c r="CC9" s="14">
        <v>4.63587021875752E-2</v>
      </c>
      <c r="CD9" s="14">
        <v>0.178689827220642</v>
      </c>
      <c r="CE9" s="14"/>
      <c r="CF9" s="14">
        <v>0.10007562058495</v>
      </c>
      <c r="CG9" s="14">
        <v>0</v>
      </c>
      <c r="CH9" s="14">
        <v>1.7906607261365601E-2</v>
      </c>
      <c r="CI9" s="14"/>
      <c r="CJ9" s="14">
        <v>4.21896197425497E-2</v>
      </c>
      <c r="CK9" s="14"/>
      <c r="CL9" s="14">
        <v>8.3076008895818496E-2</v>
      </c>
      <c r="CM9" s="14"/>
      <c r="CN9" s="14">
        <v>0.102714194034597</v>
      </c>
      <c r="CO9" s="14"/>
      <c r="CP9" s="14">
        <v>7.7652102966902503E-2</v>
      </c>
      <c r="CQ9" s="14"/>
      <c r="CR9" s="14">
        <v>7.4044992622550002E-2</v>
      </c>
      <c r="CS9" s="14"/>
      <c r="CT9" s="14">
        <v>7.1817163270394405E-2</v>
      </c>
    </row>
    <row r="10" spans="2:98" x14ac:dyDescent="0.5">
      <c r="B10" s="15" t="s">
        <v>137</v>
      </c>
      <c r="C10" s="14">
        <v>0.25282965825524201</v>
      </c>
      <c r="D10" s="14">
        <v>0.25911261831292898</v>
      </c>
      <c r="E10" s="14">
        <v>0.24680364030197799</v>
      </c>
      <c r="F10" s="14"/>
      <c r="G10" s="14">
        <v>0.26508160389707602</v>
      </c>
      <c r="H10" s="14">
        <v>0.26719691859431499</v>
      </c>
      <c r="I10" s="14">
        <v>0.242208338943844</v>
      </c>
      <c r="J10" s="14">
        <v>0.25659907990432901</v>
      </c>
      <c r="K10" s="14">
        <v>0.250701786393635</v>
      </c>
      <c r="L10" s="14">
        <v>0.23995636417139499</v>
      </c>
      <c r="M10" s="14"/>
      <c r="N10" s="14">
        <v>0.29813304684013198</v>
      </c>
      <c r="O10" s="14">
        <v>0.27110367734472302</v>
      </c>
      <c r="P10" s="14">
        <v>0.27768593776125999</v>
      </c>
      <c r="Q10" s="14">
        <v>0.16632386639159</v>
      </c>
      <c r="R10" s="14"/>
      <c r="S10" s="14">
        <v>0.253082958901786</v>
      </c>
      <c r="T10" s="14">
        <v>0.260304757469634</v>
      </c>
      <c r="U10" s="14">
        <v>0.23687119585070099</v>
      </c>
      <c r="V10" s="14">
        <v>0.24309041452558</v>
      </c>
      <c r="W10" s="14">
        <v>0.22082189948101399</v>
      </c>
      <c r="X10" s="14">
        <v>0.27553681625665799</v>
      </c>
      <c r="Y10" s="14">
        <v>0.270894543926674</v>
      </c>
      <c r="Z10" s="14">
        <v>0.22901406249724399</v>
      </c>
      <c r="AA10" s="14">
        <v>0.30374612068893903</v>
      </c>
      <c r="AB10" s="14">
        <v>0.192006036131079</v>
      </c>
      <c r="AC10" s="14">
        <v>0.29303969186446899</v>
      </c>
      <c r="AD10" s="14">
        <v>0.20954863623325401</v>
      </c>
      <c r="AE10" s="14"/>
      <c r="AF10" s="14">
        <v>0.21356385915255899</v>
      </c>
      <c r="AG10" s="14">
        <v>0.28159321425525602</v>
      </c>
      <c r="AH10" s="14">
        <v>0.27039622994543999</v>
      </c>
      <c r="AI10" s="14"/>
      <c r="AJ10" s="14">
        <v>0.21129992252538299</v>
      </c>
      <c r="AK10" s="14">
        <v>0.33090871188146798</v>
      </c>
      <c r="AL10" s="14">
        <v>0.247288017636907</v>
      </c>
      <c r="AM10" s="14">
        <v>0.19449130439978801</v>
      </c>
      <c r="AN10" s="14">
        <v>0.20684143479755401</v>
      </c>
      <c r="AO10" s="14"/>
      <c r="AP10" s="14">
        <v>0.193833871138649</v>
      </c>
      <c r="AQ10" s="14">
        <v>0.33812385423727798</v>
      </c>
      <c r="AR10" s="14">
        <v>0.247360556198716</v>
      </c>
      <c r="AS10" s="14">
        <v>0.160907755892682</v>
      </c>
      <c r="AT10" s="14">
        <v>0.154319456340762</v>
      </c>
      <c r="AU10" s="14"/>
      <c r="AV10" s="14">
        <v>0.237866992858181</v>
      </c>
      <c r="AW10" s="14">
        <v>0.228857970611901</v>
      </c>
      <c r="AX10" s="14">
        <v>0.263398062972103</v>
      </c>
      <c r="AY10" s="14">
        <v>0.30499358974443602</v>
      </c>
      <c r="AZ10" s="14">
        <v>0.38570477833918998</v>
      </c>
      <c r="BA10" s="14"/>
      <c r="BB10" s="14">
        <v>0.26034024665283001</v>
      </c>
      <c r="BC10" s="14">
        <v>0.27821853569115401</v>
      </c>
      <c r="BD10" s="14">
        <v>0.27685941935234099</v>
      </c>
      <c r="BE10" s="14">
        <v>0.211477433301474</v>
      </c>
      <c r="BF10" s="14">
        <v>0.23254473024832001</v>
      </c>
      <c r="BG10" s="14">
        <v>0.21445852444683899</v>
      </c>
      <c r="BH10" s="14"/>
      <c r="BI10" s="14">
        <v>0.243934456744518</v>
      </c>
      <c r="BJ10" s="14">
        <v>0.26473604747065299</v>
      </c>
      <c r="BK10" s="14">
        <v>0.12270404618118699</v>
      </c>
      <c r="BL10" s="14">
        <v>0.14713795870673599</v>
      </c>
      <c r="BM10" s="14">
        <v>0.26621547214548003</v>
      </c>
      <c r="BN10" s="14">
        <v>0.24175370480438699</v>
      </c>
      <c r="BO10" s="14">
        <v>0.23435944982996099</v>
      </c>
      <c r="BP10" s="14">
        <v>0.32066416323902702</v>
      </c>
      <c r="BQ10" s="14">
        <v>0.32480064287525301</v>
      </c>
      <c r="BR10" s="14">
        <v>0.270219549509843</v>
      </c>
      <c r="BS10" s="14">
        <v>0.30526774787907102</v>
      </c>
      <c r="BT10" s="14">
        <v>0.29892069462375398</v>
      </c>
      <c r="BU10" s="14">
        <v>0.29728220421705098</v>
      </c>
      <c r="BV10" s="14">
        <v>0.29357477332757598</v>
      </c>
      <c r="BW10" s="14">
        <v>0.141211321065841</v>
      </c>
      <c r="BX10" s="14">
        <v>0.26210276737451599</v>
      </c>
      <c r="BY10" s="14"/>
      <c r="BZ10" s="14">
        <v>0.27847655206952499</v>
      </c>
      <c r="CA10" s="14">
        <v>0.22754810652376201</v>
      </c>
      <c r="CB10" s="14"/>
      <c r="CC10" s="14">
        <v>0.24303075326463799</v>
      </c>
      <c r="CD10" s="14">
        <v>0.29778564776160898</v>
      </c>
      <c r="CE10" s="14"/>
      <c r="CF10" s="14">
        <v>0.30433812355957601</v>
      </c>
      <c r="CG10" s="14">
        <v>0.16503782356237701</v>
      </c>
      <c r="CH10" s="14">
        <v>0.169093248451026</v>
      </c>
      <c r="CI10" s="14"/>
      <c r="CJ10" s="14">
        <v>0.220829044129814</v>
      </c>
      <c r="CK10" s="14"/>
      <c r="CL10" s="14">
        <v>0.22476887703706999</v>
      </c>
      <c r="CM10" s="14"/>
      <c r="CN10" s="14">
        <v>0.33770907619131801</v>
      </c>
      <c r="CO10" s="14"/>
      <c r="CP10" s="14">
        <v>0.31537668881950898</v>
      </c>
      <c r="CQ10" s="14"/>
      <c r="CR10" s="14">
        <v>0.19765875827833401</v>
      </c>
      <c r="CS10" s="14"/>
      <c r="CT10" s="14">
        <v>0.29942543977486502</v>
      </c>
    </row>
    <row r="11" spans="2:98" x14ac:dyDescent="0.5">
      <c r="B11" s="15" t="s">
        <v>138</v>
      </c>
      <c r="C11" s="14">
        <v>0.29223832051686499</v>
      </c>
      <c r="D11" s="14">
        <v>0.32015458020389298</v>
      </c>
      <c r="E11" s="14">
        <v>0.26416478072759397</v>
      </c>
      <c r="F11" s="14"/>
      <c r="G11" s="14">
        <v>0.25945757519720503</v>
      </c>
      <c r="H11" s="14">
        <v>0.26755749136016699</v>
      </c>
      <c r="I11" s="14">
        <v>0.30110726560294698</v>
      </c>
      <c r="J11" s="14">
        <v>0.26513311557995001</v>
      </c>
      <c r="K11" s="14">
        <v>0.32434567470111098</v>
      </c>
      <c r="L11" s="14">
        <v>0.32749556904188398</v>
      </c>
      <c r="M11" s="14"/>
      <c r="N11" s="14">
        <v>0.30456831310806398</v>
      </c>
      <c r="O11" s="14">
        <v>0.26691748955560202</v>
      </c>
      <c r="P11" s="14">
        <v>0.30855675278219202</v>
      </c>
      <c r="Q11" s="14">
        <v>0.29679078039685702</v>
      </c>
      <c r="R11" s="14"/>
      <c r="S11" s="14">
        <v>0.24894072208548801</v>
      </c>
      <c r="T11" s="14">
        <v>0.31523001458976102</v>
      </c>
      <c r="U11" s="14">
        <v>0.26503415675327702</v>
      </c>
      <c r="V11" s="14">
        <v>0.36428753557015803</v>
      </c>
      <c r="W11" s="14">
        <v>0.40180363977837602</v>
      </c>
      <c r="X11" s="14">
        <v>0.30834673603569102</v>
      </c>
      <c r="Y11" s="14">
        <v>0.27128748065135699</v>
      </c>
      <c r="Z11" s="14">
        <v>0.26412655070932201</v>
      </c>
      <c r="AA11" s="14">
        <v>0.281940640650295</v>
      </c>
      <c r="AB11" s="14">
        <v>0.29529303911939098</v>
      </c>
      <c r="AC11" s="14">
        <v>0.21192738628718399</v>
      </c>
      <c r="AD11" s="14">
        <v>0.20297115569410601</v>
      </c>
      <c r="AE11" s="14"/>
      <c r="AF11" s="14">
        <v>0.343576856390513</v>
      </c>
      <c r="AG11" s="14">
        <v>0.281045748506357</v>
      </c>
      <c r="AH11" s="14">
        <v>0.244226758058985</v>
      </c>
      <c r="AI11" s="14"/>
      <c r="AJ11" s="14">
        <v>0.346772919661055</v>
      </c>
      <c r="AK11" s="14">
        <v>0.24026332696083999</v>
      </c>
      <c r="AL11" s="14">
        <v>0.30903974638194098</v>
      </c>
      <c r="AM11" s="14">
        <v>0.28588291925494902</v>
      </c>
      <c r="AN11" s="14">
        <v>0.28920001261225498</v>
      </c>
      <c r="AO11" s="14"/>
      <c r="AP11" s="14">
        <v>0.38409314031481401</v>
      </c>
      <c r="AQ11" s="14">
        <v>0.233991164560926</v>
      </c>
      <c r="AR11" s="14">
        <v>0.30146604482123002</v>
      </c>
      <c r="AS11" s="14">
        <v>0.32669442978236302</v>
      </c>
      <c r="AT11" s="14">
        <v>0.285313910217667</v>
      </c>
      <c r="AU11" s="14"/>
      <c r="AV11" s="14">
        <v>0.32829304371238799</v>
      </c>
      <c r="AW11" s="14">
        <v>0.275601894219698</v>
      </c>
      <c r="AX11" s="14">
        <v>0.27501256613491398</v>
      </c>
      <c r="AY11" s="14">
        <v>0.245108036957387</v>
      </c>
      <c r="AZ11" s="14">
        <v>0.23771831772539301</v>
      </c>
      <c r="BA11" s="14"/>
      <c r="BB11" s="14">
        <v>0.26784026049280402</v>
      </c>
      <c r="BC11" s="14">
        <v>0.28625668678219701</v>
      </c>
      <c r="BD11" s="14">
        <v>0.26326064168902902</v>
      </c>
      <c r="BE11" s="14">
        <v>0.31122088898621503</v>
      </c>
      <c r="BF11" s="14">
        <v>0.32687776745000402</v>
      </c>
      <c r="BG11" s="14">
        <v>0.371796091423233</v>
      </c>
      <c r="BH11" s="14"/>
      <c r="BI11" s="14">
        <v>0.28670265858911498</v>
      </c>
      <c r="BJ11" s="14">
        <v>0.25040924723067398</v>
      </c>
      <c r="BK11" s="14">
        <v>0.31702207193876297</v>
      </c>
      <c r="BL11" s="14">
        <v>0.31604541262726499</v>
      </c>
      <c r="BM11" s="14">
        <v>0.24350862525845399</v>
      </c>
      <c r="BN11" s="14">
        <v>0.29175108559388402</v>
      </c>
      <c r="BO11" s="14">
        <v>0.35005569975450102</v>
      </c>
      <c r="BP11" s="14">
        <v>0.28800904513634001</v>
      </c>
      <c r="BQ11" s="14">
        <v>0.25849483485500702</v>
      </c>
      <c r="BR11" s="14">
        <v>0.30747251462560699</v>
      </c>
      <c r="BS11" s="14">
        <v>0.27745145922466902</v>
      </c>
      <c r="BT11" s="14">
        <v>0.253946468474674</v>
      </c>
      <c r="BU11" s="14">
        <v>0.28252831848652399</v>
      </c>
      <c r="BV11" s="14">
        <v>0.37788683512524801</v>
      </c>
      <c r="BW11" s="14">
        <v>0.41033650227551399</v>
      </c>
      <c r="BX11" s="14">
        <v>0.30265068611836199</v>
      </c>
      <c r="BY11" s="14"/>
      <c r="BZ11" s="14">
        <v>0.28602668487528399</v>
      </c>
      <c r="CA11" s="14">
        <v>0.26942244650457797</v>
      </c>
      <c r="CB11" s="14"/>
      <c r="CC11" s="14">
        <v>0.310070684447523</v>
      </c>
      <c r="CD11" s="14">
        <v>0.21502915534368899</v>
      </c>
      <c r="CE11" s="14"/>
      <c r="CF11" s="14">
        <v>0.27745956637642299</v>
      </c>
      <c r="CG11" s="14">
        <v>0.33455160683916002</v>
      </c>
      <c r="CH11" s="14">
        <v>0.33275029292828701</v>
      </c>
      <c r="CI11" s="14"/>
      <c r="CJ11" s="14">
        <v>0.31010587913822302</v>
      </c>
      <c r="CK11" s="14"/>
      <c r="CL11" s="14">
        <v>0.344799978384565</v>
      </c>
      <c r="CM11" s="14"/>
      <c r="CN11" s="14">
        <v>0.239375246856077</v>
      </c>
      <c r="CO11" s="14"/>
      <c r="CP11" s="14">
        <v>0.27765198203302899</v>
      </c>
      <c r="CQ11" s="14"/>
      <c r="CR11" s="14">
        <v>0.32780936924871301</v>
      </c>
      <c r="CS11" s="14"/>
      <c r="CT11" s="14">
        <v>0.27436100004826702</v>
      </c>
    </row>
    <row r="12" spans="2:98" x14ac:dyDescent="0.5">
      <c r="B12" s="15" t="s">
        <v>139</v>
      </c>
      <c r="C12" s="14">
        <v>0.13146967031217299</v>
      </c>
      <c r="D12" s="14">
        <v>0.11494088379746301</v>
      </c>
      <c r="E12" s="14">
        <v>0.14742881681546899</v>
      </c>
      <c r="F12" s="14"/>
      <c r="G12" s="14">
        <v>0.12560258105540401</v>
      </c>
      <c r="H12" s="14">
        <v>9.9408597634022794E-2</v>
      </c>
      <c r="I12" s="14">
        <v>0.139620498704009</v>
      </c>
      <c r="J12" s="14">
        <v>0.14589191992846701</v>
      </c>
      <c r="K12" s="14">
        <v>0.13567722473805799</v>
      </c>
      <c r="L12" s="14">
        <v>0.14038244117715701</v>
      </c>
      <c r="M12" s="14"/>
      <c r="N12" s="14">
        <v>0.108351579724779</v>
      </c>
      <c r="O12" s="14">
        <v>0.134101323052744</v>
      </c>
      <c r="P12" s="14">
        <v>0.13084820480458301</v>
      </c>
      <c r="Q12" s="14">
        <v>0.15253875590525401</v>
      </c>
      <c r="R12" s="14"/>
      <c r="S12" s="14">
        <v>0.11769193207838401</v>
      </c>
      <c r="T12" s="14">
        <v>0.13493531445392101</v>
      </c>
      <c r="U12" s="14">
        <v>0.14015421701799599</v>
      </c>
      <c r="V12" s="14">
        <v>0.142886366587266</v>
      </c>
      <c r="W12" s="14">
        <v>9.1618226019406293E-2</v>
      </c>
      <c r="X12" s="14">
        <v>8.9039999533273198E-2</v>
      </c>
      <c r="Y12" s="14">
        <v>0.11540189431738</v>
      </c>
      <c r="Z12" s="14">
        <v>0.214210101883368</v>
      </c>
      <c r="AA12" s="14">
        <v>0.124574859345431</v>
      </c>
      <c r="AB12" s="14">
        <v>0.159590385918947</v>
      </c>
      <c r="AC12" s="14">
        <v>0.15960544146627101</v>
      </c>
      <c r="AD12" s="14">
        <v>0.171054454141368</v>
      </c>
      <c r="AE12" s="14"/>
      <c r="AF12" s="14">
        <v>0.14645723735341801</v>
      </c>
      <c r="AG12" s="14">
        <v>0.109548600235484</v>
      </c>
      <c r="AH12" s="14">
        <v>0.16199512012146799</v>
      </c>
      <c r="AI12" s="14"/>
      <c r="AJ12" s="14">
        <v>0.14910207430804701</v>
      </c>
      <c r="AK12" s="14">
        <v>0.112720246415086</v>
      </c>
      <c r="AL12" s="14">
        <v>9.5111224746403905E-2</v>
      </c>
      <c r="AM12" s="14">
        <v>0.17193598874062199</v>
      </c>
      <c r="AN12" s="14">
        <v>0.15214863708570101</v>
      </c>
      <c r="AO12" s="14"/>
      <c r="AP12" s="14">
        <v>0.14204191330909699</v>
      </c>
      <c r="AQ12" s="14">
        <v>0.10451463891325601</v>
      </c>
      <c r="AR12" s="14">
        <v>8.68033819266084E-2</v>
      </c>
      <c r="AS12" s="14">
        <v>0.18956607590690999</v>
      </c>
      <c r="AT12" s="14">
        <v>0.15436195596591001</v>
      </c>
      <c r="AU12" s="14"/>
      <c r="AV12" s="14">
        <v>0.141570305836103</v>
      </c>
      <c r="AW12" s="14">
        <v>0.153290762719243</v>
      </c>
      <c r="AX12" s="14">
        <v>0.12085261711234099</v>
      </c>
      <c r="AY12" s="14">
        <v>8.1250183591549605E-2</v>
      </c>
      <c r="AZ12" s="14">
        <v>5.7388357789428003E-2</v>
      </c>
      <c r="BA12" s="14"/>
      <c r="BB12" s="14">
        <v>0.10783428916534001</v>
      </c>
      <c r="BC12" s="14">
        <v>0.122249659319842</v>
      </c>
      <c r="BD12" s="14">
        <v>0.136715649845391</v>
      </c>
      <c r="BE12" s="14">
        <v>0.12748152390471501</v>
      </c>
      <c r="BF12" s="14">
        <v>0.18608721628908001</v>
      </c>
      <c r="BG12" s="14">
        <v>0.180554386141</v>
      </c>
      <c r="BH12" s="14"/>
      <c r="BI12" s="14">
        <v>4.8255327545441297E-2</v>
      </c>
      <c r="BJ12" s="14">
        <v>0.18070530637620899</v>
      </c>
      <c r="BK12" s="14">
        <v>0.17576681516437401</v>
      </c>
      <c r="BL12" s="14">
        <v>0.12651160938537501</v>
      </c>
      <c r="BM12" s="14">
        <v>0.18772250635172499</v>
      </c>
      <c r="BN12" s="14">
        <v>0.141278970231971</v>
      </c>
      <c r="BO12" s="14">
        <v>8.3317165146243405E-2</v>
      </c>
      <c r="BP12" s="14">
        <v>8.5197753462478903E-2</v>
      </c>
      <c r="BQ12" s="14">
        <v>0.13738502745565101</v>
      </c>
      <c r="BR12" s="14">
        <v>0.16783092346947701</v>
      </c>
      <c r="BS12" s="14">
        <v>0.147182211175409</v>
      </c>
      <c r="BT12" s="14">
        <v>0.120269708132502</v>
      </c>
      <c r="BU12" s="14">
        <v>7.3142363016497305E-2</v>
      </c>
      <c r="BV12" s="14">
        <v>0.11886092839286901</v>
      </c>
      <c r="BW12" s="14">
        <v>0.103902628635983</v>
      </c>
      <c r="BX12" s="14">
        <v>7.7093524974684899E-2</v>
      </c>
      <c r="BY12" s="14"/>
      <c r="BZ12" s="14">
        <v>0.134611729968034</v>
      </c>
      <c r="CA12" s="14">
        <v>0.131871685187397</v>
      </c>
      <c r="CB12" s="14"/>
      <c r="CC12" s="14">
        <v>0.13560050784567801</v>
      </c>
      <c r="CD12" s="14">
        <v>0.11377354026235301</v>
      </c>
      <c r="CE12" s="14"/>
      <c r="CF12" s="14">
        <v>0.10945267771013401</v>
      </c>
      <c r="CG12" s="14">
        <v>0.188661380806874</v>
      </c>
      <c r="CH12" s="14">
        <v>0.24455604556028801</v>
      </c>
      <c r="CI12" s="14"/>
      <c r="CJ12" s="14">
        <v>0.16541240507588401</v>
      </c>
      <c r="CK12" s="14"/>
      <c r="CL12" s="14">
        <v>0.15986176869309501</v>
      </c>
      <c r="CM12" s="14"/>
      <c r="CN12" s="14">
        <v>0.104415380455045</v>
      </c>
      <c r="CO12" s="14"/>
      <c r="CP12" s="14">
        <v>0.102581259688157</v>
      </c>
      <c r="CQ12" s="14"/>
      <c r="CR12" s="14">
        <v>0.17558872004453699</v>
      </c>
      <c r="CS12" s="14"/>
      <c r="CT12" s="14">
        <v>0.118574056320035</v>
      </c>
    </row>
    <row r="13" spans="2:98" x14ac:dyDescent="0.5">
      <c r="B13" s="15" t="s">
        <v>140</v>
      </c>
      <c r="C13" s="14">
        <v>6.3672887237902806E-2</v>
      </c>
      <c r="D13" s="14">
        <v>6.2276487086237502E-2</v>
      </c>
      <c r="E13" s="14">
        <v>6.5538534424185002E-2</v>
      </c>
      <c r="F13" s="14"/>
      <c r="G13" s="14">
        <v>7.4399797542533896E-2</v>
      </c>
      <c r="H13" s="14">
        <v>6.5485058723086201E-2</v>
      </c>
      <c r="I13" s="14">
        <v>7.1808818428699003E-2</v>
      </c>
      <c r="J13" s="14">
        <v>7.9776295663615299E-2</v>
      </c>
      <c r="K13" s="14">
        <v>5.7485871357638198E-2</v>
      </c>
      <c r="L13" s="14">
        <v>3.9484855530505403E-2</v>
      </c>
      <c r="M13" s="14"/>
      <c r="N13" s="14">
        <v>5.6848180694422303E-2</v>
      </c>
      <c r="O13" s="14">
        <v>5.3230340972800397E-2</v>
      </c>
      <c r="P13" s="14">
        <v>5.6702535565216199E-2</v>
      </c>
      <c r="Q13" s="14">
        <v>8.5662883450055405E-2</v>
      </c>
      <c r="R13" s="14"/>
      <c r="S13" s="14">
        <v>5.3844068669075699E-2</v>
      </c>
      <c r="T13" s="14">
        <v>7.0065914605471805E-2</v>
      </c>
      <c r="U13" s="14">
        <v>3.3382491889648799E-2</v>
      </c>
      <c r="V13" s="14">
        <v>4.4296172230114401E-2</v>
      </c>
      <c r="W13" s="14">
        <v>9.4594456551485406E-2</v>
      </c>
      <c r="X13" s="14">
        <v>0.12190715879596099</v>
      </c>
      <c r="Y13" s="14">
        <v>0.102718763190827</v>
      </c>
      <c r="Z13" s="14">
        <v>1.9270446095403401E-2</v>
      </c>
      <c r="AA13" s="14">
        <v>6.3486177029615398E-2</v>
      </c>
      <c r="AB13" s="14">
        <v>2.0437153149125101E-2</v>
      </c>
      <c r="AC13" s="14">
        <v>5.42329787155377E-2</v>
      </c>
      <c r="AD13" s="14">
        <v>7.4897650524619802E-2</v>
      </c>
      <c r="AE13" s="14"/>
      <c r="AF13" s="14">
        <v>9.0504233796093E-2</v>
      </c>
      <c r="AG13" s="14">
        <v>4.5973071054090799E-2</v>
      </c>
      <c r="AH13" s="14">
        <v>3.9215909111850897E-2</v>
      </c>
      <c r="AI13" s="14"/>
      <c r="AJ13" s="14">
        <v>7.2704569222302007E-2</v>
      </c>
      <c r="AK13" s="14">
        <v>5.0909131673469103E-2</v>
      </c>
      <c r="AL13" s="14">
        <v>2.1975679136069098E-2</v>
      </c>
      <c r="AM13" s="14">
        <v>0.116977112171717</v>
      </c>
      <c r="AN13" s="14">
        <v>5.2667619613481299E-2</v>
      </c>
      <c r="AO13" s="14"/>
      <c r="AP13" s="14">
        <v>5.5968498526324302E-2</v>
      </c>
      <c r="AQ13" s="14">
        <v>4.58515933214367E-2</v>
      </c>
      <c r="AR13" s="14">
        <v>4.1648317103426001E-2</v>
      </c>
      <c r="AS13" s="14">
        <v>0.16115374629773499</v>
      </c>
      <c r="AT13" s="14">
        <v>3.9331713755306599E-2</v>
      </c>
      <c r="AU13" s="14"/>
      <c r="AV13" s="14">
        <v>7.6222049098582004E-2</v>
      </c>
      <c r="AW13" s="14">
        <v>6.3215042746736394E-2</v>
      </c>
      <c r="AX13" s="14">
        <v>6.2939520722414793E-2</v>
      </c>
      <c r="AY13" s="14">
        <v>4.7460660906963499E-2</v>
      </c>
      <c r="AZ13" s="14">
        <v>8.2054630907120799E-2</v>
      </c>
      <c r="BA13" s="14"/>
      <c r="BB13" s="14">
        <v>7.6748125622754196E-2</v>
      </c>
      <c r="BC13" s="14">
        <v>5.8505190581923702E-2</v>
      </c>
      <c r="BD13" s="14">
        <v>5.9876681116448199E-2</v>
      </c>
      <c r="BE13" s="14">
        <v>6.92483742899523E-2</v>
      </c>
      <c r="BF13" s="14">
        <v>4.0182029611238998E-2</v>
      </c>
      <c r="BG13" s="14">
        <v>6.6144797826951096E-2</v>
      </c>
      <c r="BH13" s="14"/>
      <c r="BI13" s="14">
        <v>0</v>
      </c>
      <c r="BJ13" s="14">
        <v>6.25823618008646E-2</v>
      </c>
      <c r="BK13" s="14">
        <v>0.100010705581756</v>
      </c>
      <c r="BL13" s="14">
        <v>8.5665517328457993E-2</v>
      </c>
      <c r="BM13" s="14">
        <v>5.8549909810744601E-2</v>
      </c>
      <c r="BN13" s="14">
        <v>8.1317148851858104E-2</v>
      </c>
      <c r="BO13" s="14">
        <v>0.117718540502151</v>
      </c>
      <c r="BP13" s="14">
        <v>6.3103736988808098E-2</v>
      </c>
      <c r="BQ13" s="14">
        <v>5.0934525584682602E-2</v>
      </c>
      <c r="BR13" s="14">
        <v>3.9585170000156801E-2</v>
      </c>
      <c r="BS13" s="14">
        <v>3.77996616601265E-2</v>
      </c>
      <c r="BT13" s="14">
        <v>7.2020378006792202E-2</v>
      </c>
      <c r="BU13" s="14">
        <v>3.3674369945824602E-2</v>
      </c>
      <c r="BV13" s="14">
        <v>4.8328292538838601E-2</v>
      </c>
      <c r="BW13" s="14">
        <v>5.5048813851866697E-2</v>
      </c>
      <c r="BX13" s="14">
        <v>8.2887428915475493E-3</v>
      </c>
      <c r="BY13" s="14"/>
      <c r="BZ13" s="14">
        <v>7.4549488504508807E-2</v>
      </c>
      <c r="CA13" s="14">
        <v>6.5484709641317307E-2</v>
      </c>
      <c r="CB13" s="14"/>
      <c r="CC13" s="14">
        <v>6.4516085126876399E-2</v>
      </c>
      <c r="CD13" s="14">
        <v>6.1326808564889403E-2</v>
      </c>
      <c r="CE13" s="14"/>
      <c r="CF13" s="14">
        <v>4.4860297562994603E-2</v>
      </c>
      <c r="CG13" s="14">
        <v>0.16830377619147099</v>
      </c>
      <c r="CH13" s="14">
        <v>2.5874010439623601E-2</v>
      </c>
      <c r="CI13" s="14"/>
      <c r="CJ13" s="14">
        <v>8.5412665381884106E-2</v>
      </c>
      <c r="CK13" s="14"/>
      <c r="CL13" s="14">
        <v>5.4130221155767197E-2</v>
      </c>
      <c r="CM13" s="14"/>
      <c r="CN13" s="14">
        <v>3.9616716170633497E-2</v>
      </c>
      <c r="CO13" s="14"/>
      <c r="CP13" s="14">
        <v>4.11250266465382E-2</v>
      </c>
      <c r="CQ13" s="14"/>
      <c r="CR13" s="14">
        <v>0.107508601096357</v>
      </c>
      <c r="CS13" s="14"/>
      <c r="CT13" s="14">
        <v>6.4759037929958602E-2</v>
      </c>
    </row>
    <row r="14" spans="2:98" x14ac:dyDescent="0.5">
      <c r="B14" s="15" t="s">
        <v>110</v>
      </c>
      <c r="C14" s="19">
        <v>0.188820801814189</v>
      </c>
      <c r="D14" s="19">
        <v>0.16148848269882701</v>
      </c>
      <c r="E14" s="19">
        <v>0.21532386274111701</v>
      </c>
      <c r="F14" s="19"/>
      <c r="G14" s="19">
        <v>0.154112314889713</v>
      </c>
      <c r="H14" s="19">
        <v>0.15600835716703201</v>
      </c>
      <c r="I14" s="19">
        <v>0.18254227008330901</v>
      </c>
      <c r="J14" s="19">
        <v>0.19715564063862401</v>
      </c>
      <c r="K14" s="19">
        <v>0.20494401674190099</v>
      </c>
      <c r="L14" s="19">
        <v>0.226336699724519</v>
      </c>
      <c r="M14" s="19"/>
      <c r="N14" s="19">
        <v>0.147632787491314</v>
      </c>
      <c r="O14" s="19">
        <v>0.22418174921903</v>
      </c>
      <c r="P14" s="19">
        <v>0.15469769081229601</v>
      </c>
      <c r="Q14" s="19">
        <v>0.22136502850826001</v>
      </c>
      <c r="R14" s="19"/>
      <c r="S14" s="19">
        <v>0.173213306473121</v>
      </c>
      <c r="T14" s="19">
        <v>0.159845515184837</v>
      </c>
      <c r="U14" s="19">
        <v>0.27448535341146801</v>
      </c>
      <c r="V14" s="19">
        <v>0.156151579686996</v>
      </c>
      <c r="W14" s="19">
        <v>0.131534080075938</v>
      </c>
      <c r="X14" s="19">
        <v>0.119672209851686</v>
      </c>
      <c r="Y14" s="19">
        <v>0.174524144760107</v>
      </c>
      <c r="Z14" s="19">
        <v>0.219585839831139</v>
      </c>
      <c r="AA14" s="19">
        <v>0.17296307921447801</v>
      </c>
      <c r="AB14" s="19">
        <v>0.30852708223302799</v>
      </c>
      <c r="AC14" s="19">
        <v>0.208738374292707</v>
      </c>
      <c r="AD14" s="19">
        <v>0.261209674469083</v>
      </c>
      <c r="AE14" s="19"/>
      <c r="AF14" s="19">
        <v>0.155225440009268</v>
      </c>
      <c r="AG14" s="19">
        <v>0.20395913240983801</v>
      </c>
      <c r="AH14" s="19">
        <v>0.19031153316773</v>
      </c>
      <c r="AI14" s="19"/>
      <c r="AJ14" s="19">
        <v>0.15288037731124701</v>
      </c>
      <c r="AK14" s="19">
        <v>0.156443906527889</v>
      </c>
      <c r="AL14" s="19">
        <v>0.267422552913547</v>
      </c>
      <c r="AM14" s="19">
        <v>0.209844645463583</v>
      </c>
      <c r="AN14" s="19">
        <v>0.252622821731809</v>
      </c>
      <c r="AO14" s="19"/>
      <c r="AP14" s="19">
        <v>0.13100429159226601</v>
      </c>
      <c r="AQ14" s="19">
        <v>0.171825819923416</v>
      </c>
      <c r="AR14" s="19">
        <v>0.27594421820890602</v>
      </c>
      <c r="AS14" s="19">
        <v>0.15499399917509701</v>
      </c>
      <c r="AT14" s="19">
        <v>0.33897386098037402</v>
      </c>
      <c r="AU14" s="19"/>
      <c r="AV14" s="19">
        <v>0.18200831980099899</v>
      </c>
      <c r="AW14" s="19">
        <v>0.22474659768271901</v>
      </c>
      <c r="AX14" s="19">
        <v>0.159712711415119</v>
      </c>
      <c r="AY14" s="19">
        <v>0.19348886234197599</v>
      </c>
      <c r="AZ14" s="19">
        <v>8.6252845674086906E-2</v>
      </c>
      <c r="BA14" s="19"/>
      <c r="BB14" s="19">
        <v>0.14169776555052299</v>
      </c>
      <c r="BC14" s="19">
        <v>0.195945467280527</v>
      </c>
      <c r="BD14" s="19">
        <v>0.210285461025704</v>
      </c>
      <c r="BE14" s="19">
        <v>0.23491324941657701</v>
      </c>
      <c r="BF14" s="19">
        <v>0.179782548465269</v>
      </c>
      <c r="BG14" s="19">
        <v>0.15993492541458501</v>
      </c>
      <c r="BH14" s="19"/>
      <c r="BI14" s="19">
        <v>0.33361661475319698</v>
      </c>
      <c r="BJ14" s="19">
        <v>0.16279954747109401</v>
      </c>
      <c r="BK14" s="19">
        <v>0.23600648222409801</v>
      </c>
      <c r="BL14" s="19">
        <v>0.27632505763654103</v>
      </c>
      <c r="BM14" s="19">
        <v>0.19891886566290601</v>
      </c>
      <c r="BN14" s="19">
        <v>0.212014608493719</v>
      </c>
      <c r="BO14" s="19">
        <v>0.135899346986881</v>
      </c>
      <c r="BP14" s="19">
        <v>0.17445280756836501</v>
      </c>
      <c r="BQ14" s="19">
        <v>0.168903454676613</v>
      </c>
      <c r="BR14" s="19">
        <v>0.163786176945274</v>
      </c>
      <c r="BS14" s="19">
        <v>0.177115985342406</v>
      </c>
      <c r="BT14" s="19">
        <v>0.173160131347282</v>
      </c>
      <c r="BU14" s="19">
        <v>0.173087314425069</v>
      </c>
      <c r="BV14" s="19">
        <v>2.9952965564352001E-2</v>
      </c>
      <c r="BW14" s="19">
        <v>0.134735418084762</v>
      </c>
      <c r="BX14" s="19">
        <v>0.109659088378619</v>
      </c>
      <c r="BY14" s="19"/>
      <c r="BZ14" s="19">
        <v>0.102919422947575</v>
      </c>
      <c r="CA14" s="19">
        <v>0.24648514940994501</v>
      </c>
      <c r="CB14" s="19"/>
      <c r="CC14" s="19">
        <v>0.200423267127709</v>
      </c>
      <c r="CD14" s="19">
        <v>0.13339502084681701</v>
      </c>
      <c r="CE14" s="19"/>
      <c r="CF14" s="19">
        <v>0.163813714205923</v>
      </c>
      <c r="CG14" s="19">
        <v>0.14344541260011801</v>
      </c>
      <c r="CH14" s="19">
        <v>0.20981979535941001</v>
      </c>
      <c r="CI14" s="19"/>
      <c r="CJ14" s="19">
        <v>0.17605038653164401</v>
      </c>
      <c r="CK14" s="19"/>
      <c r="CL14" s="19">
        <v>0.133363145833685</v>
      </c>
      <c r="CM14" s="19"/>
      <c r="CN14" s="19">
        <v>0.17616938629233</v>
      </c>
      <c r="CO14" s="19"/>
      <c r="CP14" s="19">
        <v>0.18561293984586399</v>
      </c>
      <c r="CQ14" s="19"/>
      <c r="CR14" s="19">
        <v>0.117389558709509</v>
      </c>
      <c r="CS14" s="19"/>
      <c r="CT14" s="19">
        <v>0.17106330265648001</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T19"/>
  <sheetViews>
    <sheetView showGridLines="0" workbookViewId="0">
      <pane xSplit="2" topLeftCell="C1" activePane="topRight" state="frozen"/>
      <selection pane="topRight" activeCell="I28" sqref="I2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151</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5.9569338290689298E-2</v>
      </c>
      <c r="D9" s="14">
        <v>6.8510221324202702E-2</v>
      </c>
      <c r="E9" s="14">
        <v>5.13168253796581E-2</v>
      </c>
      <c r="F9" s="14"/>
      <c r="G9" s="14">
        <v>0.110082428938323</v>
      </c>
      <c r="H9" s="14">
        <v>0.118600348781564</v>
      </c>
      <c r="I9" s="14">
        <v>5.53382919970783E-2</v>
      </c>
      <c r="J9" s="14">
        <v>3.9117334781683902E-2</v>
      </c>
      <c r="K9" s="14">
        <v>2.3210931140950099E-2</v>
      </c>
      <c r="L9" s="14">
        <v>2.20608546855268E-2</v>
      </c>
      <c r="M9" s="14"/>
      <c r="N9" s="14">
        <v>7.2681988140076106E-2</v>
      </c>
      <c r="O9" s="14">
        <v>3.5281410112305199E-2</v>
      </c>
      <c r="P9" s="14">
        <v>6.5108048691299394E-2</v>
      </c>
      <c r="Q9" s="14">
        <v>6.5313347727966695E-2</v>
      </c>
      <c r="R9" s="14"/>
      <c r="S9" s="14">
        <v>0.116739163139073</v>
      </c>
      <c r="T9" s="14">
        <v>4.3625638681155099E-2</v>
      </c>
      <c r="U9" s="14">
        <v>4.9528029186068898E-2</v>
      </c>
      <c r="V9" s="14">
        <v>3.9137589500911299E-2</v>
      </c>
      <c r="W9" s="14">
        <v>3.9488116083126398E-2</v>
      </c>
      <c r="X9" s="14">
        <v>8.2995313985128702E-2</v>
      </c>
      <c r="Y9" s="14">
        <v>7.6928844863777698E-2</v>
      </c>
      <c r="Z9" s="14">
        <v>7.0722471027075295E-2</v>
      </c>
      <c r="AA9" s="14">
        <v>5.2819267975149999E-2</v>
      </c>
      <c r="AB9" s="14">
        <v>1.35807468157943E-2</v>
      </c>
      <c r="AC9" s="14">
        <v>6.6582078062320096E-2</v>
      </c>
      <c r="AD9" s="14">
        <v>1.5635229757674701E-2</v>
      </c>
      <c r="AE9" s="14"/>
      <c r="AF9" s="14">
        <v>4.0204277793378998E-2</v>
      </c>
      <c r="AG9" s="14">
        <v>6.1686494858728701E-2</v>
      </c>
      <c r="AH9" s="14">
        <v>8.9868867986907894E-2</v>
      </c>
      <c r="AI9" s="14"/>
      <c r="AJ9" s="14">
        <v>5.3328041859192502E-2</v>
      </c>
      <c r="AK9" s="14">
        <v>8.8918298736381393E-2</v>
      </c>
      <c r="AL9" s="14">
        <v>7.0506673874152007E-2</v>
      </c>
      <c r="AM9" s="14">
        <v>0</v>
      </c>
      <c r="AN9" s="14">
        <v>3.4899916109006703E-2</v>
      </c>
      <c r="AO9" s="14"/>
      <c r="AP9" s="14">
        <v>7.5720306900257106E-2</v>
      </c>
      <c r="AQ9" s="14">
        <v>8.7171420334218597E-2</v>
      </c>
      <c r="AR9" s="14">
        <v>4.7476043658750397E-2</v>
      </c>
      <c r="AS9" s="14">
        <v>5.9436152300156603E-3</v>
      </c>
      <c r="AT9" s="14">
        <v>1.21840229965059E-2</v>
      </c>
      <c r="AU9" s="14"/>
      <c r="AV9" s="14">
        <v>3.6064171952446197E-2</v>
      </c>
      <c r="AW9" s="14">
        <v>4.1776349663532102E-2</v>
      </c>
      <c r="AX9" s="14">
        <v>9.4818025547676807E-2</v>
      </c>
      <c r="AY9" s="14">
        <v>9.9434007421807996E-2</v>
      </c>
      <c r="AZ9" s="14">
        <v>0.199773149268172</v>
      </c>
      <c r="BA9" s="14"/>
      <c r="BB9" s="14">
        <v>0.118353161608174</v>
      </c>
      <c r="BC9" s="14">
        <v>4.24595814860989E-2</v>
      </c>
      <c r="BD9" s="14">
        <v>4.9559124317926702E-2</v>
      </c>
      <c r="BE9" s="14">
        <v>4.2082654345264599E-2</v>
      </c>
      <c r="BF9" s="14">
        <v>3.0035831948923002E-2</v>
      </c>
      <c r="BG9" s="14">
        <v>2.95154300456936E-2</v>
      </c>
      <c r="BH9" s="14"/>
      <c r="BI9" s="14">
        <v>0</v>
      </c>
      <c r="BJ9" s="14">
        <v>8.2411167794635795E-2</v>
      </c>
      <c r="BK9" s="14">
        <v>3.8651924175300799E-2</v>
      </c>
      <c r="BL9" s="14">
        <v>2.9053846690861401E-2</v>
      </c>
      <c r="BM9" s="14">
        <v>3.9265279789886601E-2</v>
      </c>
      <c r="BN9" s="14">
        <v>3.9350502358824702E-2</v>
      </c>
      <c r="BO9" s="14">
        <v>7.1967989945212696E-2</v>
      </c>
      <c r="BP9" s="14">
        <v>7.2789367220307905E-2</v>
      </c>
      <c r="BQ9" s="14">
        <v>5.35131766317418E-2</v>
      </c>
      <c r="BR9" s="14">
        <v>5.00103779656495E-2</v>
      </c>
      <c r="BS9" s="14">
        <v>4.4258294980034099E-2</v>
      </c>
      <c r="BT9" s="14">
        <v>4.8872841972264103E-2</v>
      </c>
      <c r="BU9" s="14">
        <v>0.107986003781238</v>
      </c>
      <c r="BV9" s="14">
        <v>8.2063175477327402E-2</v>
      </c>
      <c r="BW9" s="14">
        <v>6.9829086778517499E-2</v>
      </c>
      <c r="BX9" s="14">
        <v>0.20352518369502601</v>
      </c>
      <c r="BY9" s="14"/>
      <c r="BZ9" s="14">
        <v>9.6816131662726498E-2</v>
      </c>
      <c r="CA9" s="14">
        <v>5.3037578534847397E-2</v>
      </c>
      <c r="CB9" s="14"/>
      <c r="CC9" s="14">
        <v>4.0963427698753503E-2</v>
      </c>
      <c r="CD9" s="14">
        <v>0.141130278134836</v>
      </c>
      <c r="CE9" s="14"/>
      <c r="CF9" s="14">
        <v>7.2121219957595906E-2</v>
      </c>
      <c r="CG9" s="14">
        <v>0</v>
      </c>
      <c r="CH9" s="14">
        <v>0</v>
      </c>
      <c r="CI9" s="14"/>
      <c r="CJ9" s="14">
        <v>2.6728254513485501E-2</v>
      </c>
      <c r="CK9" s="14"/>
      <c r="CL9" s="14">
        <v>7.7040915021554898E-2</v>
      </c>
      <c r="CM9" s="14"/>
      <c r="CN9" s="14">
        <v>8.6745730518492395E-2</v>
      </c>
      <c r="CO9" s="14"/>
      <c r="CP9" s="14">
        <v>7.3732437627491001E-2</v>
      </c>
      <c r="CQ9" s="14"/>
      <c r="CR9" s="14">
        <v>6.8388923696349094E-2</v>
      </c>
      <c r="CS9" s="14"/>
      <c r="CT9" s="14">
        <v>7.8396244953072305E-2</v>
      </c>
    </row>
    <row r="10" spans="2:98" x14ac:dyDescent="0.5">
      <c r="B10" s="15" t="s">
        <v>137</v>
      </c>
      <c r="C10" s="14">
        <v>0.24712408477734901</v>
      </c>
      <c r="D10" s="14">
        <v>0.26213995847529598</v>
      </c>
      <c r="E10" s="14">
        <v>0.233220256613345</v>
      </c>
      <c r="F10" s="14"/>
      <c r="G10" s="14">
        <v>0.29580265711384601</v>
      </c>
      <c r="H10" s="14">
        <v>0.26780520827945198</v>
      </c>
      <c r="I10" s="14">
        <v>0.21628633263797001</v>
      </c>
      <c r="J10" s="14">
        <v>0.23795791433841099</v>
      </c>
      <c r="K10" s="14">
        <v>0.240777958839231</v>
      </c>
      <c r="L10" s="14">
        <v>0.234556297314367</v>
      </c>
      <c r="M10" s="14"/>
      <c r="N10" s="14">
        <v>0.27112700533812001</v>
      </c>
      <c r="O10" s="14">
        <v>0.26045062926599399</v>
      </c>
      <c r="P10" s="14">
        <v>0.28042782677872302</v>
      </c>
      <c r="Q10" s="14">
        <v>0.18156874716448301</v>
      </c>
      <c r="R10" s="14"/>
      <c r="S10" s="14">
        <v>0.26899360378387299</v>
      </c>
      <c r="T10" s="14">
        <v>0.280234267816035</v>
      </c>
      <c r="U10" s="14">
        <v>0.193441796345307</v>
      </c>
      <c r="V10" s="14">
        <v>0.23827665411283999</v>
      </c>
      <c r="W10" s="14">
        <v>0.24208594505682501</v>
      </c>
      <c r="X10" s="14">
        <v>0.21434807021070601</v>
      </c>
      <c r="Y10" s="14">
        <v>0.26068350805940899</v>
      </c>
      <c r="Z10" s="14">
        <v>0.28431351253213899</v>
      </c>
      <c r="AA10" s="14">
        <v>0.26125463083385803</v>
      </c>
      <c r="AB10" s="14">
        <v>0.191820676199109</v>
      </c>
      <c r="AC10" s="14">
        <v>0.24121292523004201</v>
      </c>
      <c r="AD10" s="14">
        <v>0.32053183873274799</v>
      </c>
      <c r="AE10" s="14"/>
      <c r="AF10" s="14">
        <v>0.21631782531980301</v>
      </c>
      <c r="AG10" s="14">
        <v>0.28471592192482398</v>
      </c>
      <c r="AH10" s="14">
        <v>0.20273546883892299</v>
      </c>
      <c r="AI10" s="14"/>
      <c r="AJ10" s="14">
        <v>0.21999945342435501</v>
      </c>
      <c r="AK10" s="14">
        <v>0.31195353192400999</v>
      </c>
      <c r="AL10" s="14">
        <v>0.25567794005698102</v>
      </c>
      <c r="AM10" s="14">
        <v>0.146448470920891</v>
      </c>
      <c r="AN10" s="14">
        <v>0.19854683118310201</v>
      </c>
      <c r="AO10" s="14"/>
      <c r="AP10" s="14">
        <v>0.22032845781768801</v>
      </c>
      <c r="AQ10" s="14">
        <v>0.31956466718427701</v>
      </c>
      <c r="AR10" s="14">
        <v>0.261873630243321</v>
      </c>
      <c r="AS10" s="14">
        <v>0.15991570839213301</v>
      </c>
      <c r="AT10" s="14">
        <v>0.14868811902840001</v>
      </c>
      <c r="AU10" s="14"/>
      <c r="AV10" s="14">
        <v>0.226797039983066</v>
      </c>
      <c r="AW10" s="14">
        <v>0.21188065031939801</v>
      </c>
      <c r="AX10" s="14">
        <v>0.25904061394122502</v>
      </c>
      <c r="AY10" s="14">
        <v>0.28409395031137802</v>
      </c>
      <c r="AZ10" s="14">
        <v>0.35869896920602801</v>
      </c>
      <c r="BA10" s="14"/>
      <c r="BB10" s="14">
        <v>0.29615574111632198</v>
      </c>
      <c r="BC10" s="14">
        <v>0.26475179218829498</v>
      </c>
      <c r="BD10" s="14">
        <v>0.251425243708919</v>
      </c>
      <c r="BE10" s="14">
        <v>0.20037461656224401</v>
      </c>
      <c r="BF10" s="14">
        <v>0.19701567596017699</v>
      </c>
      <c r="BG10" s="14">
        <v>0.19016168492814001</v>
      </c>
      <c r="BH10" s="14"/>
      <c r="BI10" s="14">
        <v>0.22645733734435999</v>
      </c>
      <c r="BJ10" s="14">
        <v>0.24226790450355001</v>
      </c>
      <c r="BK10" s="14">
        <v>0.15404976019910499</v>
      </c>
      <c r="BL10" s="14">
        <v>0.17410003872181501</v>
      </c>
      <c r="BM10" s="14">
        <v>0.302872522970286</v>
      </c>
      <c r="BN10" s="14">
        <v>0.240296728910767</v>
      </c>
      <c r="BO10" s="14">
        <v>0.27546027567285403</v>
      </c>
      <c r="BP10" s="14">
        <v>0.28064879448063401</v>
      </c>
      <c r="BQ10" s="14">
        <v>0.25618634882365199</v>
      </c>
      <c r="BR10" s="14">
        <v>0.26978354309450903</v>
      </c>
      <c r="BS10" s="14">
        <v>0.27024421812893001</v>
      </c>
      <c r="BT10" s="14">
        <v>0.230416996406864</v>
      </c>
      <c r="BU10" s="14">
        <v>0.29640691052102203</v>
      </c>
      <c r="BV10" s="14">
        <v>0.29194219372006802</v>
      </c>
      <c r="BW10" s="14">
        <v>0.155612382439234</v>
      </c>
      <c r="BX10" s="14">
        <v>0.28241792287744899</v>
      </c>
      <c r="BY10" s="14"/>
      <c r="BZ10" s="14">
        <v>0.27400911694383101</v>
      </c>
      <c r="CA10" s="14">
        <v>0.22662101530904599</v>
      </c>
      <c r="CB10" s="14"/>
      <c r="CC10" s="14">
        <v>0.23485008454613701</v>
      </c>
      <c r="CD10" s="14">
        <v>0.30515611412286497</v>
      </c>
      <c r="CE10" s="14"/>
      <c r="CF10" s="14">
        <v>0.32157645931595003</v>
      </c>
      <c r="CG10" s="14">
        <v>0.14973221868544001</v>
      </c>
      <c r="CH10" s="14">
        <v>0.18927493010641799</v>
      </c>
      <c r="CI10" s="14"/>
      <c r="CJ10" s="14">
        <v>0.226360462568857</v>
      </c>
      <c r="CK10" s="14"/>
      <c r="CL10" s="14">
        <v>0.24204141988043101</v>
      </c>
      <c r="CM10" s="14"/>
      <c r="CN10" s="14">
        <v>0.32062014239966402</v>
      </c>
      <c r="CO10" s="14"/>
      <c r="CP10" s="14">
        <v>0.31183927758470598</v>
      </c>
      <c r="CQ10" s="14"/>
      <c r="CR10" s="14">
        <v>0.21706180051485599</v>
      </c>
      <c r="CS10" s="14"/>
      <c r="CT10" s="14">
        <v>0.29149073925070501</v>
      </c>
    </row>
    <row r="11" spans="2:98" x14ac:dyDescent="0.5">
      <c r="B11" s="15" t="s">
        <v>138</v>
      </c>
      <c r="C11" s="14">
        <v>0.31901745562134798</v>
      </c>
      <c r="D11" s="14">
        <v>0.33211647593746702</v>
      </c>
      <c r="E11" s="14">
        <v>0.30395577861926298</v>
      </c>
      <c r="F11" s="14"/>
      <c r="G11" s="14">
        <v>0.28122904571263702</v>
      </c>
      <c r="H11" s="14">
        <v>0.30756925590781098</v>
      </c>
      <c r="I11" s="14">
        <v>0.32770650714036997</v>
      </c>
      <c r="J11" s="14">
        <v>0.31900126445376598</v>
      </c>
      <c r="K11" s="14">
        <v>0.35798691128395899</v>
      </c>
      <c r="L11" s="14">
        <v>0.32041951268496</v>
      </c>
      <c r="M11" s="14"/>
      <c r="N11" s="14">
        <v>0.33915102849899398</v>
      </c>
      <c r="O11" s="14">
        <v>0.31536676000437402</v>
      </c>
      <c r="P11" s="14">
        <v>0.30964973237298299</v>
      </c>
      <c r="Q11" s="14">
        <v>0.31227556642596999</v>
      </c>
      <c r="R11" s="14"/>
      <c r="S11" s="14">
        <v>0.27399206495517803</v>
      </c>
      <c r="T11" s="14">
        <v>0.30484404637315698</v>
      </c>
      <c r="U11" s="14">
        <v>0.31954335635346098</v>
      </c>
      <c r="V11" s="14">
        <v>0.39724515708958902</v>
      </c>
      <c r="W11" s="14">
        <v>0.42322594806686997</v>
      </c>
      <c r="X11" s="14">
        <v>0.34464887599703198</v>
      </c>
      <c r="Y11" s="14">
        <v>0.30903826765460302</v>
      </c>
      <c r="Z11" s="14">
        <v>0.26326039613947999</v>
      </c>
      <c r="AA11" s="14">
        <v>0.33364289923303903</v>
      </c>
      <c r="AB11" s="14">
        <v>0.30490703246544798</v>
      </c>
      <c r="AC11" s="14">
        <v>0.27769271835682102</v>
      </c>
      <c r="AD11" s="14">
        <v>0.19209489189408899</v>
      </c>
      <c r="AE11" s="14"/>
      <c r="AF11" s="14">
        <v>0.35493997718843001</v>
      </c>
      <c r="AG11" s="14">
        <v>0.30353545612529398</v>
      </c>
      <c r="AH11" s="14">
        <v>0.31593099902719701</v>
      </c>
      <c r="AI11" s="14"/>
      <c r="AJ11" s="14">
        <v>0.36296101577312201</v>
      </c>
      <c r="AK11" s="14">
        <v>0.26432648425452898</v>
      </c>
      <c r="AL11" s="14">
        <v>0.32776346211693203</v>
      </c>
      <c r="AM11" s="14">
        <v>0.33901888001938302</v>
      </c>
      <c r="AN11" s="14">
        <v>0.35089406428761299</v>
      </c>
      <c r="AO11" s="14"/>
      <c r="AP11" s="14">
        <v>0.39182896733559602</v>
      </c>
      <c r="AQ11" s="14">
        <v>0.27460673423165699</v>
      </c>
      <c r="AR11" s="14">
        <v>0.34002079837759203</v>
      </c>
      <c r="AS11" s="14">
        <v>0.32860903917269002</v>
      </c>
      <c r="AT11" s="14">
        <v>0.30595686631316998</v>
      </c>
      <c r="AU11" s="14"/>
      <c r="AV11" s="14">
        <v>0.33782353604662502</v>
      </c>
      <c r="AW11" s="14">
        <v>0.32218440989667602</v>
      </c>
      <c r="AX11" s="14">
        <v>0.30115710447996302</v>
      </c>
      <c r="AY11" s="14">
        <v>0.29595414327688802</v>
      </c>
      <c r="AZ11" s="14">
        <v>0.29788667806228503</v>
      </c>
      <c r="BA11" s="14"/>
      <c r="BB11" s="14">
        <v>0.29441608497690702</v>
      </c>
      <c r="BC11" s="14">
        <v>0.306293868091983</v>
      </c>
      <c r="BD11" s="14">
        <v>0.32387411548913703</v>
      </c>
      <c r="BE11" s="14">
        <v>0.331662938282487</v>
      </c>
      <c r="BF11" s="14">
        <v>0.34783546411973598</v>
      </c>
      <c r="BG11" s="14">
        <v>0.380638132876781</v>
      </c>
      <c r="BH11" s="14"/>
      <c r="BI11" s="14">
        <v>0.25061553695352401</v>
      </c>
      <c r="BJ11" s="14">
        <v>0.29655513144565498</v>
      </c>
      <c r="BK11" s="14">
        <v>0.31445191958768198</v>
      </c>
      <c r="BL11" s="14">
        <v>0.36487459870477001</v>
      </c>
      <c r="BM11" s="14">
        <v>0.24453474050526799</v>
      </c>
      <c r="BN11" s="14">
        <v>0.327834755179647</v>
      </c>
      <c r="BO11" s="14">
        <v>0.33462236406858298</v>
      </c>
      <c r="BP11" s="14">
        <v>0.28721174609032502</v>
      </c>
      <c r="BQ11" s="14">
        <v>0.335254619980145</v>
      </c>
      <c r="BR11" s="14">
        <v>0.33316856451334897</v>
      </c>
      <c r="BS11" s="14">
        <v>0.346413085179194</v>
      </c>
      <c r="BT11" s="14">
        <v>0.35373922266114299</v>
      </c>
      <c r="BU11" s="14">
        <v>0.264380332693811</v>
      </c>
      <c r="BV11" s="14">
        <v>0.43518740365875003</v>
      </c>
      <c r="BW11" s="14">
        <v>0.38975846305231199</v>
      </c>
      <c r="BX11" s="14">
        <v>0.31738155539952501</v>
      </c>
      <c r="BY11" s="14"/>
      <c r="BZ11" s="14">
        <v>0.32524858328209599</v>
      </c>
      <c r="CA11" s="14">
        <v>0.305238933544977</v>
      </c>
      <c r="CB11" s="14"/>
      <c r="CC11" s="14">
        <v>0.33142902928084</v>
      </c>
      <c r="CD11" s="14">
        <v>0.26518372372962401</v>
      </c>
      <c r="CE11" s="14"/>
      <c r="CF11" s="14">
        <v>0.29689758863179999</v>
      </c>
      <c r="CG11" s="14">
        <v>0.33492318275840899</v>
      </c>
      <c r="CH11" s="14">
        <v>0.34219720852313201</v>
      </c>
      <c r="CI11" s="14"/>
      <c r="CJ11" s="14">
        <v>0.33154937679434099</v>
      </c>
      <c r="CK11" s="14"/>
      <c r="CL11" s="14">
        <v>0.34429658326825102</v>
      </c>
      <c r="CM11" s="14"/>
      <c r="CN11" s="14">
        <v>0.27625993372157398</v>
      </c>
      <c r="CO11" s="14"/>
      <c r="CP11" s="14">
        <v>0.29622706244827501</v>
      </c>
      <c r="CQ11" s="14"/>
      <c r="CR11" s="14">
        <v>0.33502673245928299</v>
      </c>
      <c r="CS11" s="14"/>
      <c r="CT11" s="14">
        <v>0.293216655315025</v>
      </c>
    </row>
    <row r="12" spans="2:98" x14ac:dyDescent="0.5">
      <c r="B12" s="15" t="s">
        <v>139</v>
      </c>
      <c r="C12" s="14">
        <v>0.12133413275952599</v>
      </c>
      <c r="D12" s="14">
        <v>0.103826720367783</v>
      </c>
      <c r="E12" s="14">
        <v>0.138305718823797</v>
      </c>
      <c r="F12" s="14"/>
      <c r="G12" s="14">
        <v>0.102283182915392</v>
      </c>
      <c r="H12" s="14">
        <v>8.9200698791514502E-2</v>
      </c>
      <c r="I12" s="14">
        <v>0.13089484022113301</v>
      </c>
      <c r="J12" s="14">
        <v>0.13478359164619799</v>
      </c>
      <c r="K12" s="14">
        <v>0.114828842289668</v>
      </c>
      <c r="L12" s="14">
        <v>0.14593458575361001</v>
      </c>
      <c r="M12" s="14"/>
      <c r="N12" s="14">
        <v>9.9730886574455294E-2</v>
      </c>
      <c r="O12" s="14">
        <v>0.11565396522430001</v>
      </c>
      <c r="P12" s="14">
        <v>0.13036547719205499</v>
      </c>
      <c r="Q12" s="14">
        <v>0.140730919627122</v>
      </c>
      <c r="R12" s="14"/>
      <c r="S12" s="14">
        <v>0.105641566815125</v>
      </c>
      <c r="T12" s="14">
        <v>0.14002017190354801</v>
      </c>
      <c r="U12" s="14">
        <v>0.105458170562135</v>
      </c>
      <c r="V12" s="14">
        <v>0.122186411745734</v>
      </c>
      <c r="W12" s="14">
        <v>9.7467988870538494E-2</v>
      </c>
      <c r="X12" s="14">
        <v>0.114326808744057</v>
      </c>
      <c r="Y12" s="14">
        <v>0.13404674217495</v>
      </c>
      <c r="Z12" s="14">
        <v>0.115339351476167</v>
      </c>
      <c r="AA12" s="14">
        <v>0.123704229799737</v>
      </c>
      <c r="AB12" s="14">
        <v>0.108319582655552</v>
      </c>
      <c r="AC12" s="14">
        <v>0.16011731883126801</v>
      </c>
      <c r="AD12" s="14">
        <v>0.17019151149714801</v>
      </c>
      <c r="AE12" s="14"/>
      <c r="AF12" s="14">
        <v>0.14570203819109101</v>
      </c>
      <c r="AG12" s="14">
        <v>9.8651222227461893E-2</v>
      </c>
      <c r="AH12" s="14">
        <v>0.14138631588512701</v>
      </c>
      <c r="AI12" s="14"/>
      <c r="AJ12" s="14">
        <v>0.13745045654291599</v>
      </c>
      <c r="AK12" s="14">
        <v>0.122372346928419</v>
      </c>
      <c r="AL12" s="14">
        <v>9.7544843550723806E-2</v>
      </c>
      <c r="AM12" s="14">
        <v>0.14184250136826701</v>
      </c>
      <c r="AN12" s="14">
        <v>9.5450319815182399E-2</v>
      </c>
      <c r="AO12" s="14"/>
      <c r="AP12" s="14">
        <v>0.126045501517383</v>
      </c>
      <c r="AQ12" s="14">
        <v>0.10788313068743</v>
      </c>
      <c r="AR12" s="14">
        <v>8.3628405511788406E-2</v>
      </c>
      <c r="AS12" s="14">
        <v>0.19099826955140101</v>
      </c>
      <c r="AT12" s="14">
        <v>0.112255406230931</v>
      </c>
      <c r="AU12" s="14"/>
      <c r="AV12" s="14">
        <v>0.129836542217145</v>
      </c>
      <c r="AW12" s="14">
        <v>0.15136173042349199</v>
      </c>
      <c r="AX12" s="14">
        <v>0.105318475744514</v>
      </c>
      <c r="AY12" s="14">
        <v>8.2746211736365094E-2</v>
      </c>
      <c r="AZ12" s="14">
        <v>0</v>
      </c>
      <c r="BA12" s="14"/>
      <c r="BB12" s="14">
        <v>8.4091792164966706E-2</v>
      </c>
      <c r="BC12" s="14">
        <v>0.119571530757086</v>
      </c>
      <c r="BD12" s="14">
        <v>0.108145417120886</v>
      </c>
      <c r="BE12" s="14">
        <v>0.12745237937396001</v>
      </c>
      <c r="BF12" s="14">
        <v>0.18752571955392699</v>
      </c>
      <c r="BG12" s="14">
        <v>0.18228386216383299</v>
      </c>
      <c r="BH12" s="14"/>
      <c r="BI12" s="14">
        <v>0.19656109290321699</v>
      </c>
      <c r="BJ12" s="14">
        <v>0.133004324817381</v>
      </c>
      <c r="BK12" s="14">
        <v>0.16054194527833901</v>
      </c>
      <c r="BL12" s="14">
        <v>0.10152149034909901</v>
      </c>
      <c r="BM12" s="14">
        <v>0.18476178638169</v>
      </c>
      <c r="BN12" s="14">
        <v>0.11540702794447701</v>
      </c>
      <c r="BO12" s="14">
        <v>0.106432462375448</v>
      </c>
      <c r="BP12" s="14">
        <v>6.1299207288031399E-2</v>
      </c>
      <c r="BQ12" s="14">
        <v>0.123893555433969</v>
      </c>
      <c r="BR12" s="14">
        <v>0.13081065191838501</v>
      </c>
      <c r="BS12" s="14">
        <v>0.127382879763208</v>
      </c>
      <c r="BT12" s="14">
        <v>0.12755944605528499</v>
      </c>
      <c r="BU12" s="14">
        <v>7.3236104155395498E-2</v>
      </c>
      <c r="BV12" s="14">
        <v>0.112525969040665</v>
      </c>
      <c r="BW12" s="14">
        <v>0.17174139695556601</v>
      </c>
      <c r="BX12" s="14">
        <v>6.5965362413092102E-2</v>
      </c>
      <c r="BY12" s="14"/>
      <c r="BZ12" s="14">
        <v>0.11496342982980499</v>
      </c>
      <c r="CA12" s="14">
        <v>0.111843359259146</v>
      </c>
      <c r="CB12" s="14"/>
      <c r="CC12" s="14">
        <v>0.12835454681807801</v>
      </c>
      <c r="CD12" s="14">
        <v>9.3484858991452993E-2</v>
      </c>
      <c r="CE12" s="14"/>
      <c r="CF12" s="14">
        <v>0.113773681780008</v>
      </c>
      <c r="CG12" s="14">
        <v>0.18620968125947701</v>
      </c>
      <c r="CH12" s="14">
        <v>0.17614815863484401</v>
      </c>
      <c r="CI12" s="14"/>
      <c r="CJ12" s="14">
        <v>0.15188727736455401</v>
      </c>
      <c r="CK12" s="14"/>
      <c r="CL12" s="14">
        <v>0.14386773617802101</v>
      </c>
      <c r="CM12" s="14"/>
      <c r="CN12" s="14">
        <v>0.10199405489270701</v>
      </c>
      <c r="CO12" s="14"/>
      <c r="CP12" s="14">
        <v>9.2044439398766803E-2</v>
      </c>
      <c r="CQ12" s="14"/>
      <c r="CR12" s="14">
        <v>0.16427771777598901</v>
      </c>
      <c r="CS12" s="14"/>
      <c r="CT12" s="14">
        <v>0.107913026541056</v>
      </c>
    </row>
    <row r="13" spans="2:98" x14ac:dyDescent="0.5">
      <c r="B13" s="15" t="s">
        <v>140</v>
      </c>
      <c r="C13" s="14">
        <v>4.9176918452488998E-2</v>
      </c>
      <c r="D13" s="14">
        <v>5.7605905816418702E-2</v>
      </c>
      <c r="E13" s="14">
        <v>4.13417096233612E-2</v>
      </c>
      <c r="F13" s="14"/>
      <c r="G13" s="14">
        <v>5.8975509780587701E-2</v>
      </c>
      <c r="H13" s="14">
        <v>4.6900386924992897E-2</v>
      </c>
      <c r="I13" s="14">
        <v>6.9550189384578701E-2</v>
      </c>
      <c r="J13" s="14">
        <v>5.4450011318098901E-2</v>
      </c>
      <c r="K13" s="14">
        <v>4.7160602433777503E-2</v>
      </c>
      <c r="L13" s="14">
        <v>2.4948058551622101E-2</v>
      </c>
      <c r="M13" s="14"/>
      <c r="N13" s="14">
        <v>4.9827947141681997E-2</v>
      </c>
      <c r="O13" s="14">
        <v>3.7273101267714499E-2</v>
      </c>
      <c r="P13" s="14">
        <v>4.2810762506249697E-2</v>
      </c>
      <c r="Q13" s="14">
        <v>6.5506953742367396E-2</v>
      </c>
      <c r="R13" s="14"/>
      <c r="S13" s="14">
        <v>3.80285159151382E-2</v>
      </c>
      <c r="T13" s="14">
        <v>5.1076560468966803E-2</v>
      </c>
      <c r="U13" s="14">
        <v>2.8616192457056201E-2</v>
      </c>
      <c r="V13" s="14">
        <v>5.2353828774453402E-2</v>
      </c>
      <c r="W13" s="14">
        <v>4.94926392476756E-2</v>
      </c>
      <c r="X13" s="14">
        <v>0.10195104487324901</v>
      </c>
      <c r="Y13" s="14">
        <v>7.5724267598298603E-2</v>
      </c>
      <c r="Z13" s="14">
        <v>2.3799941274518101E-2</v>
      </c>
      <c r="AA13" s="14">
        <v>3.57810094669355E-2</v>
      </c>
      <c r="AB13" s="14">
        <v>2.89807312259855E-2</v>
      </c>
      <c r="AC13" s="14">
        <v>3.92877265252446E-2</v>
      </c>
      <c r="AD13" s="14">
        <v>6.84852086866133E-2</v>
      </c>
      <c r="AE13" s="14"/>
      <c r="AF13" s="14">
        <v>6.6572490429122E-2</v>
      </c>
      <c r="AG13" s="14">
        <v>3.7592732801673703E-2</v>
      </c>
      <c r="AH13" s="14">
        <v>5.0207270629576299E-2</v>
      </c>
      <c r="AI13" s="14"/>
      <c r="AJ13" s="14">
        <v>5.4171006164925303E-2</v>
      </c>
      <c r="AK13" s="14">
        <v>4.2699359704713898E-2</v>
      </c>
      <c r="AL13" s="14">
        <v>0</v>
      </c>
      <c r="AM13" s="14">
        <v>8.0732544872152506E-2</v>
      </c>
      <c r="AN13" s="14">
        <v>5.65920359061967E-2</v>
      </c>
      <c r="AO13" s="14"/>
      <c r="AP13" s="14">
        <v>4.0020132431881503E-2</v>
      </c>
      <c r="AQ13" s="14">
        <v>3.1399208801393297E-2</v>
      </c>
      <c r="AR13" s="14">
        <v>1.8627936001693799E-2</v>
      </c>
      <c r="AS13" s="14">
        <v>0.12411666221319401</v>
      </c>
      <c r="AT13" s="14">
        <v>2.6155597298936399E-2</v>
      </c>
      <c r="AU13" s="14"/>
      <c r="AV13" s="14">
        <v>5.65987051251539E-2</v>
      </c>
      <c r="AW13" s="14">
        <v>4.0249267512682999E-2</v>
      </c>
      <c r="AX13" s="14">
        <v>5.4222607463540601E-2</v>
      </c>
      <c r="AY13" s="14">
        <v>5.7074466206725197E-2</v>
      </c>
      <c r="AZ13" s="14">
        <v>3.13226152160039E-2</v>
      </c>
      <c r="BA13" s="14"/>
      <c r="BB13" s="14">
        <v>4.8393695309998701E-2</v>
      </c>
      <c r="BC13" s="14">
        <v>4.6730338168412898E-2</v>
      </c>
      <c r="BD13" s="14">
        <v>4.5054007059288297E-2</v>
      </c>
      <c r="BE13" s="14">
        <v>5.9741647334701303E-2</v>
      </c>
      <c r="BF13" s="14">
        <v>3.5774257826218597E-2</v>
      </c>
      <c r="BG13" s="14">
        <v>6.3284140257530305E-2</v>
      </c>
      <c r="BH13" s="14"/>
      <c r="BI13" s="14">
        <v>4.8255327545441297E-2</v>
      </c>
      <c r="BJ13" s="14">
        <v>4.54283940798451E-2</v>
      </c>
      <c r="BK13" s="14">
        <v>5.2157558732273401E-2</v>
      </c>
      <c r="BL13" s="14">
        <v>7.8086155119887604E-2</v>
      </c>
      <c r="BM13" s="14">
        <v>3.2274330808952499E-2</v>
      </c>
      <c r="BN13" s="14">
        <v>6.1592912881751401E-2</v>
      </c>
      <c r="BO13" s="14">
        <v>5.5063218095790199E-2</v>
      </c>
      <c r="BP13" s="14">
        <v>6.8813580652213505E-2</v>
      </c>
      <c r="BQ13" s="14">
        <v>4.7418052949148401E-2</v>
      </c>
      <c r="BR13" s="14">
        <v>3.7661890912467202E-2</v>
      </c>
      <c r="BS13" s="14">
        <v>3.95989288848849E-2</v>
      </c>
      <c r="BT13" s="14">
        <v>6.7275572061852501E-2</v>
      </c>
      <c r="BU13" s="14">
        <v>4.51150278315475E-2</v>
      </c>
      <c r="BV13" s="14">
        <v>4.8328292538838601E-2</v>
      </c>
      <c r="BW13" s="14">
        <v>4.8905683083132499E-2</v>
      </c>
      <c r="BX13" s="14">
        <v>1.5079404157520199E-2</v>
      </c>
      <c r="BY13" s="14"/>
      <c r="BZ13" s="14">
        <v>6.0112171322185298E-2</v>
      </c>
      <c r="CA13" s="14">
        <v>5.7080720583589199E-2</v>
      </c>
      <c r="CB13" s="14"/>
      <c r="CC13" s="14">
        <v>4.7111817623970903E-2</v>
      </c>
      <c r="CD13" s="14">
        <v>5.9095375071066603E-2</v>
      </c>
      <c r="CE13" s="14"/>
      <c r="CF13" s="14">
        <v>1.7926907769722E-2</v>
      </c>
      <c r="CG13" s="14">
        <v>0.13968674722090799</v>
      </c>
      <c r="CH13" s="14">
        <v>2.26547950732447E-2</v>
      </c>
      <c r="CI13" s="14"/>
      <c r="CJ13" s="14">
        <v>6.3066096473330904E-2</v>
      </c>
      <c r="CK13" s="14"/>
      <c r="CL13" s="14">
        <v>3.8387444405559301E-2</v>
      </c>
      <c r="CM13" s="14"/>
      <c r="CN13" s="14">
        <v>3.1020164665418799E-2</v>
      </c>
      <c r="CO13" s="14"/>
      <c r="CP13" s="14">
        <v>3.1071000130255499E-2</v>
      </c>
      <c r="CQ13" s="14"/>
      <c r="CR13" s="14">
        <v>8.7330145047946298E-2</v>
      </c>
      <c r="CS13" s="14"/>
      <c r="CT13" s="14">
        <v>4.7553846832950199E-2</v>
      </c>
    </row>
    <row r="14" spans="2:98" x14ac:dyDescent="0.5">
      <c r="B14" s="15" t="s">
        <v>110</v>
      </c>
      <c r="C14" s="19">
        <v>0.203778070098599</v>
      </c>
      <c r="D14" s="19">
        <v>0.17580071807883299</v>
      </c>
      <c r="E14" s="19">
        <v>0.231859710940576</v>
      </c>
      <c r="F14" s="19"/>
      <c r="G14" s="19">
        <v>0.15162717553921401</v>
      </c>
      <c r="H14" s="19">
        <v>0.16992410131466601</v>
      </c>
      <c r="I14" s="19">
        <v>0.200223838618869</v>
      </c>
      <c r="J14" s="19">
        <v>0.21468988346184301</v>
      </c>
      <c r="K14" s="19">
        <v>0.21603475401241401</v>
      </c>
      <c r="L14" s="19">
        <v>0.25208069100991398</v>
      </c>
      <c r="M14" s="19"/>
      <c r="N14" s="19">
        <v>0.16748114430667199</v>
      </c>
      <c r="O14" s="19">
        <v>0.23597413412531201</v>
      </c>
      <c r="P14" s="19">
        <v>0.17163815245868999</v>
      </c>
      <c r="Q14" s="19">
        <v>0.234604465312091</v>
      </c>
      <c r="R14" s="19"/>
      <c r="S14" s="19">
        <v>0.196605085391614</v>
      </c>
      <c r="T14" s="19">
        <v>0.18019931475713799</v>
      </c>
      <c r="U14" s="19">
        <v>0.30341245509597198</v>
      </c>
      <c r="V14" s="19">
        <v>0.15080035877647099</v>
      </c>
      <c r="W14" s="19">
        <v>0.14823936267496499</v>
      </c>
      <c r="X14" s="19">
        <v>0.14172988618982801</v>
      </c>
      <c r="Y14" s="19">
        <v>0.14357836964896101</v>
      </c>
      <c r="Z14" s="19">
        <v>0.24256432755062099</v>
      </c>
      <c r="AA14" s="19">
        <v>0.19279796269128099</v>
      </c>
      <c r="AB14" s="19">
        <v>0.35239123063811101</v>
      </c>
      <c r="AC14" s="19">
        <v>0.21510723299430401</v>
      </c>
      <c r="AD14" s="19">
        <v>0.233061319431727</v>
      </c>
      <c r="AE14" s="19"/>
      <c r="AF14" s="19">
        <v>0.17626339107817501</v>
      </c>
      <c r="AG14" s="19">
        <v>0.213818172062017</v>
      </c>
      <c r="AH14" s="19">
        <v>0.199871077632268</v>
      </c>
      <c r="AI14" s="19"/>
      <c r="AJ14" s="19">
        <v>0.17209002623549</v>
      </c>
      <c r="AK14" s="19">
        <v>0.16972997845194701</v>
      </c>
      <c r="AL14" s="19">
        <v>0.248507080401211</v>
      </c>
      <c r="AM14" s="19">
        <v>0.29195760281930599</v>
      </c>
      <c r="AN14" s="19">
        <v>0.26361683269889802</v>
      </c>
      <c r="AO14" s="19"/>
      <c r="AP14" s="19">
        <v>0.14605663399719401</v>
      </c>
      <c r="AQ14" s="19">
        <v>0.179374838761024</v>
      </c>
      <c r="AR14" s="19">
        <v>0.248373186206855</v>
      </c>
      <c r="AS14" s="19">
        <v>0.19041670544056599</v>
      </c>
      <c r="AT14" s="19">
        <v>0.39475998813205698</v>
      </c>
      <c r="AU14" s="19"/>
      <c r="AV14" s="19">
        <v>0.212880004675565</v>
      </c>
      <c r="AW14" s="19">
        <v>0.232547592184219</v>
      </c>
      <c r="AX14" s="19">
        <v>0.18544317282308001</v>
      </c>
      <c r="AY14" s="19">
        <v>0.180697221046835</v>
      </c>
      <c r="AZ14" s="19">
        <v>0.11231858824751099</v>
      </c>
      <c r="BA14" s="19"/>
      <c r="BB14" s="19">
        <v>0.15858952482363201</v>
      </c>
      <c r="BC14" s="19">
        <v>0.220192889308124</v>
      </c>
      <c r="BD14" s="19">
        <v>0.22194209230384301</v>
      </c>
      <c r="BE14" s="19">
        <v>0.23868576410134401</v>
      </c>
      <c r="BF14" s="19">
        <v>0.20181305059101801</v>
      </c>
      <c r="BG14" s="19">
        <v>0.154116749728021</v>
      </c>
      <c r="BH14" s="19"/>
      <c r="BI14" s="19">
        <v>0.27811070525345699</v>
      </c>
      <c r="BJ14" s="19">
        <v>0.20033307735893299</v>
      </c>
      <c r="BK14" s="19">
        <v>0.28014689202729998</v>
      </c>
      <c r="BL14" s="19">
        <v>0.252363870413568</v>
      </c>
      <c r="BM14" s="19">
        <v>0.196291339543917</v>
      </c>
      <c r="BN14" s="19">
        <v>0.21551807272453299</v>
      </c>
      <c r="BO14" s="19">
        <v>0.156453689842111</v>
      </c>
      <c r="BP14" s="19">
        <v>0.22923730426848801</v>
      </c>
      <c r="BQ14" s="19">
        <v>0.18373424618134401</v>
      </c>
      <c r="BR14" s="19">
        <v>0.17856497159564</v>
      </c>
      <c r="BS14" s="19">
        <v>0.172102593063749</v>
      </c>
      <c r="BT14" s="19">
        <v>0.17213592084259199</v>
      </c>
      <c r="BU14" s="19">
        <v>0.21287562101698601</v>
      </c>
      <c r="BV14" s="19">
        <v>2.9952965564352001E-2</v>
      </c>
      <c r="BW14" s="19">
        <v>0.16415298769123801</v>
      </c>
      <c r="BX14" s="19">
        <v>0.115630571457388</v>
      </c>
      <c r="BY14" s="19"/>
      <c r="BZ14" s="19">
        <v>0.12885056695935601</v>
      </c>
      <c r="CA14" s="19">
        <v>0.24617839276839401</v>
      </c>
      <c r="CB14" s="19"/>
      <c r="CC14" s="19">
        <v>0.21729109403222099</v>
      </c>
      <c r="CD14" s="19">
        <v>0.13594964995015599</v>
      </c>
      <c r="CE14" s="19"/>
      <c r="CF14" s="19">
        <v>0.177704142544924</v>
      </c>
      <c r="CG14" s="19">
        <v>0.189448170075766</v>
      </c>
      <c r="CH14" s="19">
        <v>0.26972490766236201</v>
      </c>
      <c r="CI14" s="19"/>
      <c r="CJ14" s="19">
        <v>0.20040853228543201</v>
      </c>
      <c r="CK14" s="19"/>
      <c r="CL14" s="19">
        <v>0.15436590124618299</v>
      </c>
      <c r="CM14" s="19"/>
      <c r="CN14" s="19">
        <v>0.183359973802143</v>
      </c>
      <c r="CO14" s="19"/>
      <c r="CP14" s="19">
        <v>0.19508578281050601</v>
      </c>
      <c r="CQ14" s="19"/>
      <c r="CR14" s="19">
        <v>0.127914680505577</v>
      </c>
      <c r="CS14" s="19"/>
      <c r="CT14" s="19">
        <v>0.18142948710719101</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CT19"/>
  <sheetViews>
    <sheetView showGridLines="0" workbookViewId="0">
      <pane xSplit="2" topLeftCell="C1" activePane="topRight" state="frozen"/>
      <selection pane="topRight" activeCell="H29" sqref="H29"/>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152</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x14ac:dyDescent="0.5">
      <c r="B9" s="15" t="s">
        <v>136</v>
      </c>
      <c r="C9" s="14">
        <v>7.8011367111086902E-2</v>
      </c>
      <c r="D9" s="14">
        <v>9.8975169769630306E-2</v>
      </c>
      <c r="E9" s="14">
        <v>5.81742623470888E-2</v>
      </c>
      <c r="F9" s="14"/>
      <c r="G9" s="14">
        <v>0.17256402219552699</v>
      </c>
      <c r="H9" s="14">
        <v>0.14906589139411799</v>
      </c>
      <c r="I9" s="14">
        <v>5.8701583590854499E-2</v>
      </c>
      <c r="J9" s="14">
        <v>6.0838347131093998E-2</v>
      </c>
      <c r="K9" s="14">
        <v>2.0297958545606901E-2</v>
      </c>
      <c r="L9" s="14">
        <v>2.52156449909532E-2</v>
      </c>
      <c r="M9" s="14"/>
      <c r="N9" s="14">
        <v>9.9531507809974606E-2</v>
      </c>
      <c r="O9" s="14">
        <v>4.9608830615396497E-2</v>
      </c>
      <c r="P9" s="14">
        <v>7.8851046812799405E-2</v>
      </c>
      <c r="Q9" s="14">
        <v>8.3805254605108903E-2</v>
      </c>
      <c r="R9" s="14"/>
      <c r="S9" s="14">
        <v>0.16674618370142399</v>
      </c>
      <c r="T9" s="14">
        <v>8.0162613831024701E-2</v>
      </c>
      <c r="U9" s="14">
        <v>3.3100722713258E-2</v>
      </c>
      <c r="V9" s="14">
        <v>5.1744051854824703E-2</v>
      </c>
      <c r="W9" s="14">
        <v>5.1190235100413997E-2</v>
      </c>
      <c r="X9" s="14">
        <v>7.4924640769699097E-2</v>
      </c>
      <c r="Y9" s="14">
        <v>8.6218452252309799E-2</v>
      </c>
      <c r="Z9" s="14">
        <v>5.7333833551915202E-2</v>
      </c>
      <c r="AA9" s="14">
        <v>6.3879400540712103E-2</v>
      </c>
      <c r="AB9" s="14">
        <v>3.5360060948651302E-2</v>
      </c>
      <c r="AC9" s="14">
        <v>6.5535467643083295E-2</v>
      </c>
      <c r="AD9" s="14">
        <v>0.130941521783626</v>
      </c>
      <c r="AE9" s="14"/>
      <c r="AF9" s="14">
        <v>4.2438929118622799E-2</v>
      </c>
      <c r="AG9" s="14">
        <v>8.9985395575646804E-2</v>
      </c>
      <c r="AH9" s="14">
        <v>0.10198389043379601</v>
      </c>
      <c r="AI9" s="14"/>
      <c r="AJ9" s="14">
        <v>6.8327196992027606E-2</v>
      </c>
      <c r="AK9" s="14">
        <v>0.107104558850752</v>
      </c>
      <c r="AL9" s="14">
        <v>6.6916988148780193E-2</v>
      </c>
      <c r="AM9" s="14">
        <v>3.3718007877459398E-2</v>
      </c>
      <c r="AN9" s="14">
        <v>5.7201456751819001E-2</v>
      </c>
      <c r="AO9" s="14"/>
      <c r="AP9" s="14">
        <v>0.109808510916516</v>
      </c>
      <c r="AQ9" s="14">
        <v>0.108168824940596</v>
      </c>
      <c r="AR9" s="14">
        <v>5.8528630865386698E-2</v>
      </c>
      <c r="AS9" s="14">
        <v>1.28967635816516E-2</v>
      </c>
      <c r="AT9" s="14">
        <v>2.0672747637317801E-2</v>
      </c>
      <c r="AU9" s="14"/>
      <c r="AV9" s="14">
        <v>4.9687179141896798E-2</v>
      </c>
      <c r="AW9" s="14">
        <v>5.3742743182482899E-2</v>
      </c>
      <c r="AX9" s="14">
        <v>0.116463193699201</v>
      </c>
      <c r="AY9" s="14">
        <v>0.142518870759583</v>
      </c>
      <c r="AZ9" s="14">
        <v>0.213064862399683</v>
      </c>
      <c r="BA9" s="14"/>
      <c r="BB9" s="14">
        <v>0.160593546290693</v>
      </c>
      <c r="BC9" s="14">
        <v>6.2480899009182099E-2</v>
      </c>
      <c r="BD9" s="14">
        <v>4.77042073093214E-2</v>
      </c>
      <c r="BE9" s="14">
        <v>5.73805464473989E-2</v>
      </c>
      <c r="BF9" s="14">
        <v>2.1823956991108898E-2</v>
      </c>
      <c r="BG9" s="14">
        <v>4.7865960285176597E-2</v>
      </c>
      <c r="BH9" s="14"/>
      <c r="BI9" s="14">
        <v>0.13621685015656401</v>
      </c>
      <c r="BJ9" s="14">
        <v>0.12151148019578401</v>
      </c>
      <c r="BK9" s="14">
        <v>5.8791261738355798E-2</v>
      </c>
      <c r="BL9" s="14">
        <v>2.3419407145671301E-2</v>
      </c>
      <c r="BM9" s="14">
        <v>5.6327539221859402E-2</v>
      </c>
      <c r="BN9" s="14">
        <v>3.9744157110602599E-2</v>
      </c>
      <c r="BO9" s="14">
        <v>7.6060529428008103E-2</v>
      </c>
      <c r="BP9" s="14">
        <v>8.5723006743711902E-2</v>
      </c>
      <c r="BQ9" s="14">
        <v>0.108279118678895</v>
      </c>
      <c r="BR9" s="14">
        <v>6.4253303140638096E-2</v>
      </c>
      <c r="BS9" s="14">
        <v>7.7152174389709699E-2</v>
      </c>
      <c r="BT9" s="14">
        <v>6.13362676734222E-2</v>
      </c>
      <c r="BU9" s="14">
        <v>0.105713461721644</v>
      </c>
      <c r="BV9" s="14">
        <v>8.5756854529428106E-2</v>
      </c>
      <c r="BW9" s="14">
        <v>0.161560270867736</v>
      </c>
      <c r="BX9" s="14">
        <v>0.237001867537498</v>
      </c>
      <c r="BY9" s="14"/>
      <c r="BZ9" s="14">
        <v>0.12706619449432799</v>
      </c>
      <c r="CA9" s="14">
        <v>7.7493719843195294E-2</v>
      </c>
      <c r="CB9" s="14"/>
      <c r="CC9" s="14">
        <v>5.3160530210652202E-2</v>
      </c>
      <c r="CD9" s="14">
        <v>0.18691601936022301</v>
      </c>
      <c r="CE9" s="14"/>
      <c r="CF9" s="14">
        <v>9.7516731557957106E-2</v>
      </c>
      <c r="CG9" s="14">
        <v>7.8590085740703908E-3</v>
      </c>
      <c r="CH9" s="14">
        <v>0</v>
      </c>
      <c r="CI9" s="14"/>
      <c r="CJ9" s="14">
        <v>4.0625395814172197E-2</v>
      </c>
      <c r="CK9" s="14"/>
      <c r="CL9" s="14">
        <v>8.7107426892554601E-2</v>
      </c>
      <c r="CM9" s="14"/>
      <c r="CN9" s="14">
        <v>0.11082369110789</v>
      </c>
      <c r="CO9" s="14"/>
      <c r="CP9" s="14">
        <v>8.1400928979064105E-2</v>
      </c>
      <c r="CQ9" s="14"/>
      <c r="CR9" s="14">
        <v>7.5460397053651498E-2</v>
      </c>
      <c r="CS9" s="14"/>
      <c r="CT9" s="14">
        <v>9.8173085584595796E-2</v>
      </c>
    </row>
    <row r="10" spans="2:98" x14ac:dyDescent="0.5">
      <c r="B10" s="15" t="s">
        <v>137</v>
      </c>
      <c r="C10" s="14">
        <v>0.22836494025894499</v>
      </c>
      <c r="D10" s="14">
        <v>0.24246098334175401</v>
      </c>
      <c r="E10" s="14">
        <v>0.21534803192247401</v>
      </c>
      <c r="F10" s="14"/>
      <c r="G10" s="14">
        <v>0.26391205358482001</v>
      </c>
      <c r="H10" s="14">
        <v>0.25864100012043501</v>
      </c>
      <c r="I10" s="14">
        <v>0.214620433263078</v>
      </c>
      <c r="J10" s="14">
        <v>0.223693625154752</v>
      </c>
      <c r="K10" s="14">
        <v>0.20613754923224201</v>
      </c>
      <c r="L10" s="14">
        <v>0.20980727388152701</v>
      </c>
      <c r="M10" s="14"/>
      <c r="N10" s="14">
        <v>0.25334156686450099</v>
      </c>
      <c r="O10" s="14">
        <v>0.25516844318516102</v>
      </c>
      <c r="P10" s="14">
        <v>0.23456656103065099</v>
      </c>
      <c r="Q10" s="14">
        <v>0.17085113450136799</v>
      </c>
      <c r="R10" s="14"/>
      <c r="S10" s="14">
        <v>0.26299869615817001</v>
      </c>
      <c r="T10" s="14">
        <v>0.20692706053037099</v>
      </c>
      <c r="U10" s="14">
        <v>0.183214415637908</v>
      </c>
      <c r="V10" s="14">
        <v>0.18315708723378099</v>
      </c>
      <c r="W10" s="14">
        <v>0.190430128105262</v>
      </c>
      <c r="X10" s="14">
        <v>0.27304411454935701</v>
      </c>
      <c r="Y10" s="14">
        <v>0.19874532710936299</v>
      </c>
      <c r="Z10" s="14">
        <v>0.25414219072441802</v>
      </c>
      <c r="AA10" s="14">
        <v>0.26561489160983298</v>
      </c>
      <c r="AB10" s="14">
        <v>0.238389751055576</v>
      </c>
      <c r="AC10" s="14">
        <v>0.25213260794432402</v>
      </c>
      <c r="AD10" s="14">
        <v>0.20836746109600601</v>
      </c>
      <c r="AE10" s="14"/>
      <c r="AF10" s="14">
        <v>0.191384596233344</v>
      </c>
      <c r="AG10" s="14">
        <v>0.24298308492707699</v>
      </c>
      <c r="AH10" s="14">
        <v>0.26379512540058098</v>
      </c>
      <c r="AI10" s="14"/>
      <c r="AJ10" s="14">
        <v>0.18373708988691401</v>
      </c>
      <c r="AK10" s="14">
        <v>0.30061383469569902</v>
      </c>
      <c r="AL10" s="14">
        <v>0.24029399305927401</v>
      </c>
      <c r="AM10" s="14">
        <v>0.15193465970789599</v>
      </c>
      <c r="AN10" s="14">
        <v>0.20351197528249601</v>
      </c>
      <c r="AO10" s="14"/>
      <c r="AP10" s="14">
        <v>0.19567427538515</v>
      </c>
      <c r="AQ10" s="14">
        <v>0.308045562676386</v>
      </c>
      <c r="AR10" s="14">
        <v>0.24086451536471601</v>
      </c>
      <c r="AS10" s="14">
        <v>0.122797602012434</v>
      </c>
      <c r="AT10" s="14">
        <v>0.109914419349637</v>
      </c>
      <c r="AU10" s="14"/>
      <c r="AV10" s="14">
        <v>0.19176483630719701</v>
      </c>
      <c r="AW10" s="14">
        <v>0.21600503104386201</v>
      </c>
      <c r="AX10" s="14">
        <v>0.26274218085774798</v>
      </c>
      <c r="AY10" s="14">
        <v>0.216313071409375</v>
      </c>
      <c r="AZ10" s="14">
        <v>0.48697050994940799</v>
      </c>
      <c r="BA10" s="14"/>
      <c r="BB10" s="14">
        <v>0.24941399139412601</v>
      </c>
      <c r="BC10" s="14">
        <v>0.24112523729337201</v>
      </c>
      <c r="BD10" s="14">
        <v>0.24104897721590099</v>
      </c>
      <c r="BE10" s="14">
        <v>0.18123984672573601</v>
      </c>
      <c r="BF10" s="14">
        <v>0.236668290751569</v>
      </c>
      <c r="BG10" s="14">
        <v>0.18979098196087599</v>
      </c>
      <c r="BH10" s="14"/>
      <c r="BI10" s="14">
        <v>0.18556601586141699</v>
      </c>
      <c r="BJ10" s="14">
        <v>0.26775315609134498</v>
      </c>
      <c r="BK10" s="14">
        <v>0.202740439402123</v>
      </c>
      <c r="BL10" s="14">
        <v>0.190845416853061</v>
      </c>
      <c r="BM10" s="14">
        <v>0.21103386584883799</v>
      </c>
      <c r="BN10" s="14">
        <v>0.21588587024426001</v>
      </c>
      <c r="BO10" s="14">
        <v>0.21662584582171199</v>
      </c>
      <c r="BP10" s="14">
        <v>0.267051276845508</v>
      </c>
      <c r="BQ10" s="14">
        <v>0.22443480057902801</v>
      </c>
      <c r="BR10" s="14">
        <v>0.26576249389537299</v>
      </c>
      <c r="BS10" s="14">
        <v>0.218443599033143</v>
      </c>
      <c r="BT10" s="14">
        <v>0.22579070099156301</v>
      </c>
      <c r="BU10" s="14">
        <v>0.28486194453702102</v>
      </c>
      <c r="BV10" s="14">
        <v>0.30089375660151901</v>
      </c>
      <c r="BW10" s="14">
        <v>0.203477499476624</v>
      </c>
      <c r="BX10" s="14">
        <v>0.27215734190096402</v>
      </c>
      <c r="BY10" s="14"/>
      <c r="BZ10" s="14">
        <v>0.24983275334249999</v>
      </c>
      <c r="CA10" s="14">
        <v>0.22060086931688699</v>
      </c>
      <c r="CB10" s="14"/>
      <c r="CC10" s="14">
        <v>0.21610054749100999</v>
      </c>
      <c r="CD10" s="14">
        <v>0.285973876578278</v>
      </c>
      <c r="CE10" s="14"/>
      <c r="CF10" s="14">
        <v>0.25931149857485503</v>
      </c>
      <c r="CG10" s="14">
        <v>0.11374387801086699</v>
      </c>
      <c r="CH10" s="14">
        <v>0.11273038049301699</v>
      </c>
      <c r="CI10" s="14"/>
      <c r="CJ10" s="14">
        <v>0.17933234170165199</v>
      </c>
      <c r="CK10" s="14"/>
      <c r="CL10" s="14">
        <v>0.228454897035032</v>
      </c>
      <c r="CM10" s="14"/>
      <c r="CN10" s="14">
        <v>0.295291779442035</v>
      </c>
      <c r="CO10" s="14"/>
      <c r="CP10" s="14">
        <v>0.29776428868118898</v>
      </c>
      <c r="CQ10" s="14"/>
      <c r="CR10" s="14">
        <v>0.19070136993828399</v>
      </c>
      <c r="CS10" s="14"/>
      <c r="CT10" s="14">
        <v>0.25458172866109502</v>
      </c>
    </row>
    <row r="11" spans="2:98" x14ac:dyDescent="0.5">
      <c r="B11" s="15" t="s">
        <v>138</v>
      </c>
      <c r="C11" s="14">
        <v>0.29856963724274399</v>
      </c>
      <c r="D11" s="14">
        <v>0.29419662889784198</v>
      </c>
      <c r="E11" s="14">
        <v>0.30108369730328</v>
      </c>
      <c r="F11" s="14"/>
      <c r="G11" s="14">
        <v>0.197802324580829</v>
      </c>
      <c r="H11" s="14">
        <v>0.28117754806638101</v>
      </c>
      <c r="I11" s="14">
        <v>0.31297097377340699</v>
      </c>
      <c r="J11" s="14">
        <v>0.30361714302515003</v>
      </c>
      <c r="K11" s="14">
        <v>0.37952322392389598</v>
      </c>
      <c r="L11" s="14">
        <v>0.310008643469942</v>
      </c>
      <c r="M11" s="14"/>
      <c r="N11" s="14">
        <v>0.33916829703107698</v>
      </c>
      <c r="O11" s="14">
        <v>0.27672291957626899</v>
      </c>
      <c r="P11" s="14">
        <v>0.30570487403325902</v>
      </c>
      <c r="Q11" s="14">
        <v>0.27546694840331398</v>
      </c>
      <c r="R11" s="14"/>
      <c r="S11" s="14">
        <v>0.22781994232420899</v>
      </c>
      <c r="T11" s="14">
        <v>0.29473213201019499</v>
      </c>
      <c r="U11" s="14">
        <v>0.30456940991376302</v>
      </c>
      <c r="V11" s="14">
        <v>0.37096782121986299</v>
      </c>
      <c r="W11" s="14">
        <v>0.42548913566720797</v>
      </c>
      <c r="X11" s="14">
        <v>0.29963768441905397</v>
      </c>
      <c r="Y11" s="14">
        <v>0.28779914387425198</v>
      </c>
      <c r="Z11" s="14">
        <v>0.31686482395121701</v>
      </c>
      <c r="AA11" s="14">
        <v>0.30192878532796202</v>
      </c>
      <c r="AB11" s="14">
        <v>0.265618522841023</v>
      </c>
      <c r="AC11" s="14">
        <v>0.26193476909852798</v>
      </c>
      <c r="AD11" s="14">
        <v>0.26505862912607198</v>
      </c>
      <c r="AE11" s="14"/>
      <c r="AF11" s="14">
        <v>0.35701806649694201</v>
      </c>
      <c r="AG11" s="14">
        <v>0.29734712144708703</v>
      </c>
      <c r="AH11" s="14">
        <v>0.238045832598242</v>
      </c>
      <c r="AI11" s="14"/>
      <c r="AJ11" s="14">
        <v>0.35758102183975099</v>
      </c>
      <c r="AK11" s="14">
        <v>0.25177360380109598</v>
      </c>
      <c r="AL11" s="14">
        <v>0.29569315230266202</v>
      </c>
      <c r="AM11" s="14">
        <v>0.31092699616013297</v>
      </c>
      <c r="AN11" s="14">
        <v>0.274043586130084</v>
      </c>
      <c r="AO11" s="14"/>
      <c r="AP11" s="14">
        <v>0.34055313697008799</v>
      </c>
      <c r="AQ11" s="14">
        <v>0.251318888512292</v>
      </c>
      <c r="AR11" s="14">
        <v>0.30756342659927299</v>
      </c>
      <c r="AS11" s="14">
        <v>0.32428209734880398</v>
      </c>
      <c r="AT11" s="14">
        <v>0.32603923853809802</v>
      </c>
      <c r="AU11" s="14"/>
      <c r="AV11" s="14">
        <v>0.336978428305371</v>
      </c>
      <c r="AW11" s="14">
        <v>0.27675827377735501</v>
      </c>
      <c r="AX11" s="14">
        <v>0.26096321960319802</v>
      </c>
      <c r="AY11" s="14">
        <v>0.29374555407498698</v>
      </c>
      <c r="AZ11" s="14">
        <v>0.221397844906631</v>
      </c>
      <c r="BA11" s="14"/>
      <c r="BB11" s="14">
        <v>0.262970042742807</v>
      </c>
      <c r="BC11" s="14">
        <v>0.30877692563429998</v>
      </c>
      <c r="BD11" s="14">
        <v>0.28992883711233702</v>
      </c>
      <c r="BE11" s="14">
        <v>0.28816286909880401</v>
      </c>
      <c r="BF11" s="14">
        <v>0.35449213893042097</v>
      </c>
      <c r="BG11" s="14">
        <v>0.35789725407841699</v>
      </c>
      <c r="BH11" s="14"/>
      <c r="BI11" s="14">
        <v>0.39106935549440103</v>
      </c>
      <c r="BJ11" s="14">
        <v>0.25459967956743701</v>
      </c>
      <c r="BK11" s="14">
        <v>0.24848892275885201</v>
      </c>
      <c r="BL11" s="14">
        <v>0.35061905568888002</v>
      </c>
      <c r="BM11" s="14">
        <v>0.26558386246441701</v>
      </c>
      <c r="BN11" s="14">
        <v>0.32147967273929401</v>
      </c>
      <c r="BO11" s="14">
        <v>0.33270591821120399</v>
      </c>
      <c r="BP11" s="14">
        <v>0.25823260627073202</v>
      </c>
      <c r="BQ11" s="14">
        <v>0.32346490483921803</v>
      </c>
      <c r="BR11" s="14">
        <v>0.28076653054787998</v>
      </c>
      <c r="BS11" s="14">
        <v>0.31053716380877</v>
      </c>
      <c r="BT11" s="14">
        <v>0.33392043852251801</v>
      </c>
      <c r="BU11" s="14">
        <v>0.28133149489514098</v>
      </c>
      <c r="BV11" s="14">
        <v>0.401670899371252</v>
      </c>
      <c r="BW11" s="14">
        <v>0.19868009964859701</v>
      </c>
      <c r="BX11" s="14">
        <v>0.287344501548703</v>
      </c>
      <c r="BY11" s="14"/>
      <c r="BZ11" s="14">
        <v>0.304310533395377</v>
      </c>
      <c r="CA11" s="14">
        <v>0.26122718882872198</v>
      </c>
      <c r="CB11" s="14"/>
      <c r="CC11" s="14">
        <v>0.317558261629178</v>
      </c>
      <c r="CD11" s="14">
        <v>0.213992516666166</v>
      </c>
      <c r="CE11" s="14"/>
      <c r="CF11" s="14">
        <v>0.35540178973987002</v>
      </c>
      <c r="CG11" s="14">
        <v>0.32352889093265103</v>
      </c>
      <c r="CH11" s="14">
        <v>0.41289863222093598</v>
      </c>
      <c r="CI11" s="14"/>
      <c r="CJ11" s="14">
        <v>0.349471430931168</v>
      </c>
      <c r="CK11" s="14"/>
      <c r="CL11" s="14">
        <v>0.32670826502184203</v>
      </c>
      <c r="CM11" s="14"/>
      <c r="CN11" s="14">
        <v>0.25799462871915302</v>
      </c>
      <c r="CO11" s="14"/>
      <c r="CP11" s="14">
        <v>0.28133849244836301</v>
      </c>
      <c r="CQ11" s="14"/>
      <c r="CR11" s="14">
        <v>0.33186035511331002</v>
      </c>
      <c r="CS11" s="14"/>
      <c r="CT11" s="14">
        <v>0.28390710093013199</v>
      </c>
    </row>
    <row r="12" spans="2:98" x14ac:dyDescent="0.5">
      <c r="B12" s="15" t="s">
        <v>139</v>
      </c>
      <c r="C12" s="14">
        <v>0.140206160995267</v>
      </c>
      <c r="D12" s="14">
        <v>0.122526898257746</v>
      </c>
      <c r="E12" s="14">
        <v>0.15690965973728499</v>
      </c>
      <c r="F12" s="14"/>
      <c r="G12" s="14">
        <v>0.137083383109634</v>
      </c>
      <c r="H12" s="14">
        <v>0.118652989400355</v>
      </c>
      <c r="I12" s="14">
        <v>0.12989791157633299</v>
      </c>
      <c r="J12" s="14">
        <v>0.14354504795828199</v>
      </c>
      <c r="K12" s="14">
        <v>0.12534845329525601</v>
      </c>
      <c r="L12" s="14">
        <v>0.175528663291315</v>
      </c>
      <c r="M12" s="14"/>
      <c r="N12" s="14">
        <v>0.106169762725384</v>
      </c>
      <c r="O12" s="14">
        <v>0.13864579165625901</v>
      </c>
      <c r="P12" s="14">
        <v>0.160543201764173</v>
      </c>
      <c r="Q12" s="14">
        <v>0.160879150628399</v>
      </c>
      <c r="R12" s="14"/>
      <c r="S12" s="14">
        <v>0.12379461675954501</v>
      </c>
      <c r="T12" s="14">
        <v>0.165223386102065</v>
      </c>
      <c r="U12" s="14">
        <v>0.166470604729305</v>
      </c>
      <c r="V12" s="14">
        <v>0.17624320711816599</v>
      </c>
      <c r="W12" s="14">
        <v>0.12728342163122</v>
      </c>
      <c r="X12" s="14">
        <v>0.124665073929322</v>
      </c>
      <c r="Y12" s="14">
        <v>0.15265480060318801</v>
      </c>
      <c r="Z12" s="14">
        <v>0.147631272310699</v>
      </c>
      <c r="AA12" s="14">
        <v>0.118470260089269</v>
      </c>
      <c r="AB12" s="14">
        <v>0.104831034035283</v>
      </c>
      <c r="AC12" s="14">
        <v>0.15741169906958299</v>
      </c>
      <c r="AD12" s="14">
        <v>0.121093456576264</v>
      </c>
      <c r="AE12" s="14"/>
      <c r="AF12" s="14">
        <v>0.16476276992101499</v>
      </c>
      <c r="AG12" s="14">
        <v>0.120007395067616</v>
      </c>
      <c r="AH12" s="14">
        <v>0.14200761412874699</v>
      </c>
      <c r="AI12" s="14"/>
      <c r="AJ12" s="14">
        <v>0.16609312792690401</v>
      </c>
      <c r="AK12" s="14">
        <v>0.13135739626522899</v>
      </c>
      <c r="AL12" s="14">
        <v>0.115777979424096</v>
      </c>
      <c r="AM12" s="14">
        <v>0.101889013494968</v>
      </c>
      <c r="AN12" s="14">
        <v>0.13530122584693999</v>
      </c>
      <c r="AO12" s="14"/>
      <c r="AP12" s="14">
        <v>0.16998467953363</v>
      </c>
      <c r="AQ12" s="14">
        <v>0.11723998281947499</v>
      </c>
      <c r="AR12" s="14">
        <v>0.106553952103408</v>
      </c>
      <c r="AS12" s="14">
        <v>0.203078955063524</v>
      </c>
      <c r="AT12" s="14">
        <v>0.124947749459559</v>
      </c>
      <c r="AU12" s="14"/>
      <c r="AV12" s="14">
        <v>0.14959616992477601</v>
      </c>
      <c r="AW12" s="14">
        <v>0.15688597932523299</v>
      </c>
      <c r="AX12" s="14">
        <v>0.13539515796162199</v>
      </c>
      <c r="AY12" s="14">
        <v>0.118264792876163</v>
      </c>
      <c r="AZ12" s="14">
        <v>0</v>
      </c>
      <c r="BA12" s="14"/>
      <c r="BB12" s="14">
        <v>0.113403634209522</v>
      </c>
      <c r="BC12" s="14">
        <v>0.120752024296855</v>
      </c>
      <c r="BD12" s="14">
        <v>0.15316058998179599</v>
      </c>
      <c r="BE12" s="14">
        <v>0.15994009291223299</v>
      </c>
      <c r="BF12" s="14">
        <v>0.16071751863664399</v>
      </c>
      <c r="BG12" s="14">
        <v>0.215419054118486</v>
      </c>
      <c r="BH12" s="14"/>
      <c r="BI12" s="14">
        <v>0.161105660792185</v>
      </c>
      <c r="BJ12" s="14">
        <v>0.139344335206639</v>
      </c>
      <c r="BK12" s="14">
        <v>0.172614952087246</v>
      </c>
      <c r="BL12" s="14">
        <v>9.9917069151162802E-2</v>
      </c>
      <c r="BM12" s="14">
        <v>0.207415965792244</v>
      </c>
      <c r="BN12" s="14">
        <v>0.14947793815931101</v>
      </c>
      <c r="BO12" s="14">
        <v>0.16172011794734401</v>
      </c>
      <c r="BP12" s="14">
        <v>0.101518215615875</v>
      </c>
      <c r="BQ12" s="14">
        <v>0.13981018153857599</v>
      </c>
      <c r="BR12" s="14">
        <v>0.171877357861936</v>
      </c>
      <c r="BS12" s="14">
        <v>0.154661071723453</v>
      </c>
      <c r="BT12" s="14">
        <v>9.37649125946763E-2</v>
      </c>
      <c r="BU12" s="14">
        <v>9.7825674211208996E-2</v>
      </c>
      <c r="BV12" s="14">
        <v>0.146876764348817</v>
      </c>
      <c r="BW12" s="14">
        <v>0.21352073045098499</v>
      </c>
      <c r="BX12" s="14">
        <v>6.1648272334501902E-2</v>
      </c>
      <c r="BY12" s="14"/>
      <c r="BZ12" s="14">
        <v>0.11839143004856</v>
      </c>
      <c r="CA12" s="14">
        <v>0.14185334781082801</v>
      </c>
      <c r="CB12" s="14"/>
      <c r="CC12" s="14">
        <v>0.14365283838368101</v>
      </c>
      <c r="CD12" s="14">
        <v>0.12817388040003599</v>
      </c>
      <c r="CE12" s="14"/>
      <c r="CF12" s="14">
        <v>0.10639408230884199</v>
      </c>
      <c r="CG12" s="14">
        <v>0.21959946838017899</v>
      </c>
      <c r="CH12" s="14">
        <v>0.19600170936563699</v>
      </c>
      <c r="CI12" s="14"/>
      <c r="CJ12" s="14">
        <v>0.176659446842901</v>
      </c>
      <c r="CK12" s="14"/>
      <c r="CL12" s="14">
        <v>0.16436557834566701</v>
      </c>
      <c r="CM12" s="14"/>
      <c r="CN12" s="14">
        <v>0.115700595838002</v>
      </c>
      <c r="CO12" s="14"/>
      <c r="CP12" s="14">
        <v>0.115046092648252</v>
      </c>
      <c r="CQ12" s="14"/>
      <c r="CR12" s="14">
        <v>0.174754159601474</v>
      </c>
      <c r="CS12" s="14"/>
      <c r="CT12" s="14">
        <v>0.138420713003992</v>
      </c>
    </row>
    <row r="13" spans="2:98" x14ac:dyDescent="0.5">
      <c r="B13" s="15" t="s">
        <v>140</v>
      </c>
      <c r="C13" s="14">
        <v>5.9900110050680098E-2</v>
      </c>
      <c r="D13" s="14">
        <v>7.3211242662616194E-2</v>
      </c>
      <c r="E13" s="14">
        <v>4.6317577968234297E-2</v>
      </c>
      <c r="F13" s="14"/>
      <c r="G13" s="14">
        <v>8.2695321702074401E-2</v>
      </c>
      <c r="H13" s="14">
        <v>4.1127312128906697E-2</v>
      </c>
      <c r="I13" s="14">
        <v>8.4971311925642098E-2</v>
      </c>
      <c r="J13" s="14">
        <v>6.4459501960000901E-2</v>
      </c>
      <c r="K13" s="14">
        <v>6.8945010184797595E-2</v>
      </c>
      <c r="L13" s="14">
        <v>2.9774554071646701E-2</v>
      </c>
      <c r="M13" s="14"/>
      <c r="N13" s="14">
        <v>5.4920810934763302E-2</v>
      </c>
      <c r="O13" s="14">
        <v>5.5321410052120198E-2</v>
      </c>
      <c r="P13" s="14">
        <v>5.5090828856795698E-2</v>
      </c>
      <c r="Q13" s="14">
        <v>7.1809740866236205E-2</v>
      </c>
      <c r="R13" s="14"/>
      <c r="S13" s="14">
        <v>4.9527531338396102E-2</v>
      </c>
      <c r="T13" s="14">
        <v>6.7693464390935501E-2</v>
      </c>
      <c r="U13" s="14">
        <v>3.6122072026630897E-2</v>
      </c>
      <c r="V13" s="14">
        <v>4.5103172500056903E-2</v>
      </c>
      <c r="W13" s="14">
        <v>7.7577040678193904E-2</v>
      </c>
      <c r="X13" s="14">
        <v>0.10418856611871601</v>
      </c>
      <c r="Y13" s="14">
        <v>0.103981422138249</v>
      </c>
      <c r="Z13" s="14">
        <v>2.7775315039735699E-2</v>
      </c>
      <c r="AA13" s="14">
        <v>4.9549375774902801E-2</v>
      </c>
      <c r="AB13" s="14">
        <v>3.45266486897568E-2</v>
      </c>
      <c r="AC13" s="14">
        <v>4.9554328971754699E-2</v>
      </c>
      <c r="AD13" s="14">
        <v>6.4689964269086297E-2</v>
      </c>
      <c r="AE13" s="14"/>
      <c r="AF13" s="14">
        <v>8.6674649227371003E-2</v>
      </c>
      <c r="AG13" s="14">
        <v>3.8798126862333797E-2</v>
      </c>
      <c r="AH13" s="14">
        <v>5.0478101061285099E-2</v>
      </c>
      <c r="AI13" s="14"/>
      <c r="AJ13" s="14">
        <v>7.32342743219727E-2</v>
      </c>
      <c r="AK13" s="14">
        <v>4.3161210907990397E-2</v>
      </c>
      <c r="AL13" s="14">
        <v>2.73458605717187E-2</v>
      </c>
      <c r="AM13" s="14">
        <v>0.116977112171717</v>
      </c>
      <c r="AN13" s="14">
        <v>5.6942382878599498E-2</v>
      </c>
      <c r="AO13" s="14"/>
      <c r="AP13" s="14">
        <v>4.6365635432239802E-2</v>
      </c>
      <c r="AQ13" s="14">
        <v>3.5868330849474502E-2</v>
      </c>
      <c r="AR13" s="14">
        <v>2.6951337656054699E-2</v>
      </c>
      <c r="AS13" s="14">
        <v>0.17309502063064899</v>
      </c>
      <c r="AT13" s="14">
        <v>6.1171262274622801E-2</v>
      </c>
      <c r="AU13" s="14"/>
      <c r="AV13" s="14">
        <v>6.8270263136786399E-2</v>
      </c>
      <c r="AW13" s="14">
        <v>6.2161309256436002E-2</v>
      </c>
      <c r="AX13" s="14">
        <v>5.3674624358716602E-2</v>
      </c>
      <c r="AY13" s="14">
        <v>5.8678179080980698E-2</v>
      </c>
      <c r="AZ13" s="14">
        <v>0</v>
      </c>
      <c r="BA13" s="14"/>
      <c r="BB13" s="14">
        <v>6.9973823154096906E-2</v>
      </c>
      <c r="BC13" s="14">
        <v>5.4060447030696998E-2</v>
      </c>
      <c r="BD13" s="14">
        <v>4.5985113402632699E-2</v>
      </c>
      <c r="BE13" s="14">
        <v>6.8125696646891998E-2</v>
      </c>
      <c r="BF13" s="14">
        <v>5.6812217198809897E-2</v>
      </c>
      <c r="BG13" s="14">
        <v>5.7150893237055599E-2</v>
      </c>
      <c r="BH13" s="14"/>
      <c r="BI13" s="14">
        <v>0</v>
      </c>
      <c r="BJ13" s="14">
        <v>3.7498561295424102E-2</v>
      </c>
      <c r="BK13" s="14">
        <v>9.9019082873229497E-2</v>
      </c>
      <c r="BL13" s="14">
        <v>7.3385507796044996E-2</v>
      </c>
      <c r="BM13" s="14">
        <v>5.5881920524332898E-2</v>
      </c>
      <c r="BN13" s="14">
        <v>5.6587359772589399E-2</v>
      </c>
      <c r="BO13" s="14">
        <v>7.8994666394059804E-2</v>
      </c>
      <c r="BP13" s="14">
        <v>7.2285786668045401E-2</v>
      </c>
      <c r="BQ13" s="14">
        <v>5.1129167250038597E-2</v>
      </c>
      <c r="BR13" s="14">
        <v>3.20336119331198E-2</v>
      </c>
      <c r="BS13" s="14">
        <v>5.8763337643430398E-2</v>
      </c>
      <c r="BT13" s="14">
        <v>0.116819430046842</v>
      </c>
      <c r="BU13" s="14">
        <v>3.8049089273089101E-2</v>
      </c>
      <c r="BV13" s="14">
        <v>3.4848759584631503E-2</v>
      </c>
      <c r="BW13" s="14">
        <v>5.8608411864820298E-2</v>
      </c>
      <c r="BX13" s="14">
        <v>2.39001854081663E-2</v>
      </c>
      <c r="BY13" s="14"/>
      <c r="BZ13" s="14">
        <v>7.1626930490202606E-2</v>
      </c>
      <c r="CA13" s="14">
        <v>6.6519434061081004E-2</v>
      </c>
      <c r="CB13" s="14"/>
      <c r="CC13" s="14">
        <v>6.07595672145868E-2</v>
      </c>
      <c r="CD13" s="14">
        <v>5.7407069278773003E-2</v>
      </c>
      <c r="CE13" s="14"/>
      <c r="CF13" s="14">
        <v>3.4186562913195502E-2</v>
      </c>
      <c r="CG13" s="14">
        <v>0.18088612738485199</v>
      </c>
      <c r="CH13" s="14">
        <v>6.3951751446790994E-2</v>
      </c>
      <c r="CI13" s="14"/>
      <c r="CJ13" s="14">
        <v>9.2656877420590103E-2</v>
      </c>
      <c r="CK13" s="14"/>
      <c r="CL13" s="14">
        <v>4.8467834305138201E-2</v>
      </c>
      <c r="CM13" s="14"/>
      <c r="CN13" s="14">
        <v>3.6160122465689101E-2</v>
      </c>
      <c r="CO13" s="14"/>
      <c r="CP13" s="14">
        <v>3.3647219179912299E-2</v>
      </c>
      <c r="CQ13" s="14"/>
      <c r="CR13" s="14">
        <v>0.104670564578441</v>
      </c>
      <c r="CS13" s="14"/>
      <c r="CT13" s="14">
        <v>5.1151196441333403E-2</v>
      </c>
    </row>
    <row r="14" spans="2:98" x14ac:dyDescent="0.5">
      <c r="B14" s="15" t="s">
        <v>110</v>
      </c>
      <c r="C14" s="19">
        <v>0.19494778434127799</v>
      </c>
      <c r="D14" s="19">
        <v>0.168629077070411</v>
      </c>
      <c r="E14" s="19">
        <v>0.22216677072163701</v>
      </c>
      <c r="F14" s="19"/>
      <c r="G14" s="19">
        <v>0.14594289482711501</v>
      </c>
      <c r="H14" s="19">
        <v>0.15133525888980501</v>
      </c>
      <c r="I14" s="19">
        <v>0.19883778587068501</v>
      </c>
      <c r="J14" s="19">
        <v>0.203846334770722</v>
      </c>
      <c r="K14" s="19">
        <v>0.19974780481820101</v>
      </c>
      <c r="L14" s="19">
        <v>0.24966522029461599</v>
      </c>
      <c r="M14" s="19"/>
      <c r="N14" s="19">
        <v>0.146868054634301</v>
      </c>
      <c r="O14" s="19">
        <v>0.22453260491479499</v>
      </c>
      <c r="P14" s="19">
        <v>0.16524348750232101</v>
      </c>
      <c r="Q14" s="19">
        <v>0.237187770995574</v>
      </c>
      <c r="R14" s="19"/>
      <c r="S14" s="19">
        <v>0.16911302971825601</v>
      </c>
      <c r="T14" s="19">
        <v>0.18526134313540801</v>
      </c>
      <c r="U14" s="19">
        <v>0.27652277497913502</v>
      </c>
      <c r="V14" s="19">
        <v>0.172784660073309</v>
      </c>
      <c r="W14" s="19">
        <v>0.128030038817702</v>
      </c>
      <c r="X14" s="19">
        <v>0.123539920213853</v>
      </c>
      <c r="Y14" s="19">
        <v>0.170600854022639</v>
      </c>
      <c r="Z14" s="19">
        <v>0.196252564422014</v>
      </c>
      <c r="AA14" s="19">
        <v>0.200557286657321</v>
      </c>
      <c r="AB14" s="19">
        <v>0.321273982429711</v>
      </c>
      <c r="AC14" s="19">
        <v>0.21343112727272701</v>
      </c>
      <c r="AD14" s="19">
        <v>0.20984896714894599</v>
      </c>
      <c r="AE14" s="19"/>
      <c r="AF14" s="19">
        <v>0.15772098900270501</v>
      </c>
      <c r="AG14" s="19">
        <v>0.21087887612024001</v>
      </c>
      <c r="AH14" s="19">
        <v>0.20368943637734899</v>
      </c>
      <c r="AI14" s="19"/>
      <c r="AJ14" s="19">
        <v>0.15102728903243001</v>
      </c>
      <c r="AK14" s="19">
        <v>0.165989395479233</v>
      </c>
      <c r="AL14" s="19">
        <v>0.25397202649346901</v>
      </c>
      <c r="AM14" s="19">
        <v>0.28455421058782698</v>
      </c>
      <c r="AN14" s="19">
        <v>0.272999373110062</v>
      </c>
      <c r="AO14" s="19"/>
      <c r="AP14" s="19">
        <v>0.137613761762377</v>
      </c>
      <c r="AQ14" s="19">
        <v>0.17935841020177701</v>
      </c>
      <c r="AR14" s="19">
        <v>0.259538137411161</v>
      </c>
      <c r="AS14" s="19">
        <v>0.16384956136293699</v>
      </c>
      <c r="AT14" s="19">
        <v>0.35725458274076499</v>
      </c>
      <c r="AU14" s="19"/>
      <c r="AV14" s="19">
        <v>0.20370312318397399</v>
      </c>
      <c r="AW14" s="19">
        <v>0.23444666341463199</v>
      </c>
      <c r="AX14" s="19">
        <v>0.17076162351951399</v>
      </c>
      <c r="AY14" s="19">
        <v>0.17047953179891101</v>
      </c>
      <c r="AZ14" s="19">
        <v>7.8566782744277294E-2</v>
      </c>
      <c r="BA14" s="19"/>
      <c r="BB14" s="19">
        <v>0.143644962208755</v>
      </c>
      <c r="BC14" s="19">
        <v>0.212804466735594</v>
      </c>
      <c r="BD14" s="19">
        <v>0.22217227497801201</v>
      </c>
      <c r="BE14" s="19">
        <v>0.24515094816893701</v>
      </c>
      <c r="BF14" s="19">
        <v>0.169485877491447</v>
      </c>
      <c r="BG14" s="19">
        <v>0.13187585631998899</v>
      </c>
      <c r="BH14" s="19"/>
      <c r="BI14" s="19">
        <v>0.126042117695433</v>
      </c>
      <c r="BJ14" s="19">
        <v>0.179292787643371</v>
      </c>
      <c r="BK14" s="19">
        <v>0.21834534114019299</v>
      </c>
      <c r="BL14" s="19">
        <v>0.26181354336517898</v>
      </c>
      <c r="BM14" s="19">
        <v>0.203756846148309</v>
      </c>
      <c r="BN14" s="19">
        <v>0.216825001973943</v>
      </c>
      <c r="BO14" s="19">
        <v>0.13389292219767099</v>
      </c>
      <c r="BP14" s="19">
        <v>0.21518910785612799</v>
      </c>
      <c r="BQ14" s="19">
        <v>0.152881827114244</v>
      </c>
      <c r="BR14" s="19">
        <v>0.185306702621053</v>
      </c>
      <c r="BS14" s="19">
        <v>0.18044265340149401</v>
      </c>
      <c r="BT14" s="19">
        <v>0.16836825017097901</v>
      </c>
      <c r="BU14" s="19">
        <v>0.192218335361896</v>
      </c>
      <c r="BV14" s="19">
        <v>2.9952965564352001E-2</v>
      </c>
      <c r="BW14" s="19">
        <v>0.16415298769123801</v>
      </c>
      <c r="BX14" s="19">
        <v>0.117947831270167</v>
      </c>
      <c r="BY14" s="19"/>
      <c r="BZ14" s="19">
        <v>0.12877215822903301</v>
      </c>
      <c r="CA14" s="19">
        <v>0.232305440139287</v>
      </c>
      <c r="CB14" s="19"/>
      <c r="CC14" s="19">
        <v>0.208768255070893</v>
      </c>
      <c r="CD14" s="19">
        <v>0.12753663771652499</v>
      </c>
      <c r="CE14" s="19"/>
      <c r="CF14" s="19">
        <v>0.14718933490527999</v>
      </c>
      <c r="CG14" s="19">
        <v>0.15438262671738201</v>
      </c>
      <c r="CH14" s="19">
        <v>0.214417526473619</v>
      </c>
      <c r="CI14" s="19"/>
      <c r="CJ14" s="19">
        <v>0.16125450728951701</v>
      </c>
      <c r="CK14" s="19"/>
      <c r="CL14" s="19">
        <v>0.144895998399766</v>
      </c>
      <c r="CM14" s="19"/>
      <c r="CN14" s="19">
        <v>0.18402918242723099</v>
      </c>
      <c r="CO14" s="19"/>
      <c r="CP14" s="19">
        <v>0.19080297806322</v>
      </c>
      <c r="CQ14" s="19"/>
      <c r="CR14" s="19">
        <v>0.12255315371483901</v>
      </c>
      <c r="CS14" s="19"/>
      <c r="CT14" s="19">
        <v>0.173766175378852</v>
      </c>
    </row>
    <row r="15" spans="2:98" x14ac:dyDescent="0.5">
      <c r="B15" s="16"/>
    </row>
    <row r="16" spans="2:98" x14ac:dyDescent="0.5">
      <c r="B16" t="s">
        <v>106</v>
      </c>
    </row>
    <row r="17" spans="2:2" x14ac:dyDescent="0.5">
      <c r="B17" t="s">
        <v>107</v>
      </c>
    </row>
    <row r="19" spans="2:2" x14ac:dyDescent="0.5">
      <c r="B19"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T27"/>
  <sheetViews>
    <sheetView showGridLines="0" workbookViewId="0">
      <pane xSplit="2" topLeftCell="C1" activePane="topRight" state="frozen"/>
      <selection pane="topRight" activeCell="I18" sqref="I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165</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ht="43" x14ac:dyDescent="0.5">
      <c r="B9" s="15" t="s">
        <v>153</v>
      </c>
      <c r="C9" s="14">
        <v>0.31677335393261102</v>
      </c>
      <c r="D9" s="14">
        <v>0.31543686455827802</v>
      </c>
      <c r="E9" s="14">
        <v>0.31830568761843298</v>
      </c>
      <c r="F9" s="14"/>
      <c r="G9" s="14">
        <v>0.18449909301233</v>
      </c>
      <c r="H9" s="14">
        <v>0.198309534520032</v>
      </c>
      <c r="I9" s="14">
        <v>0.290840054250048</v>
      </c>
      <c r="J9" s="14">
        <v>0.30724498296539599</v>
      </c>
      <c r="K9" s="14">
        <v>0.42182904655265502</v>
      </c>
      <c r="L9" s="14">
        <v>0.46025655044098701</v>
      </c>
      <c r="M9" s="14"/>
      <c r="N9" s="14">
        <v>0.339143030975466</v>
      </c>
      <c r="O9" s="14">
        <v>0.29559546168233902</v>
      </c>
      <c r="P9" s="14">
        <v>0.31381458569044302</v>
      </c>
      <c r="Q9" s="14">
        <v>0.31875101598158201</v>
      </c>
      <c r="R9" s="14"/>
      <c r="S9" s="14">
        <v>0.24281743960581001</v>
      </c>
      <c r="T9" s="14">
        <v>0.26228075982247701</v>
      </c>
      <c r="U9" s="14">
        <v>0.389882147024387</v>
      </c>
      <c r="V9" s="14">
        <v>0.378980386226549</v>
      </c>
      <c r="W9" s="14">
        <v>0.31615525003905798</v>
      </c>
      <c r="X9" s="14">
        <v>0.34149605932029797</v>
      </c>
      <c r="Y9" s="14">
        <v>0.38009165701747</v>
      </c>
      <c r="Z9" s="14">
        <v>0.32164053794290798</v>
      </c>
      <c r="AA9" s="14">
        <v>0.30729193406503302</v>
      </c>
      <c r="AB9" s="14">
        <v>0.29525849261099102</v>
      </c>
      <c r="AC9" s="14">
        <v>0.38377265172277802</v>
      </c>
      <c r="AD9" s="14">
        <v>0.25508423515975998</v>
      </c>
      <c r="AE9" s="14"/>
      <c r="AF9" s="14">
        <v>0.39852175163557302</v>
      </c>
      <c r="AG9" s="14">
        <v>0.30640933926277703</v>
      </c>
      <c r="AH9" s="14">
        <v>0.251005909357784</v>
      </c>
      <c r="AI9" s="14"/>
      <c r="AJ9" s="14">
        <v>0.38978413251114502</v>
      </c>
      <c r="AK9" s="14">
        <v>0.26893772402298999</v>
      </c>
      <c r="AL9" s="14">
        <v>0.33259010364070501</v>
      </c>
      <c r="AM9" s="14">
        <v>0.47320876997713501</v>
      </c>
      <c r="AN9" s="14">
        <v>0.27888670131036403</v>
      </c>
      <c r="AO9" s="14"/>
      <c r="AP9" s="14">
        <v>0.31453925345122802</v>
      </c>
      <c r="AQ9" s="14">
        <v>0.27789780632621602</v>
      </c>
      <c r="AR9" s="14">
        <v>0.30741644478143698</v>
      </c>
      <c r="AS9" s="14">
        <v>0.45828118594690298</v>
      </c>
      <c r="AT9" s="14">
        <v>0.355489899955507</v>
      </c>
      <c r="AU9" s="14"/>
      <c r="AV9" s="14">
        <v>0.34418588645133402</v>
      </c>
      <c r="AW9" s="14">
        <v>0.31277171873992599</v>
      </c>
      <c r="AX9" s="14">
        <v>0.32527233096583302</v>
      </c>
      <c r="AY9" s="14">
        <v>0.26693051256684902</v>
      </c>
      <c r="AZ9" s="14">
        <v>0.27335271811510597</v>
      </c>
      <c r="BA9" s="14"/>
      <c r="BB9" s="14">
        <v>0.244331003974461</v>
      </c>
      <c r="BC9" s="14">
        <v>0.32549791511228499</v>
      </c>
      <c r="BD9" s="14">
        <v>0.33183815897018298</v>
      </c>
      <c r="BE9" s="14">
        <v>0.34669615885638499</v>
      </c>
      <c r="BF9" s="14">
        <v>0.367155029384853</v>
      </c>
      <c r="BG9" s="14">
        <v>0.35346820347137498</v>
      </c>
      <c r="BH9" s="14"/>
      <c r="BI9" s="14">
        <v>0.16385848045010301</v>
      </c>
      <c r="BJ9" s="14">
        <v>0.27970172678968602</v>
      </c>
      <c r="BK9" s="14">
        <v>0.314920074117225</v>
      </c>
      <c r="BL9" s="14">
        <v>0.32943534984766198</v>
      </c>
      <c r="BM9" s="14">
        <v>0.35367873707011399</v>
      </c>
      <c r="BN9" s="14">
        <v>0.35872411224666401</v>
      </c>
      <c r="BO9" s="14">
        <v>0.311499914448712</v>
      </c>
      <c r="BP9" s="14">
        <v>0.32643534003274699</v>
      </c>
      <c r="BQ9" s="14">
        <v>0.347884954148519</v>
      </c>
      <c r="BR9" s="14">
        <v>0.232657432052679</v>
      </c>
      <c r="BS9" s="14">
        <v>0.33944823531818902</v>
      </c>
      <c r="BT9" s="14">
        <v>0.33439851888014899</v>
      </c>
      <c r="BU9" s="14">
        <v>0.25533812642658699</v>
      </c>
      <c r="BV9" s="14">
        <v>0.28943118727296802</v>
      </c>
      <c r="BW9" s="14">
        <v>0.27700775311192699</v>
      </c>
      <c r="BX9" s="14">
        <v>0.30146141245379399</v>
      </c>
      <c r="BY9" s="14"/>
      <c r="BZ9" s="14">
        <v>0.284452990315268</v>
      </c>
      <c r="CA9" s="14">
        <v>0.24785405475691299</v>
      </c>
      <c r="CB9" s="14"/>
      <c r="CC9" s="14">
        <v>0.34286179194333199</v>
      </c>
      <c r="CD9" s="14">
        <v>0.205826135041978</v>
      </c>
      <c r="CE9" s="14"/>
      <c r="CF9" s="14">
        <v>0.36833354844100002</v>
      </c>
      <c r="CG9" s="14">
        <v>0.49956288276053301</v>
      </c>
      <c r="CH9" s="14">
        <v>0.53286956390643103</v>
      </c>
      <c r="CI9" s="14"/>
      <c r="CJ9" s="14">
        <v>0.443814503624817</v>
      </c>
      <c r="CK9" s="14"/>
      <c r="CL9" s="14">
        <v>0.32875345498904401</v>
      </c>
      <c r="CM9" s="14"/>
      <c r="CN9" s="14">
        <v>0.29079198014701801</v>
      </c>
      <c r="CO9" s="14"/>
      <c r="CP9" s="14">
        <v>0.30631954504046799</v>
      </c>
      <c r="CQ9" s="14"/>
      <c r="CR9" s="14">
        <v>0.390952442458257</v>
      </c>
      <c r="CS9" s="14"/>
      <c r="CT9" s="14">
        <v>0.28204285246733302</v>
      </c>
    </row>
    <row r="10" spans="2:98" ht="28.7" x14ac:dyDescent="0.5">
      <c r="B10" s="15" t="s">
        <v>154</v>
      </c>
      <c r="C10" s="14">
        <v>0.27089956941292498</v>
      </c>
      <c r="D10" s="14">
        <v>0.254936648877159</v>
      </c>
      <c r="E10" s="14">
        <v>0.28488386774758501</v>
      </c>
      <c r="F10" s="14"/>
      <c r="G10" s="14">
        <v>0.29289378725563597</v>
      </c>
      <c r="H10" s="14">
        <v>0.28446381442313301</v>
      </c>
      <c r="I10" s="14">
        <v>0.30065412661871699</v>
      </c>
      <c r="J10" s="14">
        <v>0.32133344253602197</v>
      </c>
      <c r="K10" s="14">
        <v>0.25742538379886898</v>
      </c>
      <c r="L10" s="14">
        <v>0.18902345114706501</v>
      </c>
      <c r="M10" s="14"/>
      <c r="N10" s="14">
        <v>0.23812095570141001</v>
      </c>
      <c r="O10" s="14">
        <v>0.240354384234091</v>
      </c>
      <c r="P10" s="14">
        <v>0.28994997235425901</v>
      </c>
      <c r="Q10" s="14">
        <v>0.32368827874749201</v>
      </c>
      <c r="R10" s="14"/>
      <c r="S10" s="14">
        <v>0.276517464162431</v>
      </c>
      <c r="T10" s="14">
        <v>0.20826277437694801</v>
      </c>
      <c r="U10" s="14">
        <v>0.21227384937239699</v>
      </c>
      <c r="V10" s="14">
        <v>0.20625180623626299</v>
      </c>
      <c r="W10" s="14">
        <v>0.28733077518040501</v>
      </c>
      <c r="X10" s="14">
        <v>0.25119884226348199</v>
      </c>
      <c r="Y10" s="14">
        <v>0.299547994574411</v>
      </c>
      <c r="Z10" s="14">
        <v>0.37328356778691801</v>
      </c>
      <c r="AA10" s="14">
        <v>0.35265051948807902</v>
      </c>
      <c r="AB10" s="14">
        <v>0.31173808465261399</v>
      </c>
      <c r="AC10" s="14">
        <v>0.222519833164806</v>
      </c>
      <c r="AD10" s="14">
        <v>0.33383275568465098</v>
      </c>
      <c r="AE10" s="14"/>
      <c r="AF10" s="14">
        <v>0.25316917417243501</v>
      </c>
      <c r="AG10" s="14">
        <v>0.276551868291947</v>
      </c>
      <c r="AH10" s="14">
        <v>0.28025410441758303</v>
      </c>
      <c r="AI10" s="14"/>
      <c r="AJ10" s="14">
        <v>0.223341690170724</v>
      </c>
      <c r="AK10" s="14">
        <v>0.319332009715737</v>
      </c>
      <c r="AL10" s="14">
        <v>0.24754537054499201</v>
      </c>
      <c r="AM10" s="14">
        <v>0.31968108707070803</v>
      </c>
      <c r="AN10" s="14">
        <v>0.30675781626266602</v>
      </c>
      <c r="AO10" s="14"/>
      <c r="AP10" s="14">
        <v>0.20996018389927601</v>
      </c>
      <c r="AQ10" s="14">
        <v>0.30896875233523002</v>
      </c>
      <c r="AR10" s="14">
        <v>0.25011903975592498</v>
      </c>
      <c r="AS10" s="14">
        <v>0.25830333360355001</v>
      </c>
      <c r="AT10" s="14">
        <v>0.17541432181757399</v>
      </c>
      <c r="AU10" s="14"/>
      <c r="AV10" s="14">
        <v>0.31299428472004898</v>
      </c>
      <c r="AW10" s="14">
        <v>0.28835164018088699</v>
      </c>
      <c r="AX10" s="14">
        <v>0.26129365543057598</v>
      </c>
      <c r="AY10" s="14">
        <v>0.206988920360859</v>
      </c>
      <c r="AZ10" s="14">
        <v>0.18440835893861901</v>
      </c>
      <c r="BA10" s="14"/>
      <c r="BB10" s="14">
        <v>0.24528245854636699</v>
      </c>
      <c r="BC10" s="14">
        <v>0.29203761933627498</v>
      </c>
      <c r="BD10" s="14">
        <v>0.28666121880767897</v>
      </c>
      <c r="BE10" s="14">
        <v>0.30394490359847298</v>
      </c>
      <c r="BF10" s="14">
        <v>0.18757218453221</v>
      </c>
      <c r="BG10" s="14">
        <v>0.27637787803886399</v>
      </c>
      <c r="BH10" s="14"/>
      <c r="BI10" s="14">
        <v>0.39878899675712898</v>
      </c>
      <c r="BJ10" s="14">
        <v>0.32891086454384699</v>
      </c>
      <c r="BK10" s="14">
        <v>0.27523910966994902</v>
      </c>
      <c r="BL10" s="14">
        <v>0.33705515727583302</v>
      </c>
      <c r="BM10" s="14">
        <v>0.28430892049755901</v>
      </c>
      <c r="BN10" s="14">
        <v>0.31584517299668202</v>
      </c>
      <c r="BO10" s="14">
        <v>0.201228908218999</v>
      </c>
      <c r="BP10" s="14">
        <v>0.29574946927518703</v>
      </c>
      <c r="BQ10" s="14">
        <v>0.23606930937111401</v>
      </c>
      <c r="BR10" s="14">
        <v>0.28571408920599001</v>
      </c>
      <c r="BS10" s="14">
        <v>0.27910083377491102</v>
      </c>
      <c r="BT10" s="14">
        <v>0.28170927229429499</v>
      </c>
      <c r="BU10" s="14">
        <v>0.2236817873877</v>
      </c>
      <c r="BV10" s="14">
        <v>0.24469421011245801</v>
      </c>
      <c r="BW10" s="14">
        <v>0.11499243942005</v>
      </c>
      <c r="BX10" s="14">
        <v>0.224212703323525</v>
      </c>
      <c r="BY10" s="14"/>
      <c r="BZ10" s="14">
        <v>0.30340006451739399</v>
      </c>
      <c r="CA10" s="14">
        <v>0.25738791412157003</v>
      </c>
      <c r="CB10" s="14"/>
      <c r="CC10" s="14">
        <v>0.26988904956891802</v>
      </c>
      <c r="CD10" s="14">
        <v>0.264844894470328</v>
      </c>
      <c r="CE10" s="14"/>
      <c r="CF10" s="14">
        <v>0.28955524243480202</v>
      </c>
      <c r="CG10" s="14">
        <v>0.23852061555802101</v>
      </c>
      <c r="CH10" s="14">
        <v>0.10432142297446199</v>
      </c>
      <c r="CI10" s="14"/>
      <c r="CJ10" s="14">
        <v>0.235243706720447</v>
      </c>
      <c r="CK10" s="14"/>
      <c r="CL10" s="14">
        <v>0.21570186650770201</v>
      </c>
      <c r="CM10" s="14"/>
      <c r="CN10" s="14">
        <v>0.28995953223653598</v>
      </c>
      <c r="CO10" s="14"/>
      <c r="CP10" s="14">
        <v>0.29725485672577401</v>
      </c>
      <c r="CQ10" s="14"/>
      <c r="CR10" s="14">
        <v>0.27904252536961399</v>
      </c>
      <c r="CS10" s="14"/>
      <c r="CT10" s="14">
        <v>0.30810913547441299</v>
      </c>
    </row>
    <row r="11" spans="2:98" ht="28.7" x14ac:dyDescent="0.5">
      <c r="B11" s="15" t="s">
        <v>155</v>
      </c>
      <c r="C11" s="14">
        <v>0.244841300672688</v>
      </c>
      <c r="D11" s="14">
        <v>0.19646399385701499</v>
      </c>
      <c r="E11" s="14">
        <v>0.28879546181843102</v>
      </c>
      <c r="F11" s="14"/>
      <c r="G11" s="14">
        <v>0.24097756530762199</v>
      </c>
      <c r="H11" s="14">
        <v>0.27989297425140502</v>
      </c>
      <c r="I11" s="14">
        <v>0.27484638041865</v>
      </c>
      <c r="J11" s="14">
        <v>0.25909302653720101</v>
      </c>
      <c r="K11" s="14">
        <v>0.223062713614505</v>
      </c>
      <c r="L11" s="14">
        <v>0.197409627007128</v>
      </c>
      <c r="M11" s="14"/>
      <c r="N11" s="14">
        <v>0.182942003043403</v>
      </c>
      <c r="O11" s="14">
        <v>0.26742074110108199</v>
      </c>
      <c r="P11" s="14">
        <v>0.244674607932342</v>
      </c>
      <c r="Q11" s="14">
        <v>0.28259113401360803</v>
      </c>
      <c r="R11" s="14"/>
      <c r="S11" s="14">
        <v>0.231087705524785</v>
      </c>
      <c r="T11" s="14">
        <v>0.261817688503521</v>
      </c>
      <c r="U11" s="14">
        <v>0.23551267465984599</v>
      </c>
      <c r="V11" s="14">
        <v>0.22533525497217599</v>
      </c>
      <c r="W11" s="14">
        <v>0.27060859624007499</v>
      </c>
      <c r="X11" s="14">
        <v>0.22682943679052001</v>
      </c>
      <c r="Y11" s="14">
        <v>0.24787439545432799</v>
      </c>
      <c r="Z11" s="14">
        <v>0.26290627805625599</v>
      </c>
      <c r="AA11" s="14">
        <v>0.27885560271705501</v>
      </c>
      <c r="AB11" s="14">
        <v>0.23270598241891399</v>
      </c>
      <c r="AC11" s="14">
        <v>0.22922751205863601</v>
      </c>
      <c r="AD11" s="14">
        <v>0.21866840262076601</v>
      </c>
      <c r="AE11" s="14"/>
      <c r="AF11" s="14">
        <v>0.21571120077138201</v>
      </c>
      <c r="AG11" s="14">
        <v>0.25755118543213201</v>
      </c>
      <c r="AH11" s="14">
        <v>0.25490318553233399</v>
      </c>
      <c r="AI11" s="14"/>
      <c r="AJ11" s="14">
        <v>0.21741265948844499</v>
      </c>
      <c r="AK11" s="14">
        <v>0.27213266083023502</v>
      </c>
      <c r="AL11" s="14">
        <v>0.229790906119963</v>
      </c>
      <c r="AM11" s="14">
        <v>0.12589047592528799</v>
      </c>
      <c r="AN11" s="14">
        <v>0.25255793001905802</v>
      </c>
      <c r="AO11" s="14"/>
      <c r="AP11" s="14">
        <v>0.19349977199944901</v>
      </c>
      <c r="AQ11" s="14">
        <v>0.26790294014872501</v>
      </c>
      <c r="AR11" s="14">
        <v>0.25617238741667903</v>
      </c>
      <c r="AS11" s="14">
        <v>0.18838233903771301</v>
      </c>
      <c r="AT11" s="14">
        <v>0.245342976852297</v>
      </c>
      <c r="AU11" s="14"/>
      <c r="AV11" s="14">
        <v>0.26429011859648399</v>
      </c>
      <c r="AW11" s="14">
        <v>0.247989830996074</v>
      </c>
      <c r="AX11" s="14">
        <v>0.21657856245228899</v>
      </c>
      <c r="AY11" s="14">
        <v>0.22082621670910901</v>
      </c>
      <c r="AZ11" s="14">
        <v>0.20257988104487601</v>
      </c>
      <c r="BA11" s="14"/>
      <c r="BB11" s="14">
        <v>0.24916503530295001</v>
      </c>
      <c r="BC11" s="14">
        <v>0.21104793611202799</v>
      </c>
      <c r="BD11" s="14">
        <v>0.25256599091089599</v>
      </c>
      <c r="BE11" s="14">
        <v>0.28003238023529903</v>
      </c>
      <c r="BF11" s="14">
        <v>0.22962902818782999</v>
      </c>
      <c r="BG11" s="14">
        <v>0.280929141930158</v>
      </c>
      <c r="BH11" s="14"/>
      <c r="BI11" s="14">
        <v>0.255485929736746</v>
      </c>
      <c r="BJ11" s="14">
        <v>0.35419531945626997</v>
      </c>
      <c r="BK11" s="14">
        <v>0.26669356257814503</v>
      </c>
      <c r="BL11" s="14">
        <v>0.26180155695537599</v>
      </c>
      <c r="BM11" s="14">
        <v>0.28557092912592302</v>
      </c>
      <c r="BN11" s="14">
        <v>0.25908650134657402</v>
      </c>
      <c r="BO11" s="14">
        <v>0.208389985269332</v>
      </c>
      <c r="BP11" s="14">
        <v>0.22716361660290699</v>
      </c>
      <c r="BQ11" s="14">
        <v>0.26703942722290902</v>
      </c>
      <c r="BR11" s="14">
        <v>0.196016515402542</v>
      </c>
      <c r="BS11" s="14">
        <v>0.19510474859707999</v>
      </c>
      <c r="BT11" s="14">
        <v>0.2360274805742</v>
      </c>
      <c r="BU11" s="14">
        <v>0.219178887853097</v>
      </c>
      <c r="BV11" s="14">
        <v>0.24247109408299999</v>
      </c>
      <c r="BW11" s="14">
        <v>0.143353689850125</v>
      </c>
      <c r="BX11" s="14">
        <v>0.27156334699045298</v>
      </c>
      <c r="BY11" s="14"/>
      <c r="BZ11" s="14">
        <v>0.24197142076414699</v>
      </c>
      <c r="CA11" s="14">
        <v>0.25565496492516099</v>
      </c>
      <c r="CB11" s="14"/>
      <c r="CC11" s="14">
        <v>0.25315029910773301</v>
      </c>
      <c r="CD11" s="14">
        <v>0.20705834173562701</v>
      </c>
      <c r="CE11" s="14"/>
      <c r="CF11" s="14">
        <v>0.33415293622471398</v>
      </c>
      <c r="CG11" s="14">
        <v>0.13654507286398301</v>
      </c>
      <c r="CH11" s="14">
        <v>0.17727521197066601</v>
      </c>
      <c r="CI11" s="14"/>
      <c r="CJ11" s="14">
        <v>0.230566468934504</v>
      </c>
      <c r="CK11" s="14"/>
      <c r="CL11" s="14">
        <v>0.20638174128682599</v>
      </c>
      <c r="CM11" s="14"/>
      <c r="CN11" s="14">
        <v>0.26954310636754097</v>
      </c>
      <c r="CO11" s="14"/>
      <c r="CP11" s="14">
        <v>0.27893734198597903</v>
      </c>
      <c r="CQ11" s="14"/>
      <c r="CR11" s="14">
        <v>0.20658273410995201</v>
      </c>
      <c r="CS11" s="14"/>
      <c r="CT11" s="14">
        <v>0.30655783975280299</v>
      </c>
    </row>
    <row r="12" spans="2:98" ht="28.7" x14ac:dyDescent="0.5">
      <c r="B12" s="15" t="s">
        <v>156</v>
      </c>
      <c r="C12" s="14">
        <v>0.23588218598815899</v>
      </c>
      <c r="D12" s="14">
        <v>0.23149631840465701</v>
      </c>
      <c r="E12" s="14">
        <v>0.237406251002234</v>
      </c>
      <c r="F12" s="14"/>
      <c r="G12" s="14">
        <v>0.31123716155198999</v>
      </c>
      <c r="H12" s="14">
        <v>0.25196834188866601</v>
      </c>
      <c r="I12" s="14">
        <v>0.27536851374966098</v>
      </c>
      <c r="J12" s="14">
        <v>0.21119223129130399</v>
      </c>
      <c r="K12" s="14">
        <v>0.21147222734378099</v>
      </c>
      <c r="L12" s="14">
        <v>0.17657391851152901</v>
      </c>
      <c r="M12" s="14"/>
      <c r="N12" s="14">
        <v>0.25976262737032202</v>
      </c>
      <c r="O12" s="14">
        <v>0.233045365749869</v>
      </c>
      <c r="P12" s="14">
        <v>0.23752461421732801</v>
      </c>
      <c r="Q12" s="14">
        <v>0.21134778397891801</v>
      </c>
      <c r="R12" s="14"/>
      <c r="S12" s="14">
        <v>0.26062577740780102</v>
      </c>
      <c r="T12" s="14">
        <v>0.26893961447359499</v>
      </c>
      <c r="U12" s="14">
        <v>0.19407516824509599</v>
      </c>
      <c r="V12" s="14">
        <v>0.25536041944070498</v>
      </c>
      <c r="W12" s="14">
        <v>0.22357247323652599</v>
      </c>
      <c r="X12" s="14">
        <v>0.23828601360093099</v>
      </c>
      <c r="Y12" s="14">
        <v>0.25244421063854899</v>
      </c>
      <c r="Z12" s="14">
        <v>0.26628689271964301</v>
      </c>
      <c r="AA12" s="14">
        <v>0.210136465932064</v>
      </c>
      <c r="AB12" s="14">
        <v>0.164094608493044</v>
      </c>
      <c r="AC12" s="14">
        <v>0.26944439111533602</v>
      </c>
      <c r="AD12" s="14">
        <v>0.220808309175171</v>
      </c>
      <c r="AE12" s="14"/>
      <c r="AF12" s="14">
        <v>0.19934916854246801</v>
      </c>
      <c r="AG12" s="14">
        <v>0.237211635925795</v>
      </c>
      <c r="AH12" s="14">
        <v>0.25641818913268</v>
      </c>
      <c r="AI12" s="14"/>
      <c r="AJ12" s="14">
        <v>0.18442875279285401</v>
      </c>
      <c r="AK12" s="14">
        <v>0.27425464700879698</v>
      </c>
      <c r="AL12" s="14">
        <v>0.23596666700390601</v>
      </c>
      <c r="AM12" s="14">
        <v>0.12124375566352</v>
      </c>
      <c r="AN12" s="14">
        <v>0.20053257020361001</v>
      </c>
      <c r="AO12" s="14"/>
      <c r="AP12" s="14">
        <v>0.187315144573479</v>
      </c>
      <c r="AQ12" s="14">
        <v>0.27508271676714802</v>
      </c>
      <c r="AR12" s="14">
        <v>0.27475111053710199</v>
      </c>
      <c r="AS12" s="14">
        <v>0.17731878321005301</v>
      </c>
      <c r="AT12" s="14">
        <v>0.205285752834309</v>
      </c>
      <c r="AU12" s="14"/>
      <c r="AV12" s="14">
        <v>0.19144460327828899</v>
      </c>
      <c r="AW12" s="14">
        <v>0.233336733819904</v>
      </c>
      <c r="AX12" s="14">
        <v>0.282766797863166</v>
      </c>
      <c r="AY12" s="14">
        <v>0.26942856814821398</v>
      </c>
      <c r="AZ12" s="14">
        <v>0.29450655841953899</v>
      </c>
      <c r="BA12" s="14"/>
      <c r="BB12" s="14">
        <v>0.28902054729350002</v>
      </c>
      <c r="BC12" s="14">
        <v>0.247273590921289</v>
      </c>
      <c r="BD12" s="14">
        <v>0.22102380812601299</v>
      </c>
      <c r="BE12" s="14">
        <v>0.20486129962604199</v>
      </c>
      <c r="BF12" s="14">
        <v>0.18131033952192799</v>
      </c>
      <c r="BG12" s="14">
        <v>0.193903739591713</v>
      </c>
      <c r="BH12" s="14"/>
      <c r="BI12" s="14">
        <v>0.10334267976919</v>
      </c>
      <c r="BJ12" s="14">
        <v>0.25445672702893202</v>
      </c>
      <c r="BK12" s="14">
        <v>0.24726168919710401</v>
      </c>
      <c r="BL12" s="14">
        <v>0.18443741110068801</v>
      </c>
      <c r="BM12" s="14">
        <v>0.20827624679010401</v>
      </c>
      <c r="BN12" s="14">
        <v>0.215281906004888</v>
      </c>
      <c r="BO12" s="14">
        <v>0.23930456224468699</v>
      </c>
      <c r="BP12" s="14">
        <v>0.194367301529218</v>
      </c>
      <c r="BQ12" s="14">
        <v>0.25651035253296001</v>
      </c>
      <c r="BR12" s="14">
        <v>0.249562400913205</v>
      </c>
      <c r="BS12" s="14">
        <v>0.306806992482756</v>
      </c>
      <c r="BT12" s="14">
        <v>0.19965083842105599</v>
      </c>
      <c r="BU12" s="14">
        <v>0.36212471768682603</v>
      </c>
      <c r="BV12" s="14">
        <v>0.23651093696072301</v>
      </c>
      <c r="BW12" s="14">
        <v>0.18141627933498</v>
      </c>
      <c r="BX12" s="14">
        <v>0.26654056701708301</v>
      </c>
      <c r="BY12" s="14"/>
      <c r="BZ12" s="14">
        <v>0.24400054069212199</v>
      </c>
      <c r="CA12" s="14">
        <v>0.258537967598371</v>
      </c>
      <c r="CB12" s="14"/>
      <c r="CC12" s="14">
        <v>0.22269103472237101</v>
      </c>
      <c r="CD12" s="14">
        <v>0.29267434875958798</v>
      </c>
      <c r="CE12" s="14"/>
      <c r="CF12" s="14">
        <v>0.24909975906495699</v>
      </c>
      <c r="CG12" s="14">
        <v>0.140626799090941</v>
      </c>
      <c r="CH12" s="14">
        <v>0.14797533048764699</v>
      </c>
      <c r="CI12" s="14"/>
      <c r="CJ12" s="14">
        <v>0.193602615209964</v>
      </c>
      <c r="CK12" s="14"/>
      <c r="CL12" s="14">
        <v>0.21241667516973001</v>
      </c>
      <c r="CM12" s="14"/>
      <c r="CN12" s="14">
        <v>0.26991064233923101</v>
      </c>
      <c r="CO12" s="14"/>
      <c r="CP12" s="14">
        <v>0.25874255786811301</v>
      </c>
      <c r="CQ12" s="14"/>
      <c r="CR12" s="14">
        <v>0.20608449379146099</v>
      </c>
      <c r="CS12" s="14"/>
      <c r="CT12" s="14">
        <v>0.28782787048087899</v>
      </c>
    </row>
    <row r="13" spans="2:98" ht="28.7" x14ac:dyDescent="0.5">
      <c r="B13" s="15" t="s">
        <v>157</v>
      </c>
      <c r="C13" s="14">
        <v>0.23584151077583199</v>
      </c>
      <c r="D13" s="14">
        <v>0.218172395737809</v>
      </c>
      <c r="E13" s="14">
        <v>0.25328813922601701</v>
      </c>
      <c r="F13" s="14"/>
      <c r="G13" s="14">
        <v>0.212662116424542</v>
      </c>
      <c r="H13" s="14">
        <v>0.33227112918663798</v>
      </c>
      <c r="I13" s="14">
        <v>0.26446608376018799</v>
      </c>
      <c r="J13" s="14">
        <v>0.192683669358652</v>
      </c>
      <c r="K13" s="14">
        <v>0.20432386924748</v>
      </c>
      <c r="L13" s="14">
        <v>0.20544549695641001</v>
      </c>
      <c r="M13" s="14"/>
      <c r="N13" s="14">
        <v>0.20037569733365701</v>
      </c>
      <c r="O13" s="14">
        <v>0.25980718619941201</v>
      </c>
      <c r="P13" s="14">
        <v>0.256619213026199</v>
      </c>
      <c r="Q13" s="14">
        <v>0.227197234254017</v>
      </c>
      <c r="R13" s="14"/>
      <c r="S13" s="14">
        <v>0.24130950410145199</v>
      </c>
      <c r="T13" s="14">
        <v>0.24001573277260099</v>
      </c>
      <c r="U13" s="14">
        <v>0.167634432436263</v>
      </c>
      <c r="V13" s="14">
        <v>0.27088062777430999</v>
      </c>
      <c r="W13" s="14">
        <v>0.278460794512284</v>
      </c>
      <c r="X13" s="14">
        <v>0.19894425742938901</v>
      </c>
      <c r="Y13" s="14">
        <v>0.220873890143306</v>
      </c>
      <c r="Z13" s="14">
        <v>0.212212175137131</v>
      </c>
      <c r="AA13" s="14">
        <v>0.24059310442867299</v>
      </c>
      <c r="AB13" s="14">
        <v>0.27010383220741901</v>
      </c>
      <c r="AC13" s="14">
        <v>0.206720605943291</v>
      </c>
      <c r="AD13" s="14">
        <v>0.28032864122060103</v>
      </c>
      <c r="AE13" s="14"/>
      <c r="AF13" s="14">
        <v>0.225962515803072</v>
      </c>
      <c r="AG13" s="14">
        <v>0.22176455583640001</v>
      </c>
      <c r="AH13" s="14">
        <v>0.30064727512616302</v>
      </c>
      <c r="AI13" s="14"/>
      <c r="AJ13" s="14">
        <v>0.20383822946191801</v>
      </c>
      <c r="AK13" s="14">
        <v>0.24176307125605001</v>
      </c>
      <c r="AL13" s="14">
        <v>0.255138452277474</v>
      </c>
      <c r="AM13" s="14">
        <v>2.3729623384108701E-2</v>
      </c>
      <c r="AN13" s="14">
        <v>0.295464666239725</v>
      </c>
      <c r="AO13" s="14"/>
      <c r="AP13" s="14">
        <v>0.18790240938372599</v>
      </c>
      <c r="AQ13" s="14">
        <v>0.263521215401325</v>
      </c>
      <c r="AR13" s="14">
        <v>0.28242956778751899</v>
      </c>
      <c r="AS13" s="14">
        <v>0.22591875221989</v>
      </c>
      <c r="AT13" s="14">
        <v>0.187424586153837</v>
      </c>
      <c r="AU13" s="14"/>
      <c r="AV13" s="14">
        <v>0.22969387704512201</v>
      </c>
      <c r="AW13" s="14">
        <v>0.23574837111733901</v>
      </c>
      <c r="AX13" s="14">
        <v>0.22692442526439899</v>
      </c>
      <c r="AY13" s="14">
        <v>0.27406665664152302</v>
      </c>
      <c r="AZ13" s="14">
        <v>0.214998078671991</v>
      </c>
      <c r="BA13" s="14"/>
      <c r="BB13" s="14">
        <v>0.25386039741621602</v>
      </c>
      <c r="BC13" s="14">
        <v>0.210786741233775</v>
      </c>
      <c r="BD13" s="14">
        <v>0.23553748642727301</v>
      </c>
      <c r="BE13" s="14">
        <v>0.22989311708634599</v>
      </c>
      <c r="BF13" s="14">
        <v>0.24319544667190199</v>
      </c>
      <c r="BG13" s="14">
        <v>0.29096140014059302</v>
      </c>
      <c r="BH13" s="14"/>
      <c r="BI13" s="14">
        <v>0.15224741211884599</v>
      </c>
      <c r="BJ13" s="14">
        <v>0.151949449660641</v>
      </c>
      <c r="BK13" s="14">
        <v>0.20959604199922599</v>
      </c>
      <c r="BL13" s="14">
        <v>0.19393211322055601</v>
      </c>
      <c r="BM13" s="14">
        <v>0.19416451295228199</v>
      </c>
      <c r="BN13" s="14">
        <v>0.230786018771277</v>
      </c>
      <c r="BO13" s="14">
        <v>0.23888257014931999</v>
      </c>
      <c r="BP13" s="14">
        <v>0.25557413492596598</v>
      </c>
      <c r="BQ13" s="14">
        <v>0.25745502242208501</v>
      </c>
      <c r="BR13" s="14">
        <v>0.25412833876393198</v>
      </c>
      <c r="BS13" s="14">
        <v>0.271864850074655</v>
      </c>
      <c r="BT13" s="14">
        <v>0.31186973605248502</v>
      </c>
      <c r="BU13" s="14">
        <v>0.26604205867089398</v>
      </c>
      <c r="BV13" s="14">
        <v>0.221340094733529</v>
      </c>
      <c r="BW13" s="14">
        <v>0.24894263731347199</v>
      </c>
      <c r="BX13" s="14">
        <v>0.31889397068966002</v>
      </c>
      <c r="BY13" s="14"/>
      <c r="BZ13" s="14">
        <v>0.27646707606552701</v>
      </c>
      <c r="CA13" s="14">
        <v>0.207531055554767</v>
      </c>
      <c r="CB13" s="14"/>
      <c r="CC13" s="14">
        <v>0.23661321589390699</v>
      </c>
      <c r="CD13" s="14">
        <v>0.23531371272524501</v>
      </c>
      <c r="CE13" s="14"/>
      <c r="CF13" s="14">
        <v>0.23722422479446101</v>
      </c>
      <c r="CG13" s="14">
        <v>0.21767982629250801</v>
      </c>
      <c r="CH13" s="14">
        <v>0.25901327110801098</v>
      </c>
      <c r="CI13" s="14"/>
      <c r="CJ13" s="14">
        <v>0.23033409393672699</v>
      </c>
      <c r="CK13" s="14"/>
      <c r="CL13" s="14">
        <v>0.21177035663074001</v>
      </c>
      <c r="CM13" s="14"/>
      <c r="CN13" s="14">
        <v>0.25124483084586502</v>
      </c>
      <c r="CO13" s="14"/>
      <c r="CP13" s="14">
        <v>0.240135058531353</v>
      </c>
      <c r="CQ13" s="14"/>
      <c r="CR13" s="14">
        <v>0.22408464226980501</v>
      </c>
      <c r="CS13" s="14"/>
      <c r="CT13" s="14">
        <v>0.23389384419811499</v>
      </c>
    </row>
    <row r="14" spans="2:98" ht="28.7" x14ac:dyDescent="0.5">
      <c r="B14" s="15" t="s">
        <v>158</v>
      </c>
      <c r="C14" s="14">
        <v>0.233567157907245</v>
      </c>
      <c r="D14" s="14">
        <v>0.27158394155906601</v>
      </c>
      <c r="E14" s="14">
        <v>0.19725272817498499</v>
      </c>
      <c r="F14" s="14"/>
      <c r="G14" s="14">
        <v>0.169649754752075</v>
      </c>
      <c r="H14" s="14">
        <v>0.181862790565889</v>
      </c>
      <c r="I14" s="14">
        <v>0.26314700989102302</v>
      </c>
      <c r="J14" s="14">
        <v>0.240437677831287</v>
      </c>
      <c r="K14" s="14">
        <v>0.28660581854106398</v>
      </c>
      <c r="L14" s="14">
        <v>0.25321632493102902</v>
      </c>
      <c r="M14" s="14"/>
      <c r="N14" s="14">
        <v>0.27473083029287398</v>
      </c>
      <c r="O14" s="14">
        <v>0.22090299318545301</v>
      </c>
      <c r="P14" s="14">
        <v>0.23599245521594001</v>
      </c>
      <c r="Q14" s="14">
        <v>0.20096703429933299</v>
      </c>
      <c r="R14" s="14"/>
      <c r="S14" s="14">
        <v>0.19216010921252499</v>
      </c>
      <c r="T14" s="14">
        <v>0.25649227078153197</v>
      </c>
      <c r="U14" s="14">
        <v>0.24049541985647299</v>
      </c>
      <c r="V14" s="14">
        <v>0.26830876720732599</v>
      </c>
      <c r="W14" s="14">
        <v>0.22511761810742201</v>
      </c>
      <c r="X14" s="14">
        <v>0.18985712766888199</v>
      </c>
      <c r="Y14" s="14">
        <v>0.211189186648268</v>
      </c>
      <c r="Z14" s="14">
        <v>0.25231145778856501</v>
      </c>
      <c r="AA14" s="14">
        <v>0.26515970988516702</v>
      </c>
      <c r="AB14" s="14">
        <v>0.25131380014753701</v>
      </c>
      <c r="AC14" s="14">
        <v>0.27614853819683899</v>
      </c>
      <c r="AD14" s="14">
        <v>0.15025316474321601</v>
      </c>
      <c r="AE14" s="14"/>
      <c r="AF14" s="14">
        <v>0.24299402700786599</v>
      </c>
      <c r="AG14" s="14">
        <v>0.25321996623505999</v>
      </c>
      <c r="AH14" s="14">
        <v>0.19725418105869</v>
      </c>
      <c r="AI14" s="14"/>
      <c r="AJ14" s="14">
        <v>0.267764413406263</v>
      </c>
      <c r="AK14" s="14">
        <v>0.217580959885571</v>
      </c>
      <c r="AL14" s="14">
        <v>0.29349158862463498</v>
      </c>
      <c r="AM14" s="14">
        <v>0.24782804363546401</v>
      </c>
      <c r="AN14" s="14">
        <v>0.18272229337239701</v>
      </c>
      <c r="AO14" s="14"/>
      <c r="AP14" s="14">
        <v>0.26858787480471602</v>
      </c>
      <c r="AQ14" s="14">
        <v>0.23486236715118999</v>
      </c>
      <c r="AR14" s="14">
        <v>0.28456951713478301</v>
      </c>
      <c r="AS14" s="14">
        <v>0.23267710457788501</v>
      </c>
      <c r="AT14" s="14">
        <v>0.232045720813914</v>
      </c>
      <c r="AU14" s="14"/>
      <c r="AV14" s="14">
        <v>0.24831982942113501</v>
      </c>
      <c r="AW14" s="14">
        <v>0.247681787872057</v>
      </c>
      <c r="AX14" s="14">
        <v>0.22238832779505599</v>
      </c>
      <c r="AY14" s="14">
        <v>0.20332760960622201</v>
      </c>
      <c r="AZ14" s="14">
        <v>0.17136651113533199</v>
      </c>
      <c r="BA14" s="14"/>
      <c r="BB14" s="14">
        <v>0.20102298045354799</v>
      </c>
      <c r="BC14" s="14">
        <v>0.25658137907434803</v>
      </c>
      <c r="BD14" s="14">
        <v>0.239519201187473</v>
      </c>
      <c r="BE14" s="14">
        <v>0.19962723417355199</v>
      </c>
      <c r="BF14" s="14">
        <v>0.268307456754386</v>
      </c>
      <c r="BG14" s="14">
        <v>0.30046120513873198</v>
      </c>
      <c r="BH14" s="14"/>
      <c r="BI14" s="14">
        <v>0.183059210757266</v>
      </c>
      <c r="BJ14" s="14">
        <v>0.16384261041082199</v>
      </c>
      <c r="BK14" s="14">
        <v>0.16623349949015001</v>
      </c>
      <c r="BL14" s="14">
        <v>0.22367629518155199</v>
      </c>
      <c r="BM14" s="14">
        <v>0.22916041650039201</v>
      </c>
      <c r="BN14" s="14">
        <v>0.244418578088134</v>
      </c>
      <c r="BO14" s="14">
        <v>0.22445746821545301</v>
      </c>
      <c r="BP14" s="14">
        <v>0.25753627752527802</v>
      </c>
      <c r="BQ14" s="14">
        <v>0.24788498883462501</v>
      </c>
      <c r="BR14" s="14">
        <v>0.27147041734910998</v>
      </c>
      <c r="BS14" s="14">
        <v>0.245707431091467</v>
      </c>
      <c r="BT14" s="14">
        <v>0.222228109908226</v>
      </c>
      <c r="BU14" s="14">
        <v>0.19586691383885599</v>
      </c>
      <c r="BV14" s="14">
        <v>0.33112128424623799</v>
      </c>
      <c r="BW14" s="14">
        <v>0.32383424643064701</v>
      </c>
      <c r="BX14" s="14">
        <v>0.26255351110894198</v>
      </c>
      <c r="BY14" s="14"/>
      <c r="BZ14" s="14">
        <v>0.25232869354838799</v>
      </c>
      <c r="CA14" s="14">
        <v>0.21283302870376</v>
      </c>
      <c r="CB14" s="14"/>
      <c r="CC14" s="14">
        <v>0.246467430647062</v>
      </c>
      <c r="CD14" s="14">
        <v>0.182608933445217</v>
      </c>
      <c r="CE14" s="14"/>
      <c r="CF14" s="14">
        <v>0.24413720029039099</v>
      </c>
      <c r="CG14" s="14">
        <v>0.29255074862254299</v>
      </c>
      <c r="CH14" s="14">
        <v>0.30035673775652999</v>
      </c>
      <c r="CI14" s="14"/>
      <c r="CJ14" s="14">
        <v>0.26605073186466499</v>
      </c>
      <c r="CK14" s="14"/>
      <c r="CL14" s="14">
        <v>0.27406188613570298</v>
      </c>
      <c r="CM14" s="14"/>
      <c r="CN14" s="14">
        <v>0.23056063759262599</v>
      </c>
      <c r="CO14" s="14"/>
      <c r="CP14" s="14">
        <v>0.26576268418110399</v>
      </c>
      <c r="CQ14" s="14"/>
      <c r="CR14" s="14">
        <v>0.245617342410583</v>
      </c>
      <c r="CS14" s="14"/>
      <c r="CT14" s="14">
        <v>0.22798872342156501</v>
      </c>
    </row>
    <row r="15" spans="2:98" ht="28.7" x14ac:dyDescent="0.5">
      <c r="B15" s="15" t="s">
        <v>159</v>
      </c>
      <c r="C15" s="14">
        <v>0.21679593153400201</v>
      </c>
      <c r="D15" s="14">
        <v>0.22572042757774399</v>
      </c>
      <c r="E15" s="14">
        <v>0.20980202095849801</v>
      </c>
      <c r="F15" s="14"/>
      <c r="G15" s="14">
        <v>0.15016800464733801</v>
      </c>
      <c r="H15" s="14">
        <v>0.183873610583485</v>
      </c>
      <c r="I15" s="14">
        <v>0.237563370478969</v>
      </c>
      <c r="J15" s="14">
        <v>0.23962078790820901</v>
      </c>
      <c r="K15" s="14">
        <v>0.242321890873885</v>
      </c>
      <c r="L15" s="14">
        <v>0.23563043792817401</v>
      </c>
      <c r="M15" s="14"/>
      <c r="N15" s="14">
        <v>0.225354745235198</v>
      </c>
      <c r="O15" s="14">
        <v>0.20731152274424999</v>
      </c>
      <c r="P15" s="14">
        <v>0.21492895492386099</v>
      </c>
      <c r="Q15" s="14">
        <v>0.221701224297538</v>
      </c>
      <c r="R15" s="14"/>
      <c r="S15" s="14">
        <v>0.181292703392609</v>
      </c>
      <c r="T15" s="14">
        <v>0.20960274183487801</v>
      </c>
      <c r="U15" s="14">
        <v>0.25179691532062698</v>
      </c>
      <c r="V15" s="14">
        <v>0.211698891505261</v>
      </c>
      <c r="W15" s="14">
        <v>0.200062923730572</v>
      </c>
      <c r="X15" s="14">
        <v>0.254083679515828</v>
      </c>
      <c r="Y15" s="14">
        <v>0.237144149062221</v>
      </c>
      <c r="Z15" s="14">
        <v>0.127125520984672</v>
      </c>
      <c r="AA15" s="14">
        <v>0.25274051219614602</v>
      </c>
      <c r="AB15" s="14">
        <v>0.222365067520954</v>
      </c>
      <c r="AC15" s="14">
        <v>0.23613345399058899</v>
      </c>
      <c r="AD15" s="14">
        <v>0.14643441354937101</v>
      </c>
      <c r="AE15" s="14"/>
      <c r="AF15" s="14">
        <v>0.234954250777581</v>
      </c>
      <c r="AG15" s="14">
        <v>0.235899609312827</v>
      </c>
      <c r="AH15" s="14">
        <v>0.190811976854775</v>
      </c>
      <c r="AI15" s="14"/>
      <c r="AJ15" s="14">
        <v>0.239022260163716</v>
      </c>
      <c r="AK15" s="14">
        <v>0.22182765119544701</v>
      </c>
      <c r="AL15" s="14">
        <v>0.26269954473496698</v>
      </c>
      <c r="AM15" s="14">
        <v>0.30654411314917701</v>
      </c>
      <c r="AN15" s="14">
        <v>0.19139004202523699</v>
      </c>
      <c r="AO15" s="14"/>
      <c r="AP15" s="14">
        <v>0.238695734460007</v>
      </c>
      <c r="AQ15" s="14">
        <v>0.225256888913626</v>
      </c>
      <c r="AR15" s="14">
        <v>0.26253043678719801</v>
      </c>
      <c r="AS15" s="14">
        <v>0.233600889661882</v>
      </c>
      <c r="AT15" s="14">
        <v>0.194638390217727</v>
      </c>
      <c r="AU15" s="14"/>
      <c r="AV15" s="14">
        <v>0.237853787898996</v>
      </c>
      <c r="AW15" s="14">
        <v>0.201416253298242</v>
      </c>
      <c r="AX15" s="14">
        <v>0.22431863578442199</v>
      </c>
      <c r="AY15" s="14">
        <v>0.165348410713961</v>
      </c>
      <c r="AZ15" s="14">
        <v>0.34419349910518798</v>
      </c>
      <c r="BA15" s="14"/>
      <c r="BB15" s="14">
        <v>0.19252201269675401</v>
      </c>
      <c r="BC15" s="14">
        <v>0.22493593904195899</v>
      </c>
      <c r="BD15" s="14">
        <v>0.21927505193442401</v>
      </c>
      <c r="BE15" s="14">
        <v>0.211735528635074</v>
      </c>
      <c r="BF15" s="14">
        <v>0.267951445997129</v>
      </c>
      <c r="BG15" s="14">
        <v>0.19833933125289399</v>
      </c>
      <c r="BH15" s="14"/>
      <c r="BI15" s="14">
        <v>0.103501725881173</v>
      </c>
      <c r="BJ15" s="14">
        <v>0.20517080023624401</v>
      </c>
      <c r="BK15" s="14">
        <v>0.24212384433481801</v>
      </c>
      <c r="BL15" s="14">
        <v>0.210243968032922</v>
      </c>
      <c r="BM15" s="14">
        <v>0.21401900264186199</v>
      </c>
      <c r="BN15" s="14">
        <v>0.18895322993729399</v>
      </c>
      <c r="BO15" s="14">
        <v>0.19952748781853299</v>
      </c>
      <c r="BP15" s="14">
        <v>0.25315384510826</v>
      </c>
      <c r="BQ15" s="14">
        <v>0.25719987875488198</v>
      </c>
      <c r="BR15" s="14">
        <v>0.162225396722323</v>
      </c>
      <c r="BS15" s="14">
        <v>0.22743767392740899</v>
      </c>
      <c r="BT15" s="14">
        <v>0.20836613880659999</v>
      </c>
      <c r="BU15" s="14">
        <v>0.196525096103146</v>
      </c>
      <c r="BV15" s="14">
        <v>0.30269273801639701</v>
      </c>
      <c r="BW15" s="14">
        <v>0.226577124357843</v>
      </c>
      <c r="BX15" s="14">
        <v>0.211301208577862</v>
      </c>
      <c r="BY15" s="14"/>
      <c r="BZ15" s="14">
        <v>0.264457118414263</v>
      </c>
      <c r="CA15" s="14">
        <v>0.15313735401652101</v>
      </c>
      <c r="CB15" s="14"/>
      <c r="CC15" s="14">
        <v>0.224622084848592</v>
      </c>
      <c r="CD15" s="14">
        <v>0.18740900164162599</v>
      </c>
      <c r="CE15" s="14"/>
      <c r="CF15" s="14">
        <v>0.243419797224777</v>
      </c>
      <c r="CG15" s="14">
        <v>0.23142115145082001</v>
      </c>
      <c r="CH15" s="14">
        <v>0.26805752702168101</v>
      </c>
      <c r="CI15" s="14"/>
      <c r="CJ15" s="14">
        <v>0.241014097901392</v>
      </c>
      <c r="CK15" s="14"/>
      <c r="CL15" s="14">
        <v>0.237671566911661</v>
      </c>
      <c r="CM15" s="14"/>
      <c r="CN15" s="14">
        <v>0.22259563979154101</v>
      </c>
      <c r="CO15" s="14"/>
      <c r="CP15" s="14">
        <v>0.22074759725239801</v>
      </c>
      <c r="CQ15" s="14"/>
      <c r="CR15" s="14">
        <v>0.20668454204667</v>
      </c>
      <c r="CS15" s="14"/>
      <c r="CT15" s="14">
        <v>0.208807973191801</v>
      </c>
    </row>
    <row r="16" spans="2:98" ht="43" x14ac:dyDescent="0.5">
      <c r="B16" s="15" t="s">
        <v>160</v>
      </c>
      <c r="C16" s="14">
        <v>0.21348829644555101</v>
      </c>
      <c r="D16" s="14">
        <v>0.20576000158427399</v>
      </c>
      <c r="E16" s="14">
        <v>0.221509329230998</v>
      </c>
      <c r="F16" s="14"/>
      <c r="G16" s="14">
        <v>0.232315512214961</v>
      </c>
      <c r="H16" s="14">
        <v>0.225346742457709</v>
      </c>
      <c r="I16" s="14">
        <v>0.166242468972258</v>
      </c>
      <c r="J16" s="14">
        <v>0.20612346359983599</v>
      </c>
      <c r="K16" s="14">
        <v>0.21478207949217101</v>
      </c>
      <c r="L16" s="14">
        <v>0.23486621249001699</v>
      </c>
      <c r="M16" s="14"/>
      <c r="N16" s="14">
        <v>0.23896933981767399</v>
      </c>
      <c r="O16" s="14">
        <v>0.206982993388098</v>
      </c>
      <c r="P16" s="14">
        <v>0.19862278172546399</v>
      </c>
      <c r="Q16" s="14">
        <v>0.205766161133561</v>
      </c>
      <c r="R16" s="14"/>
      <c r="S16" s="14">
        <v>0.24272125985190901</v>
      </c>
      <c r="T16" s="14">
        <v>0.247217086399449</v>
      </c>
      <c r="U16" s="14">
        <v>0.19411983083336501</v>
      </c>
      <c r="V16" s="14">
        <v>0.1847051080563</v>
      </c>
      <c r="W16" s="14">
        <v>0.233094377393223</v>
      </c>
      <c r="X16" s="14">
        <v>0.26814810172961701</v>
      </c>
      <c r="Y16" s="14">
        <v>0.245722664043</v>
      </c>
      <c r="Z16" s="14">
        <v>0.157098639955214</v>
      </c>
      <c r="AA16" s="14">
        <v>0.17336667542803599</v>
      </c>
      <c r="AB16" s="14">
        <v>0.19245159961778299</v>
      </c>
      <c r="AC16" s="14">
        <v>0.15738949668573299</v>
      </c>
      <c r="AD16" s="14">
        <v>0.15158544646413</v>
      </c>
      <c r="AE16" s="14"/>
      <c r="AF16" s="14">
        <v>0.19443547079029999</v>
      </c>
      <c r="AG16" s="14">
        <v>0.236075073764452</v>
      </c>
      <c r="AH16" s="14">
        <v>0.17630377134199501</v>
      </c>
      <c r="AI16" s="14"/>
      <c r="AJ16" s="14">
        <v>0.20675038955564501</v>
      </c>
      <c r="AK16" s="14">
        <v>0.22648171151461999</v>
      </c>
      <c r="AL16" s="14">
        <v>0.243988293006702</v>
      </c>
      <c r="AM16" s="14">
        <v>0.18714503180327399</v>
      </c>
      <c r="AN16" s="14">
        <v>0.172710952757715</v>
      </c>
      <c r="AO16" s="14"/>
      <c r="AP16" s="14">
        <v>0.21308888302828</v>
      </c>
      <c r="AQ16" s="14">
        <v>0.23901880043243801</v>
      </c>
      <c r="AR16" s="14">
        <v>0.24918202972959599</v>
      </c>
      <c r="AS16" s="14">
        <v>0.156141139669702</v>
      </c>
      <c r="AT16" s="14">
        <v>0.171624007302455</v>
      </c>
      <c r="AU16" s="14"/>
      <c r="AV16" s="14">
        <v>0.17301992593500901</v>
      </c>
      <c r="AW16" s="14">
        <v>0.22073073354120001</v>
      </c>
      <c r="AX16" s="14">
        <v>0.26136319695383797</v>
      </c>
      <c r="AY16" s="14">
        <v>0.23894010731308399</v>
      </c>
      <c r="AZ16" s="14">
        <v>0.24607979657171</v>
      </c>
      <c r="BA16" s="14"/>
      <c r="BB16" s="14">
        <v>0.24486044789230499</v>
      </c>
      <c r="BC16" s="14">
        <v>0.21688917670833599</v>
      </c>
      <c r="BD16" s="14">
        <v>0.22531379425489501</v>
      </c>
      <c r="BE16" s="14">
        <v>0.17773937142694901</v>
      </c>
      <c r="BF16" s="14">
        <v>0.19536208320220799</v>
      </c>
      <c r="BG16" s="14">
        <v>0.188216044088792</v>
      </c>
      <c r="BH16" s="14"/>
      <c r="BI16" s="14">
        <v>0.23690737752325999</v>
      </c>
      <c r="BJ16" s="14">
        <v>0.21728317994375199</v>
      </c>
      <c r="BK16" s="14">
        <v>0.23053528748712099</v>
      </c>
      <c r="BL16" s="14">
        <v>0.23024716618934199</v>
      </c>
      <c r="BM16" s="14">
        <v>0.25769841825759199</v>
      </c>
      <c r="BN16" s="14">
        <v>0.25392085530592801</v>
      </c>
      <c r="BO16" s="14">
        <v>0.236897419747571</v>
      </c>
      <c r="BP16" s="14">
        <v>0.18377185123037601</v>
      </c>
      <c r="BQ16" s="14">
        <v>0.13646711234970799</v>
      </c>
      <c r="BR16" s="14">
        <v>0.19987101556641601</v>
      </c>
      <c r="BS16" s="14">
        <v>0.15784642649011399</v>
      </c>
      <c r="BT16" s="14">
        <v>0.19870771740123799</v>
      </c>
      <c r="BU16" s="14">
        <v>0.308955672680647</v>
      </c>
      <c r="BV16" s="14">
        <v>0.21109819856314499</v>
      </c>
      <c r="BW16" s="14">
        <v>0.24964176484134101</v>
      </c>
      <c r="BX16" s="14">
        <v>0.178645828140262</v>
      </c>
      <c r="BY16" s="14"/>
      <c r="BZ16" s="14">
        <v>0.16572187065479199</v>
      </c>
      <c r="CA16" s="14">
        <v>0.24666139185379499</v>
      </c>
      <c r="CB16" s="14"/>
      <c r="CC16" s="14">
        <v>0.20082592476775701</v>
      </c>
      <c r="CD16" s="14">
        <v>0.26827744481327798</v>
      </c>
      <c r="CE16" s="14"/>
      <c r="CF16" s="14">
        <v>0.27060594795019499</v>
      </c>
      <c r="CG16" s="14">
        <v>0.13837885924187801</v>
      </c>
      <c r="CH16" s="14">
        <v>0.151867724108496</v>
      </c>
      <c r="CI16" s="14"/>
      <c r="CJ16" s="14">
        <v>0.19763490613422799</v>
      </c>
      <c r="CK16" s="14"/>
      <c r="CL16" s="14">
        <v>0.18926513009545901</v>
      </c>
      <c r="CM16" s="14"/>
      <c r="CN16" s="14">
        <v>0.24076394246480901</v>
      </c>
      <c r="CO16" s="14"/>
      <c r="CP16" s="14">
        <v>0.214037111214019</v>
      </c>
      <c r="CQ16" s="14"/>
      <c r="CR16" s="14">
        <v>0.17547522017731401</v>
      </c>
      <c r="CS16" s="14"/>
      <c r="CT16" s="14">
        <v>0.25773389936465402</v>
      </c>
    </row>
    <row r="17" spans="2:98" ht="28.7" x14ac:dyDescent="0.5">
      <c r="B17" s="15" t="s">
        <v>161</v>
      </c>
      <c r="C17" s="14">
        <v>0.201620622925723</v>
      </c>
      <c r="D17" s="14">
        <v>0.17280720695107499</v>
      </c>
      <c r="E17" s="14">
        <v>0.23132634765907201</v>
      </c>
      <c r="F17" s="14"/>
      <c r="G17" s="14">
        <v>0.28561143835998098</v>
      </c>
      <c r="H17" s="14">
        <v>0.245973408143313</v>
      </c>
      <c r="I17" s="14">
        <v>0.15575304474659701</v>
      </c>
      <c r="J17" s="14">
        <v>0.18408058948009101</v>
      </c>
      <c r="K17" s="14">
        <v>0.19669281996806201</v>
      </c>
      <c r="L17" s="14">
        <v>0.164241562143528</v>
      </c>
      <c r="M17" s="14"/>
      <c r="N17" s="14">
        <v>0.22119190691374499</v>
      </c>
      <c r="O17" s="14">
        <v>0.20031299662937199</v>
      </c>
      <c r="P17" s="14">
        <v>0.224531812229711</v>
      </c>
      <c r="Q17" s="14">
        <v>0.16309699599760899</v>
      </c>
      <c r="R17" s="14"/>
      <c r="S17" s="14">
        <v>0.25698099877531899</v>
      </c>
      <c r="T17" s="14">
        <v>0.246783477232218</v>
      </c>
      <c r="U17" s="14">
        <v>0.22922278211538499</v>
      </c>
      <c r="V17" s="14">
        <v>0.19224650209351801</v>
      </c>
      <c r="W17" s="14">
        <v>0.197857496683155</v>
      </c>
      <c r="X17" s="14">
        <v>0.20901238239998099</v>
      </c>
      <c r="Y17" s="14">
        <v>0.21313552251941101</v>
      </c>
      <c r="Z17" s="14">
        <v>0.19266703516599301</v>
      </c>
      <c r="AA17" s="14">
        <v>0.15638798896751299</v>
      </c>
      <c r="AB17" s="14">
        <v>0.114164303840484</v>
      </c>
      <c r="AC17" s="14">
        <v>0.13043736183836099</v>
      </c>
      <c r="AD17" s="14">
        <v>0.21702063243979799</v>
      </c>
      <c r="AE17" s="14"/>
      <c r="AF17" s="14">
        <v>0.164566099508339</v>
      </c>
      <c r="AG17" s="14">
        <v>0.203734879433214</v>
      </c>
      <c r="AH17" s="14">
        <v>0.23683382585836599</v>
      </c>
      <c r="AI17" s="14"/>
      <c r="AJ17" s="14">
        <v>0.16812844340453401</v>
      </c>
      <c r="AK17" s="14">
        <v>0.23529224790223799</v>
      </c>
      <c r="AL17" s="14">
        <v>0.235406524241702</v>
      </c>
      <c r="AM17" s="14">
        <v>7.1437422870343006E-2</v>
      </c>
      <c r="AN17" s="14">
        <v>0.20346864859123101</v>
      </c>
      <c r="AO17" s="14"/>
      <c r="AP17" s="14">
        <v>0.20190955182949899</v>
      </c>
      <c r="AQ17" s="14">
        <v>0.21434859717118099</v>
      </c>
      <c r="AR17" s="14">
        <v>0.20223390376741701</v>
      </c>
      <c r="AS17" s="14">
        <v>0.13987334628304099</v>
      </c>
      <c r="AT17" s="14">
        <v>0.21246919441922199</v>
      </c>
      <c r="AU17" s="14"/>
      <c r="AV17" s="14">
        <v>0.14873040078487701</v>
      </c>
      <c r="AW17" s="14">
        <v>0.203793527235934</v>
      </c>
      <c r="AX17" s="14">
        <v>0.24586338113071601</v>
      </c>
      <c r="AY17" s="14">
        <v>0.22789625562284799</v>
      </c>
      <c r="AZ17" s="14">
        <v>0.28465467125550398</v>
      </c>
      <c r="BA17" s="14"/>
      <c r="BB17" s="14">
        <v>0.249689492330017</v>
      </c>
      <c r="BC17" s="14">
        <v>0.20784842836626899</v>
      </c>
      <c r="BD17" s="14">
        <v>0.168463079960289</v>
      </c>
      <c r="BE17" s="14">
        <v>0.173010509277123</v>
      </c>
      <c r="BF17" s="14">
        <v>0.153522624265893</v>
      </c>
      <c r="BG17" s="14">
        <v>0.234038187211496</v>
      </c>
      <c r="BH17" s="14"/>
      <c r="BI17" s="14">
        <v>9.1653454132535297E-2</v>
      </c>
      <c r="BJ17" s="14">
        <v>0.17806856678317401</v>
      </c>
      <c r="BK17" s="14">
        <v>0.205435170935549</v>
      </c>
      <c r="BL17" s="14">
        <v>0.16862152804371899</v>
      </c>
      <c r="BM17" s="14">
        <v>0.17334028170569099</v>
      </c>
      <c r="BN17" s="14">
        <v>0.20652095124810699</v>
      </c>
      <c r="BO17" s="14">
        <v>0.219339452938938</v>
      </c>
      <c r="BP17" s="14">
        <v>0.169475638294944</v>
      </c>
      <c r="BQ17" s="14">
        <v>0.20821679296826501</v>
      </c>
      <c r="BR17" s="14">
        <v>0.269899779007442</v>
      </c>
      <c r="BS17" s="14">
        <v>0.21549702580432401</v>
      </c>
      <c r="BT17" s="14">
        <v>0.13912024794702399</v>
      </c>
      <c r="BU17" s="14">
        <v>0.18427116176146499</v>
      </c>
      <c r="BV17" s="14">
        <v>0.19971035344079299</v>
      </c>
      <c r="BW17" s="14">
        <v>0.27776537000406498</v>
      </c>
      <c r="BX17" s="14">
        <v>0.268772958590071</v>
      </c>
      <c r="BY17" s="14"/>
      <c r="BZ17" s="14">
        <v>0.20343599734661499</v>
      </c>
      <c r="CA17" s="14">
        <v>0.21339203472355001</v>
      </c>
      <c r="CB17" s="14"/>
      <c r="CC17" s="14">
        <v>0.17268156290932499</v>
      </c>
      <c r="CD17" s="14">
        <v>0.32686054897715699</v>
      </c>
      <c r="CE17" s="14"/>
      <c r="CF17" s="14">
        <v>0.11769064075882101</v>
      </c>
      <c r="CG17" s="14">
        <v>0.14947101442142199</v>
      </c>
      <c r="CH17" s="14">
        <v>0.25671308178547803</v>
      </c>
      <c r="CI17" s="14"/>
      <c r="CJ17" s="14">
        <v>0.158519103423785</v>
      </c>
      <c r="CK17" s="14"/>
      <c r="CL17" s="14">
        <v>0.18327030700876501</v>
      </c>
      <c r="CM17" s="14"/>
      <c r="CN17" s="14">
        <v>0.22343615028866601</v>
      </c>
      <c r="CO17" s="14"/>
      <c r="CP17" s="14">
        <v>0.21637571566347899</v>
      </c>
      <c r="CQ17" s="14"/>
      <c r="CR17" s="14">
        <v>0.17970679070300999</v>
      </c>
      <c r="CS17" s="14"/>
      <c r="CT17" s="14">
        <v>0.20967568012892901</v>
      </c>
    </row>
    <row r="18" spans="2:98" ht="28.7" x14ac:dyDescent="0.5">
      <c r="B18" s="15" t="s">
        <v>162</v>
      </c>
      <c r="C18" s="14">
        <v>0.183563047616013</v>
      </c>
      <c r="D18" s="14">
        <v>0.19032647124677801</v>
      </c>
      <c r="E18" s="14">
        <v>0.17444328252283001</v>
      </c>
      <c r="F18" s="14"/>
      <c r="G18" s="14">
        <v>0.24545096528069599</v>
      </c>
      <c r="H18" s="14">
        <v>0.15693511822391501</v>
      </c>
      <c r="I18" s="14">
        <v>0.149358318523206</v>
      </c>
      <c r="J18" s="14">
        <v>0.20499556964237001</v>
      </c>
      <c r="K18" s="14">
        <v>0.16050758523060599</v>
      </c>
      <c r="L18" s="14">
        <v>0.18989398666339299</v>
      </c>
      <c r="M18" s="14"/>
      <c r="N18" s="14">
        <v>0.17924836232854399</v>
      </c>
      <c r="O18" s="14">
        <v>0.17915639621316501</v>
      </c>
      <c r="P18" s="14">
        <v>0.16170168576900401</v>
      </c>
      <c r="Q18" s="14">
        <v>0.213852883267977</v>
      </c>
      <c r="R18" s="14"/>
      <c r="S18" s="14">
        <v>0.211846224870226</v>
      </c>
      <c r="T18" s="14">
        <v>0.244539369423943</v>
      </c>
      <c r="U18" s="14">
        <v>0.18154440942500399</v>
      </c>
      <c r="V18" s="14">
        <v>0.138915386983267</v>
      </c>
      <c r="W18" s="14">
        <v>0.19060652208336101</v>
      </c>
      <c r="X18" s="14">
        <v>0.22145607909755299</v>
      </c>
      <c r="Y18" s="14">
        <v>0.16174599073895601</v>
      </c>
      <c r="Z18" s="14">
        <v>0.222236698560104</v>
      </c>
      <c r="AA18" s="14">
        <v>0.18627840927717201</v>
      </c>
      <c r="AB18" s="14">
        <v>0.102911623075784</v>
      </c>
      <c r="AC18" s="14">
        <v>0.12552225423851501</v>
      </c>
      <c r="AD18" s="14">
        <v>0.13259589257794599</v>
      </c>
      <c r="AE18" s="14"/>
      <c r="AF18" s="14">
        <v>0.16395444622435701</v>
      </c>
      <c r="AG18" s="14">
        <v>0.18681512347385701</v>
      </c>
      <c r="AH18" s="14">
        <v>0.16726804480468199</v>
      </c>
      <c r="AI18" s="14"/>
      <c r="AJ18" s="14">
        <v>0.156960704696326</v>
      </c>
      <c r="AK18" s="14">
        <v>0.210171727589713</v>
      </c>
      <c r="AL18" s="14">
        <v>0.173621996243432</v>
      </c>
      <c r="AM18" s="14">
        <v>0.16682729516807099</v>
      </c>
      <c r="AN18" s="14">
        <v>0.16153905288324899</v>
      </c>
      <c r="AO18" s="14"/>
      <c r="AP18" s="14">
        <v>0.15352863999142399</v>
      </c>
      <c r="AQ18" s="14">
        <v>0.194317083888917</v>
      </c>
      <c r="AR18" s="14">
        <v>0.16936371261087199</v>
      </c>
      <c r="AS18" s="14">
        <v>0.18077821141001399</v>
      </c>
      <c r="AT18" s="14">
        <v>0.12719510472065901</v>
      </c>
      <c r="AU18" s="14"/>
      <c r="AV18" s="14">
        <v>0.186446706583864</v>
      </c>
      <c r="AW18" s="14">
        <v>0.216377111267816</v>
      </c>
      <c r="AX18" s="14">
        <v>0.15958382576650401</v>
      </c>
      <c r="AY18" s="14">
        <v>0.17771298061309901</v>
      </c>
      <c r="AZ18" s="14">
        <v>0.13762112101786</v>
      </c>
      <c r="BA18" s="14"/>
      <c r="BB18" s="14">
        <v>0.17988876506818399</v>
      </c>
      <c r="BC18" s="14">
        <v>0.18068619888652401</v>
      </c>
      <c r="BD18" s="14">
        <v>0.213582407974345</v>
      </c>
      <c r="BE18" s="14">
        <v>0.21369087797289399</v>
      </c>
      <c r="BF18" s="14">
        <v>0.13158899401938501</v>
      </c>
      <c r="BG18" s="14">
        <v>0.128784317947024</v>
      </c>
      <c r="BH18" s="14"/>
      <c r="BI18" s="14">
        <v>0.24435967148723201</v>
      </c>
      <c r="BJ18" s="14">
        <v>0.24883571709441701</v>
      </c>
      <c r="BK18" s="14">
        <v>0.16137892485447</v>
      </c>
      <c r="BL18" s="14">
        <v>0.22690274481001499</v>
      </c>
      <c r="BM18" s="14">
        <v>0.16797672091196</v>
      </c>
      <c r="BN18" s="14">
        <v>0.21646486974221299</v>
      </c>
      <c r="BO18" s="14">
        <v>0.21630073437629599</v>
      </c>
      <c r="BP18" s="14">
        <v>0.155817384810545</v>
      </c>
      <c r="BQ18" s="14">
        <v>0.20593449519121901</v>
      </c>
      <c r="BR18" s="14">
        <v>0.20800885207257999</v>
      </c>
      <c r="BS18" s="14">
        <v>0.158132259305892</v>
      </c>
      <c r="BT18" s="14">
        <v>0.183206924979922</v>
      </c>
      <c r="BU18" s="14">
        <v>8.1732138249905398E-2</v>
      </c>
      <c r="BV18" s="14">
        <v>0.129027970615882</v>
      </c>
      <c r="BW18" s="14">
        <v>0.18963016780877601</v>
      </c>
      <c r="BX18" s="14">
        <v>0.12349803491978401</v>
      </c>
      <c r="BY18" s="14"/>
      <c r="BZ18" s="14">
        <v>0.161463300031808</v>
      </c>
      <c r="CA18" s="14">
        <v>0.195001407676614</v>
      </c>
      <c r="CB18" s="14"/>
      <c r="CC18" s="14">
        <v>0.172806603999103</v>
      </c>
      <c r="CD18" s="14">
        <v>0.229240118132474</v>
      </c>
      <c r="CE18" s="14"/>
      <c r="CF18" s="14">
        <v>0.16479826497373501</v>
      </c>
      <c r="CG18" s="14">
        <v>0.13712329785753399</v>
      </c>
      <c r="CH18" s="14">
        <v>0.13188735606653099</v>
      </c>
      <c r="CI18" s="14"/>
      <c r="CJ18" s="14">
        <v>0.158125627973139</v>
      </c>
      <c r="CK18" s="14"/>
      <c r="CL18" s="14">
        <v>0.17256109653014501</v>
      </c>
      <c r="CM18" s="14"/>
      <c r="CN18" s="14">
        <v>0.198589672185434</v>
      </c>
      <c r="CO18" s="14"/>
      <c r="CP18" s="14">
        <v>0.19196375452607201</v>
      </c>
      <c r="CQ18" s="14"/>
      <c r="CR18" s="14">
        <v>0.15998977865382799</v>
      </c>
      <c r="CS18" s="14"/>
      <c r="CT18" s="14">
        <v>0.19917911375752001</v>
      </c>
    </row>
    <row r="19" spans="2:98" ht="28.7" x14ac:dyDescent="0.5">
      <c r="B19" s="15" t="s">
        <v>163</v>
      </c>
      <c r="C19" s="14">
        <v>0.118579647010866</v>
      </c>
      <c r="D19" s="14">
        <v>0.14256194437984701</v>
      </c>
      <c r="E19" s="14">
        <v>9.6118126357800496E-2</v>
      </c>
      <c r="F19" s="14"/>
      <c r="G19" s="14">
        <v>0.13946688941872501</v>
      </c>
      <c r="H19" s="14">
        <v>0.121805695851189</v>
      </c>
      <c r="I19" s="14">
        <v>0.104866739428444</v>
      </c>
      <c r="J19" s="14">
        <v>0.111001954300969</v>
      </c>
      <c r="K19" s="14">
        <v>0.125914519551793</v>
      </c>
      <c r="L19" s="14">
        <v>0.114399361223794</v>
      </c>
      <c r="M19" s="14"/>
      <c r="N19" s="14">
        <v>0.12768760023706999</v>
      </c>
      <c r="O19" s="14">
        <v>0.118313071189804</v>
      </c>
      <c r="P19" s="14">
        <v>0.130624965473154</v>
      </c>
      <c r="Q19" s="14">
        <v>9.7366941334122895E-2</v>
      </c>
      <c r="R19" s="14"/>
      <c r="S19" s="14">
        <v>0.18435822251753001</v>
      </c>
      <c r="T19" s="14">
        <v>0.110701121852482</v>
      </c>
      <c r="U19" s="14">
        <v>0.13602215520526301</v>
      </c>
      <c r="V19" s="14">
        <v>9.1197451957056003E-2</v>
      </c>
      <c r="W19" s="14">
        <v>0.10748217779246901</v>
      </c>
      <c r="X19" s="14">
        <v>7.3142013812359893E-2</v>
      </c>
      <c r="Y19" s="14">
        <v>0.101603559128169</v>
      </c>
      <c r="Z19" s="14">
        <v>0.134153273730831</v>
      </c>
      <c r="AA19" s="14">
        <v>0.11060511538227399</v>
      </c>
      <c r="AB19" s="14">
        <v>0.10810107913288</v>
      </c>
      <c r="AC19" s="14">
        <v>0.123135982004694</v>
      </c>
      <c r="AD19" s="14">
        <v>0.12070659305631901</v>
      </c>
      <c r="AE19" s="14"/>
      <c r="AF19" s="14">
        <v>0.123323365214782</v>
      </c>
      <c r="AG19" s="14">
        <v>0.12139268960509</v>
      </c>
      <c r="AH19" s="14">
        <v>0.109823422801634</v>
      </c>
      <c r="AI19" s="14"/>
      <c r="AJ19" s="14">
        <v>0.12714024759620901</v>
      </c>
      <c r="AK19" s="14">
        <v>0.119885793554105</v>
      </c>
      <c r="AL19" s="14">
        <v>7.3057850674402902E-2</v>
      </c>
      <c r="AM19" s="14">
        <v>0.169944515298593</v>
      </c>
      <c r="AN19" s="14">
        <v>0.14417492784963401</v>
      </c>
      <c r="AO19" s="14"/>
      <c r="AP19" s="14">
        <v>0.171270412959386</v>
      </c>
      <c r="AQ19" s="14">
        <v>0.112890873371518</v>
      </c>
      <c r="AR19" s="14">
        <v>4.6916417988702802E-2</v>
      </c>
      <c r="AS19" s="14">
        <v>0.115266407307758</v>
      </c>
      <c r="AT19" s="14">
        <v>9.2965267848813704E-2</v>
      </c>
      <c r="AU19" s="14"/>
      <c r="AV19" s="14">
        <v>9.7346583862250702E-2</v>
      </c>
      <c r="AW19" s="14">
        <v>0.12365402892941101</v>
      </c>
      <c r="AX19" s="14">
        <v>0.104014599249171</v>
      </c>
      <c r="AY19" s="14">
        <v>0.13405611138813001</v>
      </c>
      <c r="AZ19" s="14">
        <v>0.17132103531326001</v>
      </c>
      <c r="BA19" s="14"/>
      <c r="BB19" s="14">
        <v>0.15368231926602899</v>
      </c>
      <c r="BC19" s="14">
        <v>0.117930113914212</v>
      </c>
      <c r="BD19" s="14">
        <v>0.114013144112124</v>
      </c>
      <c r="BE19" s="14">
        <v>9.6756865554306404E-2</v>
      </c>
      <c r="BF19" s="14">
        <v>9.1574680347875997E-2</v>
      </c>
      <c r="BG19" s="14">
        <v>0.10650884505906399</v>
      </c>
      <c r="BH19" s="14"/>
      <c r="BI19" s="14">
        <v>8.7490942367729294E-2</v>
      </c>
      <c r="BJ19" s="14">
        <v>9.7190841226729094E-2</v>
      </c>
      <c r="BK19" s="14">
        <v>0.105284061689809</v>
      </c>
      <c r="BL19" s="14">
        <v>0.15327069226116899</v>
      </c>
      <c r="BM19" s="14">
        <v>0.11386695936114399</v>
      </c>
      <c r="BN19" s="14">
        <v>8.2855967229338495E-2</v>
      </c>
      <c r="BO19" s="14">
        <v>0.10571007488900799</v>
      </c>
      <c r="BP19" s="14">
        <v>0.10180259227517501</v>
      </c>
      <c r="BQ19" s="14">
        <v>0.121354659782243</v>
      </c>
      <c r="BR19" s="14">
        <v>0.15174628125699099</v>
      </c>
      <c r="BS19" s="14">
        <v>0.177204818544897</v>
      </c>
      <c r="BT19" s="14">
        <v>0.12677231253163701</v>
      </c>
      <c r="BU19" s="14">
        <v>9.1845316032603597E-2</v>
      </c>
      <c r="BV19" s="14">
        <v>0.136911014332531</v>
      </c>
      <c r="BW19" s="14">
        <v>0.171035532995892</v>
      </c>
      <c r="BX19" s="14">
        <v>0.12416215557530901</v>
      </c>
      <c r="BY19" s="14"/>
      <c r="BZ19" s="14">
        <v>0.140572082772355</v>
      </c>
      <c r="CA19" s="14">
        <v>0.113790673775057</v>
      </c>
      <c r="CB19" s="14"/>
      <c r="CC19" s="14">
        <v>0.10664221093612999</v>
      </c>
      <c r="CD19" s="14">
        <v>0.16810224132975399</v>
      </c>
      <c r="CE19" s="14"/>
      <c r="CF19" s="14">
        <v>6.7917995038400403E-2</v>
      </c>
      <c r="CG19" s="14">
        <v>0.12554994450627299</v>
      </c>
      <c r="CH19" s="14">
        <v>0.101595127588138</v>
      </c>
      <c r="CI19" s="14"/>
      <c r="CJ19" s="14">
        <v>9.7237343287631395E-2</v>
      </c>
      <c r="CK19" s="14"/>
      <c r="CL19" s="14">
        <v>0.163709648679042</v>
      </c>
      <c r="CM19" s="14"/>
      <c r="CN19" s="14">
        <v>0.11542059597264601</v>
      </c>
      <c r="CO19" s="14"/>
      <c r="CP19" s="14">
        <v>0.12831473177750499</v>
      </c>
      <c r="CQ19" s="14"/>
      <c r="CR19" s="14">
        <v>0.134422627245289</v>
      </c>
      <c r="CS19" s="14"/>
      <c r="CT19" s="14">
        <v>0.11085896829460599</v>
      </c>
    </row>
    <row r="20" spans="2:98" x14ac:dyDescent="0.5">
      <c r="B20" s="15" t="s">
        <v>164</v>
      </c>
      <c r="C20" s="14">
        <v>9.7069823775660993E-2</v>
      </c>
      <c r="D20" s="14">
        <v>0.106654636841944</v>
      </c>
      <c r="E20" s="14">
        <v>8.8485429506672403E-2</v>
      </c>
      <c r="F20" s="14"/>
      <c r="G20" s="14">
        <v>0.18667494159299999</v>
      </c>
      <c r="H20" s="14">
        <v>0.165851050021246</v>
      </c>
      <c r="I20" s="14">
        <v>0.102307029685898</v>
      </c>
      <c r="J20" s="14">
        <v>5.3126060938724802E-2</v>
      </c>
      <c r="K20" s="14">
        <v>5.3515241424533698E-2</v>
      </c>
      <c r="L20" s="14">
        <v>4.16272135763767E-2</v>
      </c>
      <c r="M20" s="14"/>
      <c r="N20" s="14">
        <v>0.13863687696691199</v>
      </c>
      <c r="O20" s="14">
        <v>8.62327515436314E-2</v>
      </c>
      <c r="P20" s="14">
        <v>9.0434420562593404E-2</v>
      </c>
      <c r="Q20" s="14">
        <v>7.1250186897897805E-2</v>
      </c>
      <c r="R20" s="14"/>
      <c r="S20" s="14">
        <v>0.13152459418531001</v>
      </c>
      <c r="T20" s="14">
        <v>8.9453591755579195E-2</v>
      </c>
      <c r="U20" s="14">
        <v>6.4562967258845305E-2</v>
      </c>
      <c r="V20" s="14">
        <v>7.9271562743015098E-2</v>
      </c>
      <c r="W20" s="14">
        <v>5.5662804286725001E-2</v>
      </c>
      <c r="X20" s="14">
        <v>8.7313775370314095E-2</v>
      </c>
      <c r="Y20" s="14">
        <v>8.6889142810971098E-2</v>
      </c>
      <c r="Z20" s="14">
        <v>0.11045713939476901</v>
      </c>
      <c r="AA20" s="14">
        <v>0.129135522353578</v>
      </c>
      <c r="AB20" s="14">
        <v>9.2046131473266707E-2</v>
      </c>
      <c r="AC20" s="14">
        <v>8.3728894437613902E-2</v>
      </c>
      <c r="AD20" s="14">
        <v>0.16487783499408301</v>
      </c>
      <c r="AE20" s="14"/>
      <c r="AF20" s="14">
        <v>4.9705199935479602E-2</v>
      </c>
      <c r="AG20" s="14">
        <v>0.109793395367178</v>
      </c>
      <c r="AH20" s="14">
        <v>0.138173473762042</v>
      </c>
      <c r="AI20" s="14"/>
      <c r="AJ20" s="14">
        <v>7.4426618992740806E-2</v>
      </c>
      <c r="AK20" s="14">
        <v>0.11299544579673799</v>
      </c>
      <c r="AL20" s="14">
        <v>0.115651181061538</v>
      </c>
      <c r="AM20" s="14">
        <v>5.9450853230202202E-2</v>
      </c>
      <c r="AN20" s="14">
        <v>0.10117265276072999</v>
      </c>
      <c r="AO20" s="14"/>
      <c r="AP20" s="14">
        <v>0.111385945638239</v>
      </c>
      <c r="AQ20" s="14">
        <v>0.107680554536288</v>
      </c>
      <c r="AR20" s="14">
        <v>9.5948971057142604E-2</v>
      </c>
      <c r="AS20" s="14">
        <v>3.8699070253860997E-2</v>
      </c>
      <c r="AT20" s="14">
        <v>8.7664863652550898E-2</v>
      </c>
      <c r="AU20" s="14"/>
      <c r="AV20" s="14">
        <v>4.3654283048478501E-2</v>
      </c>
      <c r="AW20" s="14">
        <v>7.6343337277219703E-2</v>
      </c>
      <c r="AX20" s="14">
        <v>0.13892011391418399</v>
      </c>
      <c r="AY20" s="14">
        <v>0.16757673912816501</v>
      </c>
      <c r="AZ20" s="14">
        <v>0.25288322407816999</v>
      </c>
      <c r="BA20" s="14"/>
      <c r="BB20" s="14">
        <v>0.16481306684818001</v>
      </c>
      <c r="BC20" s="14">
        <v>7.95546689356353E-2</v>
      </c>
      <c r="BD20" s="14">
        <v>0.111631318758146</v>
      </c>
      <c r="BE20" s="14">
        <v>6.1440294843415198E-2</v>
      </c>
      <c r="BF20" s="14">
        <v>5.2307011131846402E-2</v>
      </c>
      <c r="BG20" s="14">
        <v>5.9646796732707799E-2</v>
      </c>
      <c r="BH20" s="14"/>
      <c r="BI20" s="14">
        <v>4.8255327545441297E-2</v>
      </c>
      <c r="BJ20" s="14">
        <v>6.8253184635484299E-2</v>
      </c>
      <c r="BK20" s="14">
        <v>7.6826261522615999E-2</v>
      </c>
      <c r="BL20" s="14">
        <v>6.7782691114963198E-2</v>
      </c>
      <c r="BM20" s="14">
        <v>7.6844891038263599E-2</v>
      </c>
      <c r="BN20" s="14">
        <v>7.8370817542515195E-2</v>
      </c>
      <c r="BO20" s="14">
        <v>0.10016888631356299</v>
      </c>
      <c r="BP20" s="14">
        <v>0.107022115271555</v>
      </c>
      <c r="BQ20" s="14">
        <v>9.7680277323590303E-2</v>
      </c>
      <c r="BR20" s="14">
        <v>0.16258372363052101</v>
      </c>
      <c r="BS20" s="14">
        <v>6.3382313495025905E-2</v>
      </c>
      <c r="BT20" s="14">
        <v>9.5955461549491902E-2</v>
      </c>
      <c r="BU20" s="14">
        <v>0.12966095356035801</v>
      </c>
      <c r="BV20" s="14">
        <v>0.13425053658887301</v>
      </c>
      <c r="BW20" s="14">
        <v>0.22952036062247999</v>
      </c>
      <c r="BX20" s="14">
        <v>0.13792349399385401</v>
      </c>
      <c r="BY20" s="14"/>
      <c r="BZ20" s="14">
        <v>0.116619231262168</v>
      </c>
      <c r="CA20" s="14">
        <v>0.12595654889139901</v>
      </c>
      <c r="CB20" s="14"/>
      <c r="CC20" s="14">
        <v>7.5733424001851304E-2</v>
      </c>
      <c r="CD20" s="14">
        <v>0.18919239993021</v>
      </c>
      <c r="CE20" s="14"/>
      <c r="CF20" s="14">
        <v>7.0721675648167906E-2</v>
      </c>
      <c r="CG20" s="14">
        <v>2.7678430451771499E-2</v>
      </c>
      <c r="CH20" s="14">
        <v>4.1378605441544397E-2</v>
      </c>
      <c r="CI20" s="14"/>
      <c r="CJ20" s="14">
        <v>5.1992865752949299E-2</v>
      </c>
      <c r="CK20" s="14"/>
      <c r="CL20" s="14">
        <v>0.107123096906224</v>
      </c>
      <c r="CM20" s="14"/>
      <c r="CN20" s="14">
        <v>0.109795382492547</v>
      </c>
      <c r="CO20" s="14"/>
      <c r="CP20" s="14">
        <v>0.117238031121907</v>
      </c>
      <c r="CQ20" s="14"/>
      <c r="CR20" s="14">
        <v>9.4251884389818796E-2</v>
      </c>
      <c r="CS20" s="14"/>
      <c r="CT20" s="14">
        <v>0.128556450035482</v>
      </c>
    </row>
    <row r="21" spans="2:98" x14ac:dyDescent="0.5">
      <c r="B21" s="15" t="s">
        <v>110</v>
      </c>
      <c r="C21" s="14">
        <v>4.9677866239312203E-2</v>
      </c>
      <c r="D21" s="14">
        <v>5.0115614570603498E-2</v>
      </c>
      <c r="E21" s="14">
        <v>4.9643391105486101E-2</v>
      </c>
      <c r="F21" s="14"/>
      <c r="G21" s="14">
        <v>3.7862227343442599E-2</v>
      </c>
      <c r="H21" s="14">
        <v>3.55318903674023E-2</v>
      </c>
      <c r="I21" s="14">
        <v>6.4439610298843E-2</v>
      </c>
      <c r="J21" s="14">
        <v>5.0769189917851398E-2</v>
      </c>
      <c r="K21" s="14">
        <v>2.86208309038378E-2</v>
      </c>
      <c r="L21" s="14">
        <v>7.0300219596335797E-2</v>
      </c>
      <c r="M21" s="14"/>
      <c r="N21" s="14">
        <v>3.5267165285268402E-2</v>
      </c>
      <c r="O21" s="14">
        <v>5.9288279105758901E-2</v>
      </c>
      <c r="P21" s="14">
        <v>3.8765825876074703E-2</v>
      </c>
      <c r="Q21" s="14">
        <v>6.58235259072774E-2</v>
      </c>
      <c r="R21" s="14"/>
      <c r="S21" s="14">
        <v>4.0061741971019603E-2</v>
      </c>
      <c r="T21" s="14">
        <v>2.9027362879961601E-2</v>
      </c>
      <c r="U21" s="14">
        <v>5.0132757480879503E-2</v>
      </c>
      <c r="V21" s="14">
        <v>6.5866477129078893E-2</v>
      </c>
      <c r="W21" s="14">
        <v>2.9192777165528299E-2</v>
      </c>
      <c r="X21" s="14">
        <v>5.48836418424717E-2</v>
      </c>
      <c r="Y21" s="14">
        <v>4.8645024912888697E-2</v>
      </c>
      <c r="Z21" s="14">
        <v>4.5266795029155302E-2</v>
      </c>
      <c r="AA21" s="14">
        <v>3.08506279581666E-2</v>
      </c>
      <c r="AB21" s="14">
        <v>8.3104959815529206E-2</v>
      </c>
      <c r="AC21" s="14">
        <v>0.102411677214977</v>
      </c>
      <c r="AD21" s="14">
        <v>5.5479442402583699E-2</v>
      </c>
      <c r="AE21" s="14"/>
      <c r="AF21" s="14">
        <v>4.18670371514391E-2</v>
      </c>
      <c r="AG21" s="14">
        <v>4.9149169401708499E-2</v>
      </c>
      <c r="AH21" s="14">
        <v>6.3884494979628004E-2</v>
      </c>
      <c r="AI21" s="14"/>
      <c r="AJ21" s="14">
        <v>4.7953794176389897E-2</v>
      </c>
      <c r="AK21" s="14">
        <v>4.12725634501118E-2</v>
      </c>
      <c r="AL21" s="14">
        <v>3.9267634030528902E-2</v>
      </c>
      <c r="AM21" s="14">
        <v>5.8458297632461298E-2</v>
      </c>
      <c r="AN21" s="14">
        <v>6.2989670069833095E-2</v>
      </c>
      <c r="AO21" s="14"/>
      <c r="AP21" s="14">
        <v>4.8190709631077702E-2</v>
      </c>
      <c r="AQ21" s="14">
        <v>2.9562183998130501E-2</v>
      </c>
      <c r="AR21" s="14">
        <v>4.4868092544419903E-2</v>
      </c>
      <c r="AS21" s="14">
        <v>5.1826742346244403E-2</v>
      </c>
      <c r="AT21" s="14">
        <v>0.11564546474209</v>
      </c>
      <c r="AU21" s="14"/>
      <c r="AV21" s="14">
        <v>6.3787436799244798E-2</v>
      </c>
      <c r="AW21" s="14">
        <v>5.4377018314088997E-2</v>
      </c>
      <c r="AX21" s="14">
        <v>3.6591708417321102E-2</v>
      </c>
      <c r="AY21" s="14">
        <v>3.7135256497070397E-2</v>
      </c>
      <c r="AZ21" s="14">
        <v>0</v>
      </c>
      <c r="BA21" s="14"/>
      <c r="BB21" s="14">
        <v>3.7828801878459002E-2</v>
      </c>
      <c r="BC21" s="14">
        <v>4.46175702228611E-2</v>
      </c>
      <c r="BD21" s="14">
        <v>3.9097610573272802E-2</v>
      </c>
      <c r="BE21" s="14">
        <v>6.7569462421036994E-2</v>
      </c>
      <c r="BF21" s="14">
        <v>8.7661348673950604E-2</v>
      </c>
      <c r="BG21" s="14">
        <v>1.99626397650766E-2</v>
      </c>
      <c r="BH21" s="14"/>
      <c r="BI21" s="14">
        <v>0.163986903459926</v>
      </c>
      <c r="BJ21" s="14">
        <v>6.2663951279799707E-2</v>
      </c>
      <c r="BK21" s="14">
        <v>6.3929759841496903E-2</v>
      </c>
      <c r="BL21" s="14">
        <v>5.6985331163431498E-2</v>
      </c>
      <c r="BM21" s="14">
        <v>5.44622824936584E-2</v>
      </c>
      <c r="BN21" s="14">
        <v>2.04074614041817E-2</v>
      </c>
      <c r="BO21" s="14">
        <v>6.5648322129979605E-2</v>
      </c>
      <c r="BP21" s="14">
        <v>5.1841875640176102E-2</v>
      </c>
      <c r="BQ21" s="14">
        <v>1.4318350081374699E-2</v>
      </c>
      <c r="BR21" s="14">
        <v>2.1399219449270999E-2</v>
      </c>
      <c r="BS21" s="14">
        <v>4.8029980945019098E-2</v>
      </c>
      <c r="BT21" s="14">
        <v>4.9870131564874902E-2</v>
      </c>
      <c r="BU21" s="14">
        <v>4.6617152489165703E-2</v>
      </c>
      <c r="BV21" s="14">
        <v>5.9628783898928298E-2</v>
      </c>
      <c r="BW21" s="14">
        <v>2.9417569606475499E-2</v>
      </c>
      <c r="BX21" s="14">
        <v>2.0036060375682702E-2</v>
      </c>
      <c r="BY21" s="14"/>
      <c r="BZ21" s="14">
        <v>3.5777956651405901E-2</v>
      </c>
      <c r="CA21" s="14">
        <v>6.2102532057757003E-2</v>
      </c>
      <c r="CB21" s="14"/>
      <c r="CC21" s="14">
        <v>5.6283423718942002E-2</v>
      </c>
      <c r="CD21" s="14">
        <v>2.2162489796559898E-2</v>
      </c>
      <c r="CE21" s="14"/>
      <c r="CF21" s="14">
        <v>8.6073088076949501E-3</v>
      </c>
      <c r="CG21" s="14">
        <v>6.6422777869245997E-2</v>
      </c>
      <c r="CH21" s="14">
        <v>5.9065512665375901E-2</v>
      </c>
      <c r="CI21" s="14"/>
      <c r="CJ21" s="14">
        <v>4.3470748382327097E-2</v>
      </c>
      <c r="CK21" s="14"/>
      <c r="CL21" s="14">
        <v>3.9718387147061003E-2</v>
      </c>
      <c r="CM21" s="14"/>
      <c r="CN21" s="14">
        <v>3.2281403348282403E-2</v>
      </c>
      <c r="CO21" s="14"/>
      <c r="CP21" s="14">
        <v>3.5978746103169E-2</v>
      </c>
      <c r="CQ21" s="14"/>
      <c r="CR21" s="14">
        <v>2.9227743909209299E-2</v>
      </c>
      <c r="CS21" s="14"/>
      <c r="CT21" s="14">
        <v>2.49339467922579E-2</v>
      </c>
    </row>
    <row r="22" spans="2:98" x14ac:dyDescent="0.5">
      <c r="B22" s="15" t="s">
        <v>108</v>
      </c>
      <c r="C22" s="19">
        <v>2.70095366419967E-2</v>
      </c>
      <c r="D22" s="19">
        <v>2.68405716075267E-2</v>
      </c>
      <c r="E22" s="19">
        <v>2.7387855322634599E-2</v>
      </c>
      <c r="F22" s="19"/>
      <c r="G22" s="19">
        <v>6.9794206238776102E-3</v>
      </c>
      <c r="H22" s="19">
        <v>1.96284559663518E-2</v>
      </c>
      <c r="I22" s="19">
        <v>2.1742217705363599E-2</v>
      </c>
      <c r="J22" s="19">
        <v>3.1645148568794898E-2</v>
      </c>
      <c r="K22" s="19">
        <v>4.5045367039922402E-2</v>
      </c>
      <c r="L22" s="19">
        <v>3.4866525661453998E-2</v>
      </c>
      <c r="M22" s="19"/>
      <c r="N22" s="19">
        <v>2.0943105465761402E-2</v>
      </c>
      <c r="O22" s="19">
        <v>4.0826022064642198E-2</v>
      </c>
      <c r="P22" s="19">
        <v>1.2719750371036001E-2</v>
      </c>
      <c r="Q22" s="19">
        <v>3.0323320319151099E-2</v>
      </c>
      <c r="R22" s="19"/>
      <c r="S22" s="19">
        <v>2.2419981821662899E-2</v>
      </c>
      <c r="T22" s="19">
        <v>3.1679754023345497E-2</v>
      </c>
      <c r="U22" s="19">
        <v>2.2871061233433701E-2</v>
      </c>
      <c r="V22" s="19">
        <v>2.3129046604600901E-2</v>
      </c>
      <c r="W22" s="19">
        <v>1.97660833555044E-2</v>
      </c>
      <c r="X22" s="19">
        <v>3.70745599463842E-2</v>
      </c>
      <c r="Y22" s="19">
        <v>2.1325833419687801E-2</v>
      </c>
      <c r="Z22" s="19">
        <v>7.5015866401024001E-3</v>
      </c>
      <c r="AA22" s="19">
        <v>2.70931044601577E-2</v>
      </c>
      <c r="AB22" s="19">
        <v>5.0802302934853098E-2</v>
      </c>
      <c r="AC22" s="19">
        <v>1.7762451268935098E-2</v>
      </c>
      <c r="AD22" s="19">
        <v>2.2486441704282999E-2</v>
      </c>
      <c r="AE22" s="19"/>
      <c r="AF22" s="19">
        <v>4.8535936951762601E-2</v>
      </c>
      <c r="AG22" s="19">
        <v>1.3599566028816399E-2</v>
      </c>
      <c r="AH22" s="19">
        <v>2.13249803260591E-2</v>
      </c>
      <c r="AI22" s="19"/>
      <c r="AJ22" s="19">
        <v>4.96416081199198E-2</v>
      </c>
      <c r="AK22" s="19">
        <v>5.6011112599204001E-3</v>
      </c>
      <c r="AL22" s="19">
        <v>6.9899687004775102E-3</v>
      </c>
      <c r="AM22" s="19">
        <v>2.5792240196240799E-2</v>
      </c>
      <c r="AN22" s="19">
        <v>3.8960503893424897E-2</v>
      </c>
      <c r="AO22" s="19"/>
      <c r="AP22" s="19">
        <v>5.3401565607585001E-2</v>
      </c>
      <c r="AQ22" s="19">
        <v>7.0690148021596696E-3</v>
      </c>
      <c r="AR22" s="19">
        <v>7.2976061881581504E-3</v>
      </c>
      <c r="AS22" s="19">
        <v>6.1153628542711003E-2</v>
      </c>
      <c r="AT22" s="19">
        <v>4.33317656418633E-2</v>
      </c>
      <c r="AU22" s="19"/>
      <c r="AV22" s="19">
        <v>3.0150749821517601E-2</v>
      </c>
      <c r="AW22" s="19">
        <v>1.3328994445118101E-2</v>
      </c>
      <c r="AX22" s="19">
        <v>1.36005297111468E-2</v>
      </c>
      <c r="AY22" s="19">
        <v>4.4757091014491497E-2</v>
      </c>
      <c r="AZ22" s="19">
        <v>0</v>
      </c>
      <c r="BA22" s="19"/>
      <c r="BB22" s="19">
        <v>2.1208367012762502E-2</v>
      </c>
      <c r="BC22" s="19">
        <v>2.9769341337758701E-2</v>
      </c>
      <c r="BD22" s="19">
        <v>1.99674256938095E-2</v>
      </c>
      <c r="BE22" s="19">
        <v>3.3492629427097298E-2</v>
      </c>
      <c r="BF22" s="19">
        <v>1.9916277867841801E-2</v>
      </c>
      <c r="BG22" s="19">
        <v>4.6975699607198898E-2</v>
      </c>
      <c r="BH22" s="19"/>
      <c r="BI22" s="19">
        <v>0</v>
      </c>
      <c r="BJ22" s="19">
        <v>3.3461452620714899E-2</v>
      </c>
      <c r="BK22" s="19">
        <v>4.4975525920516901E-2</v>
      </c>
      <c r="BL22" s="19">
        <v>8.4989230666967508E-3</v>
      </c>
      <c r="BM22" s="19">
        <v>2.0618118756783901E-2</v>
      </c>
      <c r="BN22" s="19">
        <v>3.6674958038416701E-2</v>
      </c>
      <c r="BO22" s="19">
        <v>2.9324648757356599E-2</v>
      </c>
      <c r="BP22" s="19">
        <v>2.42057252904221E-2</v>
      </c>
      <c r="BQ22" s="19">
        <v>2.8967521631006899E-2</v>
      </c>
      <c r="BR22" s="19">
        <v>2.370998450658E-2</v>
      </c>
      <c r="BS22" s="19">
        <v>1.60275961691572E-2</v>
      </c>
      <c r="BT22" s="19">
        <v>1.6997718013489801E-2</v>
      </c>
      <c r="BU22" s="19">
        <v>5.3468174844028202E-2</v>
      </c>
      <c r="BV22" s="19">
        <v>0</v>
      </c>
      <c r="BW22" s="19">
        <v>2.24300955490691E-2</v>
      </c>
      <c r="BX22" s="19">
        <v>3.5447747501689698E-2</v>
      </c>
      <c r="BY22" s="19"/>
      <c r="BZ22" s="19">
        <v>1.5956974336207901E-2</v>
      </c>
      <c r="CA22" s="19">
        <v>3.6437204938989401E-2</v>
      </c>
      <c r="CB22" s="19"/>
      <c r="CC22" s="19">
        <v>3.0863163255993701E-2</v>
      </c>
      <c r="CD22" s="19">
        <v>8.4137139602686196E-3</v>
      </c>
      <c r="CE22" s="19"/>
      <c r="CF22" s="19">
        <v>1.7257300848727199E-2</v>
      </c>
      <c r="CG22" s="19">
        <v>7.4613856423535393E-2</v>
      </c>
      <c r="CH22" s="19">
        <v>5.2997247035448503E-2</v>
      </c>
      <c r="CI22" s="19"/>
      <c r="CJ22" s="19">
        <v>4.3601941417455103E-2</v>
      </c>
      <c r="CK22" s="19"/>
      <c r="CL22" s="19">
        <v>4.9534241866872303E-2</v>
      </c>
      <c r="CM22" s="19"/>
      <c r="CN22" s="19">
        <v>8.98662901485839E-3</v>
      </c>
      <c r="CO22" s="19"/>
      <c r="CP22" s="19">
        <v>8.0904014552739493E-3</v>
      </c>
      <c r="CQ22" s="19"/>
      <c r="CR22" s="19">
        <v>4.9863895504106998E-2</v>
      </c>
      <c r="CS22" s="19"/>
      <c r="CT22" s="19">
        <v>9.8789586523946992E-3</v>
      </c>
    </row>
    <row r="23" spans="2:98" x14ac:dyDescent="0.5">
      <c r="B23" s="16"/>
    </row>
    <row r="24" spans="2:98" x14ac:dyDescent="0.5">
      <c r="B24" t="s">
        <v>106</v>
      </c>
    </row>
    <row r="25" spans="2:98" x14ac:dyDescent="0.5">
      <c r="B25" t="s">
        <v>107</v>
      </c>
    </row>
    <row r="27" spans="2:98" x14ac:dyDescent="0.5">
      <c r="B27"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T25"/>
  <sheetViews>
    <sheetView showGridLines="0" workbookViewId="0">
      <pane xSplit="2" topLeftCell="C1" activePane="topRight" state="frozen"/>
      <selection pane="topRight" activeCell="O14" sqref="O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7" width="10.703125" customWidth="1"/>
    <col min="18" max="18" width="2.17578125" customWidth="1"/>
    <col min="19" max="30" width="10.703125" customWidth="1"/>
    <col min="31" max="31" width="2.17578125" customWidth="1"/>
    <col min="32" max="34" width="10.703125" customWidth="1"/>
    <col min="35" max="35" width="2.17578125" customWidth="1"/>
    <col min="36" max="40" width="10.703125" customWidth="1"/>
    <col min="41" max="41" width="2.17578125" customWidth="1"/>
    <col min="42" max="46" width="10.703125" customWidth="1"/>
    <col min="47" max="47" width="2.17578125" customWidth="1"/>
    <col min="48" max="52" width="10.703125" customWidth="1"/>
    <col min="53" max="53" width="2.17578125" customWidth="1"/>
    <col min="54" max="59" width="10.703125" customWidth="1"/>
    <col min="60" max="60" width="2.17578125" customWidth="1"/>
    <col min="61" max="76" width="10.703125" customWidth="1"/>
    <col min="77" max="77" width="2.17578125" customWidth="1"/>
    <col min="78" max="79" width="10.703125" customWidth="1"/>
    <col min="80" max="80" width="2.17578125" customWidth="1"/>
    <col min="81" max="82" width="10.703125" customWidth="1"/>
    <col min="83" max="83" width="2.17578125" customWidth="1"/>
    <col min="84" max="86" width="10.703125" customWidth="1"/>
    <col min="87" max="87" width="2.17578125" customWidth="1"/>
    <col min="88" max="88" width="10.703125" customWidth="1"/>
    <col min="89" max="89" width="2.17578125" customWidth="1"/>
    <col min="90" max="90" width="10.703125" customWidth="1"/>
    <col min="91" max="91" width="2.17578125" customWidth="1"/>
    <col min="92" max="92" width="10.703125" customWidth="1"/>
    <col min="93" max="93" width="2.17578125" customWidth="1"/>
    <col min="94" max="94" width="10.703125" customWidth="1"/>
    <col min="95" max="95" width="2.17578125" customWidth="1"/>
    <col min="96" max="96" width="10.703125" customWidth="1"/>
    <col min="97" max="97" width="2.17578125" customWidth="1"/>
    <col min="98" max="98" width="10.703125" customWidth="1"/>
    <col min="99" max="99" width="2.17578125" customWidth="1"/>
  </cols>
  <sheetData>
    <row r="2" spans="2:98" ht="40" customHeight="1" x14ac:dyDescent="0.5">
      <c r="D2" s="25" t="s">
        <v>174</v>
      </c>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row>
    <row r="5" spans="2:98" ht="30" customHeight="1" x14ac:dyDescent="0.5">
      <c r="B5" s="18"/>
      <c r="C5" s="18"/>
      <c r="D5" s="26" t="s">
        <v>92</v>
      </c>
      <c r="E5" s="26"/>
      <c r="F5" s="18"/>
      <c r="G5" s="26" t="s">
        <v>93</v>
      </c>
      <c r="H5" s="26"/>
      <c r="I5" s="26"/>
      <c r="J5" s="26"/>
      <c r="K5" s="26"/>
      <c r="L5" s="26"/>
      <c r="M5" s="18"/>
      <c r="N5" s="26" t="s">
        <v>94</v>
      </c>
      <c r="O5" s="26"/>
      <c r="P5" s="26"/>
      <c r="Q5" s="26"/>
      <c r="R5" s="18"/>
      <c r="S5" s="26" t="s">
        <v>95</v>
      </c>
      <c r="T5" s="26"/>
      <c r="U5" s="26"/>
      <c r="V5" s="26"/>
      <c r="W5" s="26"/>
      <c r="X5" s="26"/>
      <c r="Y5" s="26"/>
      <c r="Z5" s="26"/>
      <c r="AA5" s="26"/>
      <c r="AB5" s="26"/>
      <c r="AC5" s="26"/>
      <c r="AD5" s="26"/>
      <c r="AE5" s="18"/>
      <c r="AF5" s="26" t="s">
        <v>96</v>
      </c>
      <c r="AG5" s="26"/>
      <c r="AH5" s="26"/>
      <c r="AI5" s="18"/>
      <c r="AJ5" s="26" t="s">
        <v>97</v>
      </c>
      <c r="AK5" s="26"/>
      <c r="AL5" s="26"/>
      <c r="AM5" s="26"/>
      <c r="AN5" s="26"/>
      <c r="AO5" s="18"/>
      <c r="AP5" s="26" t="s">
        <v>98</v>
      </c>
      <c r="AQ5" s="26"/>
      <c r="AR5" s="26"/>
      <c r="AS5" s="26"/>
      <c r="AT5" s="26"/>
      <c r="AU5" s="18"/>
      <c r="AV5" s="26" t="s">
        <v>99</v>
      </c>
      <c r="AW5" s="26"/>
      <c r="AX5" s="26"/>
      <c r="AY5" s="26"/>
      <c r="AZ5" s="26"/>
      <c r="BA5" s="18"/>
      <c r="BB5" s="26" t="s">
        <v>100</v>
      </c>
      <c r="BC5" s="26"/>
      <c r="BD5" s="26"/>
      <c r="BE5" s="26"/>
      <c r="BF5" s="26"/>
      <c r="BG5" s="26"/>
      <c r="BH5" s="18"/>
      <c r="BI5" s="26" t="s">
        <v>101</v>
      </c>
      <c r="BJ5" s="26"/>
      <c r="BK5" s="26"/>
      <c r="BL5" s="26"/>
      <c r="BM5" s="26"/>
      <c r="BN5" s="26"/>
      <c r="BO5" s="26"/>
      <c r="BP5" s="26"/>
      <c r="BQ5" s="26"/>
      <c r="BR5" s="26"/>
      <c r="BS5" s="26"/>
      <c r="BT5" s="26"/>
      <c r="BU5" s="26"/>
      <c r="BV5" s="26"/>
      <c r="BW5" s="26"/>
      <c r="BX5" s="26"/>
      <c r="BY5" s="18"/>
      <c r="BZ5" s="26" t="s">
        <v>102</v>
      </c>
      <c r="CA5" s="26"/>
      <c r="CB5" s="18"/>
      <c r="CC5" s="26" t="s">
        <v>103</v>
      </c>
      <c r="CD5" s="26"/>
      <c r="CE5" s="18"/>
      <c r="CF5" s="26" t="s">
        <v>104</v>
      </c>
      <c r="CG5" s="26"/>
      <c r="CH5" s="26"/>
      <c r="CI5" s="18"/>
      <c r="CJ5" s="26" t="s">
        <v>105</v>
      </c>
      <c r="CK5" s="18"/>
      <c r="CL5" s="26" t="s">
        <v>87</v>
      </c>
      <c r="CM5" s="18"/>
      <c r="CN5" s="26" t="s">
        <v>88</v>
      </c>
      <c r="CO5" s="18"/>
      <c r="CP5" s="26" t="s">
        <v>89</v>
      </c>
      <c r="CQ5" s="18"/>
      <c r="CR5" s="26" t="s">
        <v>90</v>
      </c>
      <c r="CS5" s="18"/>
      <c r="CT5" s="26" t="s">
        <v>91</v>
      </c>
    </row>
    <row r="6" spans="2:98" ht="71.7" x14ac:dyDescent="0.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S6" s="12" t="s">
        <v>50</v>
      </c>
      <c r="AT6" s="12" t="s">
        <v>51</v>
      </c>
      <c r="AV6" s="12" t="s">
        <v>52</v>
      </c>
      <c r="AW6" s="12" t="s">
        <v>53</v>
      </c>
      <c r="AX6" s="12" t="s">
        <v>54</v>
      </c>
      <c r="AY6" s="12" t="s">
        <v>55</v>
      </c>
      <c r="AZ6" s="12" t="s">
        <v>56</v>
      </c>
      <c r="BB6" s="12" t="s">
        <v>57</v>
      </c>
      <c r="BC6" s="12" t="s">
        <v>58</v>
      </c>
      <c r="BD6" s="12" t="s">
        <v>59</v>
      </c>
      <c r="BE6" s="12" t="s">
        <v>60</v>
      </c>
      <c r="BF6" s="12" t="s">
        <v>61</v>
      </c>
      <c r="BG6" s="12" t="s">
        <v>62</v>
      </c>
      <c r="BI6" s="12" t="s">
        <v>63</v>
      </c>
      <c r="BJ6" s="12" t="s">
        <v>64</v>
      </c>
      <c r="BK6" s="12" t="s">
        <v>65</v>
      </c>
      <c r="BL6" s="12" t="s">
        <v>66</v>
      </c>
      <c r="BM6" s="12" t="s">
        <v>67</v>
      </c>
      <c r="BN6" s="12" t="s">
        <v>68</v>
      </c>
      <c r="BO6" s="12" t="s">
        <v>69</v>
      </c>
      <c r="BP6" s="12" t="s">
        <v>70</v>
      </c>
      <c r="BQ6" s="12" t="s">
        <v>71</v>
      </c>
      <c r="BR6" s="12" t="s">
        <v>72</v>
      </c>
      <c r="BS6" s="12" t="s">
        <v>73</v>
      </c>
      <c r="BT6" s="12" t="s">
        <v>74</v>
      </c>
      <c r="BU6" s="12" t="s">
        <v>75</v>
      </c>
      <c r="BV6" s="12" t="s">
        <v>76</v>
      </c>
      <c r="BW6" s="12" t="s">
        <v>77</v>
      </c>
      <c r="BX6" s="12" t="s">
        <v>78</v>
      </c>
      <c r="BZ6" s="12" t="s">
        <v>79</v>
      </c>
      <c r="CA6" s="12" t="s">
        <v>80</v>
      </c>
      <c r="CC6" s="12" t="s">
        <v>81</v>
      </c>
      <c r="CD6" s="12" t="s">
        <v>82</v>
      </c>
      <c r="CF6" s="12" t="s">
        <v>83</v>
      </c>
      <c r="CG6" s="12" t="s">
        <v>84</v>
      </c>
      <c r="CH6" s="12" t="s">
        <v>85</v>
      </c>
      <c r="CJ6" s="12" t="s">
        <v>86</v>
      </c>
      <c r="CL6" s="12" t="s">
        <v>87</v>
      </c>
      <c r="CN6" s="12" t="s">
        <v>88</v>
      </c>
      <c r="CP6" s="12" t="s">
        <v>89</v>
      </c>
      <c r="CR6" s="12" t="s">
        <v>90</v>
      </c>
      <c r="CT6" s="12" t="s">
        <v>91</v>
      </c>
    </row>
    <row r="7" spans="2:98" ht="30" customHeight="1" x14ac:dyDescent="0.5">
      <c r="B7" s="10" t="s">
        <v>18</v>
      </c>
      <c r="C7" s="10">
        <v>2011</v>
      </c>
      <c r="D7" s="10">
        <v>994</v>
      </c>
      <c r="E7" s="10">
        <v>1009</v>
      </c>
      <c r="F7" s="10"/>
      <c r="G7" s="10">
        <v>285</v>
      </c>
      <c r="H7" s="10">
        <v>399</v>
      </c>
      <c r="I7" s="10">
        <v>388</v>
      </c>
      <c r="J7" s="10">
        <v>310</v>
      </c>
      <c r="K7" s="10">
        <v>299</v>
      </c>
      <c r="L7" s="10">
        <v>330</v>
      </c>
      <c r="M7" s="10"/>
      <c r="N7" s="10">
        <v>648</v>
      </c>
      <c r="O7" s="10">
        <v>548</v>
      </c>
      <c r="P7" s="10">
        <v>363</v>
      </c>
      <c r="Q7" s="10">
        <v>442</v>
      </c>
      <c r="R7" s="10"/>
      <c r="S7" s="10">
        <v>293</v>
      </c>
      <c r="T7" s="10">
        <v>278</v>
      </c>
      <c r="U7" s="10">
        <v>145</v>
      </c>
      <c r="V7" s="10">
        <v>179</v>
      </c>
      <c r="W7" s="10">
        <v>159</v>
      </c>
      <c r="X7" s="10">
        <v>176</v>
      </c>
      <c r="Y7" s="10">
        <v>175</v>
      </c>
      <c r="Z7" s="10">
        <v>94</v>
      </c>
      <c r="AA7" s="10">
        <v>233</v>
      </c>
      <c r="AB7" s="10">
        <v>135</v>
      </c>
      <c r="AC7" s="10">
        <v>97</v>
      </c>
      <c r="AD7" s="10">
        <v>47</v>
      </c>
      <c r="AE7" s="10"/>
      <c r="AF7" s="10">
        <v>687</v>
      </c>
      <c r="AG7" s="10">
        <v>868</v>
      </c>
      <c r="AH7" s="10">
        <v>268</v>
      </c>
      <c r="AI7" s="10"/>
      <c r="AJ7" s="10">
        <v>678</v>
      </c>
      <c r="AK7" s="10">
        <v>653</v>
      </c>
      <c r="AL7" s="10">
        <v>131</v>
      </c>
      <c r="AM7" s="10">
        <v>28</v>
      </c>
      <c r="AN7" s="10">
        <v>219</v>
      </c>
      <c r="AO7" s="10"/>
      <c r="AP7" s="10">
        <v>371</v>
      </c>
      <c r="AQ7" s="10">
        <v>882</v>
      </c>
      <c r="AR7" s="10">
        <v>129</v>
      </c>
      <c r="AS7" s="10">
        <v>203</v>
      </c>
      <c r="AT7" s="10">
        <v>162</v>
      </c>
      <c r="AU7" s="10"/>
      <c r="AV7" s="10">
        <v>464</v>
      </c>
      <c r="AW7" s="10">
        <v>465</v>
      </c>
      <c r="AX7" s="10">
        <v>566</v>
      </c>
      <c r="AY7" s="10">
        <v>250</v>
      </c>
      <c r="AZ7" s="10">
        <v>34</v>
      </c>
      <c r="BA7" s="10"/>
      <c r="BB7" s="10">
        <v>502</v>
      </c>
      <c r="BC7" s="10">
        <v>558</v>
      </c>
      <c r="BD7" s="10">
        <v>273</v>
      </c>
      <c r="BE7" s="10">
        <v>377</v>
      </c>
      <c r="BF7" s="10">
        <v>196</v>
      </c>
      <c r="BG7" s="10">
        <v>105</v>
      </c>
      <c r="BH7" s="10"/>
      <c r="BI7" s="10">
        <v>18</v>
      </c>
      <c r="BJ7" s="10">
        <v>96</v>
      </c>
      <c r="BK7" s="10">
        <v>127</v>
      </c>
      <c r="BL7" s="10">
        <v>141</v>
      </c>
      <c r="BM7" s="10">
        <v>179</v>
      </c>
      <c r="BN7" s="10">
        <v>191</v>
      </c>
      <c r="BO7" s="10">
        <v>182</v>
      </c>
      <c r="BP7" s="10">
        <v>154</v>
      </c>
      <c r="BQ7" s="10">
        <v>146</v>
      </c>
      <c r="BR7" s="10">
        <v>134</v>
      </c>
      <c r="BS7" s="10">
        <v>167</v>
      </c>
      <c r="BT7" s="10">
        <v>109</v>
      </c>
      <c r="BU7" s="10">
        <v>87</v>
      </c>
      <c r="BV7" s="10">
        <v>51</v>
      </c>
      <c r="BW7" s="10">
        <v>41</v>
      </c>
      <c r="BX7" s="10">
        <v>113</v>
      </c>
      <c r="BY7" s="10"/>
      <c r="BZ7" s="10">
        <v>678</v>
      </c>
      <c r="CA7" s="10">
        <v>822</v>
      </c>
      <c r="CB7" s="10"/>
      <c r="CC7" s="10">
        <v>1604</v>
      </c>
      <c r="CD7" s="10">
        <v>399</v>
      </c>
      <c r="CE7" s="10"/>
      <c r="CF7" s="10">
        <v>138</v>
      </c>
      <c r="CG7" s="10">
        <v>114</v>
      </c>
      <c r="CH7" s="10">
        <v>65</v>
      </c>
      <c r="CI7" s="10"/>
      <c r="CJ7" s="10">
        <v>359</v>
      </c>
      <c r="CK7" s="10"/>
      <c r="CL7" s="10">
        <v>565</v>
      </c>
      <c r="CM7" s="10"/>
      <c r="CN7" s="10">
        <v>1105</v>
      </c>
      <c r="CO7" s="10"/>
      <c r="CP7" s="10">
        <v>534</v>
      </c>
      <c r="CQ7" s="10"/>
      <c r="CR7" s="10">
        <v>472</v>
      </c>
      <c r="CS7" s="10"/>
      <c r="CT7" s="10">
        <v>548</v>
      </c>
    </row>
    <row r="8" spans="2:98" ht="30" customHeight="1" x14ac:dyDescent="0.5">
      <c r="B8" s="11" t="s">
        <v>19</v>
      </c>
      <c r="C8" s="11">
        <v>2011</v>
      </c>
      <c r="D8" s="11">
        <v>989</v>
      </c>
      <c r="E8" s="11">
        <v>1014</v>
      </c>
      <c r="F8" s="11"/>
      <c r="G8" s="11">
        <v>281</v>
      </c>
      <c r="H8" s="11">
        <v>343</v>
      </c>
      <c r="I8" s="11">
        <v>343</v>
      </c>
      <c r="J8" s="11">
        <v>341</v>
      </c>
      <c r="K8" s="11">
        <v>282</v>
      </c>
      <c r="L8" s="11">
        <v>421</v>
      </c>
      <c r="M8" s="11"/>
      <c r="N8" s="11">
        <v>540</v>
      </c>
      <c r="O8" s="11">
        <v>521</v>
      </c>
      <c r="P8" s="11">
        <v>440</v>
      </c>
      <c r="Q8" s="11">
        <v>500</v>
      </c>
      <c r="R8" s="11"/>
      <c r="S8" s="11">
        <v>282</v>
      </c>
      <c r="T8" s="11">
        <v>261</v>
      </c>
      <c r="U8" s="11">
        <v>161</v>
      </c>
      <c r="V8" s="11">
        <v>181</v>
      </c>
      <c r="W8" s="11">
        <v>141</v>
      </c>
      <c r="X8" s="11">
        <v>181</v>
      </c>
      <c r="Y8" s="11">
        <v>161</v>
      </c>
      <c r="Z8" s="11">
        <v>80</v>
      </c>
      <c r="AA8" s="11">
        <v>221</v>
      </c>
      <c r="AB8" s="11">
        <v>181</v>
      </c>
      <c r="AC8" s="11">
        <v>101</v>
      </c>
      <c r="AD8" s="11">
        <v>60</v>
      </c>
      <c r="AE8" s="11"/>
      <c r="AF8" s="11">
        <v>716</v>
      </c>
      <c r="AG8" s="11">
        <v>854</v>
      </c>
      <c r="AH8" s="11">
        <v>261</v>
      </c>
      <c r="AI8" s="11"/>
      <c r="AJ8" s="11">
        <v>695</v>
      </c>
      <c r="AK8" s="11">
        <v>623</v>
      </c>
      <c r="AL8" s="11">
        <v>130</v>
      </c>
      <c r="AM8" s="11">
        <v>31</v>
      </c>
      <c r="AN8" s="11">
        <v>218</v>
      </c>
      <c r="AO8" s="11"/>
      <c r="AP8" s="11">
        <v>381</v>
      </c>
      <c r="AQ8" s="11">
        <v>849</v>
      </c>
      <c r="AR8" s="11">
        <v>125</v>
      </c>
      <c r="AS8" s="11">
        <v>220</v>
      </c>
      <c r="AT8" s="11">
        <v>164</v>
      </c>
      <c r="AU8" s="11"/>
      <c r="AV8" s="11">
        <v>508</v>
      </c>
      <c r="AW8" s="11">
        <v>477</v>
      </c>
      <c r="AX8" s="11">
        <v>528</v>
      </c>
      <c r="AY8" s="11">
        <v>219</v>
      </c>
      <c r="AZ8" s="11">
        <v>28</v>
      </c>
      <c r="BA8" s="11"/>
      <c r="BB8" s="11">
        <v>481</v>
      </c>
      <c r="BC8" s="11">
        <v>552</v>
      </c>
      <c r="BD8" s="11">
        <v>278</v>
      </c>
      <c r="BE8" s="11">
        <v>386</v>
      </c>
      <c r="BF8" s="11">
        <v>205</v>
      </c>
      <c r="BG8" s="11">
        <v>109</v>
      </c>
      <c r="BH8" s="11"/>
      <c r="BI8" s="11">
        <v>16</v>
      </c>
      <c r="BJ8" s="11">
        <v>89</v>
      </c>
      <c r="BK8" s="11">
        <v>134</v>
      </c>
      <c r="BL8" s="11">
        <v>153</v>
      </c>
      <c r="BM8" s="11">
        <v>190</v>
      </c>
      <c r="BN8" s="11">
        <v>211</v>
      </c>
      <c r="BO8" s="11">
        <v>190</v>
      </c>
      <c r="BP8" s="11">
        <v>158</v>
      </c>
      <c r="BQ8" s="11">
        <v>146</v>
      </c>
      <c r="BR8" s="11">
        <v>131</v>
      </c>
      <c r="BS8" s="11">
        <v>159</v>
      </c>
      <c r="BT8" s="11">
        <v>104</v>
      </c>
      <c r="BU8" s="11">
        <v>79</v>
      </c>
      <c r="BV8" s="11">
        <v>47</v>
      </c>
      <c r="BW8" s="11">
        <v>37</v>
      </c>
      <c r="BX8" s="11">
        <v>92</v>
      </c>
      <c r="BY8" s="11"/>
      <c r="BZ8" s="11">
        <v>635</v>
      </c>
      <c r="CA8" s="11">
        <v>790</v>
      </c>
      <c r="CB8" s="11"/>
      <c r="CC8" s="11">
        <v>1627</v>
      </c>
      <c r="CD8" s="11">
        <v>377</v>
      </c>
      <c r="CE8" s="11"/>
      <c r="CF8" s="11">
        <v>136</v>
      </c>
      <c r="CG8" s="11">
        <v>124</v>
      </c>
      <c r="CH8" s="11">
        <v>64</v>
      </c>
      <c r="CI8" s="11"/>
      <c r="CJ8" s="11">
        <v>366</v>
      </c>
      <c r="CK8" s="11"/>
      <c r="CL8" s="11">
        <v>570</v>
      </c>
      <c r="CM8" s="11"/>
      <c r="CN8" s="11">
        <v>1062</v>
      </c>
      <c r="CO8" s="11"/>
      <c r="CP8" s="11">
        <v>514</v>
      </c>
      <c r="CQ8" s="11"/>
      <c r="CR8" s="11">
        <v>475</v>
      </c>
      <c r="CS8" s="11"/>
      <c r="CT8" s="11">
        <v>520</v>
      </c>
    </row>
    <row r="9" spans="2:98" ht="28.7" x14ac:dyDescent="0.5">
      <c r="B9" s="15" t="s">
        <v>166</v>
      </c>
      <c r="C9" s="14">
        <v>0.43723860590730301</v>
      </c>
      <c r="D9" s="14">
        <v>0.40464936024129</v>
      </c>
      <c r="E9" s="14">
        <v>0.46769053278842099</v>
      </c>
      <c r="F9" s="14"/>
      <c r="G9" s="14">
        <v>0.27816148140062402</v>
      </c>
      <c r="H9" s="14">
        <v>0.33554387064501801</v>
      </c>
      <c r="I9" s="14">
        <v>0.44110889070016301</v>
      </c>
      <c r="J9" s="14">
        <v>0.40052884357118201</v>
      </c>
      <c r="K9" s="14">
        <v>0.51002138704595301</v>
      </c>
      <c r="L9" s="14">
        <v>0.60431249098841</v>
      </c>
      <c r="M9" s="14"/>
      <c r="N9" s="14">
        <v>0.44771957559355002</v>
      </c>
      <c r="O9" s="14">
        <v>0.40841803322836401</v>
      </c>
      <c r="P9" s="14">
        <v>0.48313002243533298</v>
      </c>
      <c r="Q9" s="14">
        <v>0.411073621460954</v>
      </c>
      <c r="R9" s="14"/>
      <c r="S9" s="14">
        <v>0.40379666915442802</v>
      </c>
      <c r="T9" s="14">
        <v>0.41685692509634997</v>
      </c>
      <c r="U9" s="14">
        <v>0.44046300087962398</v>
      </c>
      <c r="V9" s="14">
        <v>0.47239364652440402</v>
      </c>
      <c r="W9" s="14">
        <v>0.50075203120919798</v>
      </c>
      <c r="X9" s="14">
        <v>0.41905493246803699</v>
      </c>
      <c r="Y9" s="14">
        <v>0.47595652972635599</v>
      </c>
      <c r="Z9" s="14">
        <v>0.48327251687891898</v>
      </c>
      <c r="AA9" s="14">
        <v>0.410502979353848</v>
      </c>
      <c r="AB9" s="14">
        <v>0.43225836385000199</v>
      </c>
      <c r="AC9" s="14">
        <v>0.45226947968855502</v>
      </c>
      <c r="AD9" s="14">
        <v>0.39691364320020001</v>
      </c>
      <c r="AE9" s="14"/>
      <c r="AF9" s="14">
        <v>0.49613665947691299</v>
      </c>
      <c r="AG9" s="14">
        <v>0.42250695189993398</v>
      </c>
      <c r="AH9" s="14">
        <v>0.41473571284534499</v>
      </c>
      <c r="AI9" s="14"/>
      <c r="AJ9" s="14">
        <v>0.51555672870510805</v>
      </c>
      <c r="AK9" s="14">
        <v>0.38787538868007898</v>
      </c>
      <c r="AL9" s="14">
        <v>0.44109860143608298</v>
      </c>
      <c r="AM9" s="14">
        <v>0.39966887952155999</v>
      </c>
      <c r="AN9" s="14">
        <v>0.430874263018793</v>
      </c>
      <c r="AO9" s="14"/>
      <c r="AP9" s="14">
        <v>0.49710831333300998</v>
      </c>
      <c r="AQ9" s="14">
        <v>0.41472884927968301</v>
      </c>
      <c r="AR9" s="14">
        <v>0.41585812051169102</v>
      </c>
      <c r="AS9" s="14">
        <v>0.47284002913620099</v>
      </c>
      <c r="AT9" s="14">
        <v>0.49027882831084502</v>
      </c>
      <c r="AU9" s="14"/>
      <c r="AV9" s="14">
        <v>0.45644563779011399</v>
      </c>
      <c r="AW9" s="14">
        <v>0.42029528699107299</v>
      </c>
      <c r="AX9" s="14">
        <v>0.421272016472368</v>
      </c>
      <c r="AY9" s="14">
        <v>0.379236722672257</v>
      </c>
      <c r="AZ9" s="14">
        <v>0.37557173629043</v>
      </c>
      <c r="BA9" s="14"/>
      <c r="BB9" s="14">
        <v>0.36670860710749598</v>
      </c>
      <c r="BC9" s="14">
        <v>0.46227437218163803</v>
      </c>
      <c r="BD9" s="14">
        <v>0.39178784476223399</v>
      </c>
      <c r="BE9" s="14">
        <v>0.46417809484171502</v>
      </c>
      <c r="BF9" s="14">
        <v>0.49834174104770201</v>
      </c>
      <c r="BG9" s="14">
        <v>0.52773609905879204</v>
      </c>
      <c r="BH9" s="14"/>
      <c r="BI9" s="14">
        <v>0.29339645706126199</v>
      </c>
      <c r="BJ9" s="14">
        <v>0.30906324444762601</v>
      </c>
      <c r="BK9" s="14">
        <v>0.46192521959792199</v>
      </c>
      <c r="BL9" s="14">
        <v>0.397766969764694</v>
      </c>
      <c r="BM9" s="14">
        <v>0.46847855958678503</v>
      </c>
      <c r="BN9" s="14">
        <v>0.46280181737160903</v>
      </c>
      <c r="BO9" s="14">
        <v>0.46804962771672198</v>
      </c>
      <c r="BP9" s="14">
        <v>0.40951521818782499</v>
      </c>
      <c r="BQ9" s="14">
        <v>0.443210138087338</v>
      </c>
      <c r="BR9" s="14">
        <v>0.41779052335448502</v>
      </c>
      <c r="BS9" s="14">
        <v>0.47315739679133501</v>
      </c>
      <c r="BT9" s="14">
        <v>0.50895231066384194</v>
      </c>
      <c r="BU9" s="14">
        <v>0.32156340393461902</v>
      </c>
      <c r="BV9" s="14">
        <v>0.45986838156472898</v>
      </c>
      <c r="BW9" s="14">
        <v>0.56632311411759295</v>
      </c>
      <c r="BX9" s="14">
        <v>0.36168458166601503</v>
      </c>
      <c r="BY9" s="14"/>
      <c r="BZ9" s="14">
        <v>0.40129435747109499</v>
      </c>
      <c r="CA9" s="14">
        <v>0.38432541444787</v>
      </c>
      <c r="CB9" s="14"/>
      <c r="CC9" s="14">
        <v>0.457683609174309</v>
      </c>
      <c r="CD9" s="14">
        <v>0.348748079040196</v>
      </c>
      <c r="CE9" s="14"/>
      <c r="CF9" s="14">
        <v>0.46933266390342099</v>
      </c>
      <c r="CG9" s="14">
        <v>0.54526492074802801</v>
      </c>
      <c r="CH9" s="14">
        <v>0.67748339717810802</v>
      </c>
      <c r="CI9" s="14"/>
      <c r="CJ9" s="14">
        <v>0.53153949805212197</v>
      </c>
      <c r="CK9" s="14"/>
      <c r="CL9" s="14">
        <v>0.48204774693928998</v>
      </c>
      <c r="CM9" s="14"/>
      <c r="CN9" s="14">
        <v>0.40481413292878399</v>
      </c>
      <c r="CO9" s="14"/>
      <c r="CP9" s="14">
        <v>0.43557057552237499</v>
      </c>
      <c r="CQ9" s="14"/>
      <c r="CR9" s="14">
        <v>0.47263138219478201</v>
      </c>
      <c r="CS9" s="14"/>
      <c r="CT9" s="14">
        <v>0.38006556242519401</v>
      </c>
    </row>
    <row r="10" spans="2:98" ht="28.7" x14ac:dyDescent="0.5">
      <c r="B10" s="15" t="s">
        <v>167</v>
      </c>
      <c r="C10" s="14">
        <v>0.31468211781426503</v>
      </c>
      <c r="D10" s="14">
        <v>0.28623508384584601</v>
      </c>
      <c r="E10" s="14">
        <v>0.343674624442321</v>
      </c>
      <c r="F10" s="14"/>
      <c r="G10" s="14">
        <v>0.21283389992409099</v>
      </c>
      <c r="H10" s="14">
        <v>0.29677647010963698</v>
      </c>
      <c r="I10" s="14">
        <v>0.36543792329331298</v>
      </c>
      <c r="J10" s="14">
        <v>0.331972725040801</v>
      </c>
      <c r="K10" s="14">
        <v>0.33003287544614601</v>
      </c>
      <c r="L10" s="14">
        <v>0.33165579913434601</v>
      </c>
      <c r="M10" s="14"/>
      <c r="N10" s="14">
        <v>0.31020264257297098</v>
      </c>
      <c r="O10" s="14">
        <v>0.294929382126772</v>
      </c>
      <c r="P10" s="14">
        <v>0.32785572824162301</v>
      </c>
      <c r="Q10" s="14">
        <v>0.32905565364544997</v>
      </c>
      <c r="R10" s="14"/>
      <c r="S10" s="14">
        <v>0.34654857987155702</v>
      </c>
      <c r="T10" s="14">
        <v>0.27244061188722002</v>
      </c>
      <c r="U10" s="14">
        <v>0.34123802800137198</v>
      </c>
      <c r="V10" s="14">
        <v>0.29330947528513501</v>
      </c>
      <c r="W10" s="14">
        <v>0.248618152302019</v>
      </c>
      <c r="X10" s="14">
        <v>0.31869435060116702</v>
      </c>
      <c r="Y10" s="14">
        <v>0.31107115000007801</v>
      </c>
      <c r="Z10" s="14">
        <v>0.35017700165964299</v>
      </c>
      <c r="AA10" s="14">
        <v>0.30356234805302001</v>
      </c>
      <c r="AB10" s="14">
        <v>0.33381877691560302</v>
      </c>
      <c r="AC10" s="14">
        <v>0.37433148551407103</v>
      </c>
      <c r="AD10" s="14">
        <v>0.33016582598840599</v>
      </c>
      <c r="AE10" s="14"/>
      <c r="AF10" s="14">
        <v>0.31428860585023599</v>
      </c>
      <c r="AG10" s="14">
        <v>0.32154079625755499</v>
      </c>
      <c r="AH10" s="14">
        <v>0.36242485747193098</v>
      </c>
      <c r="AI10" s="14"/>
      <c r="AJ10" s="14">
        <v>0.34435090393454199</v>
      </c>
      <c r="AK10" s="14">
        <v>0.27523689651533301</v>
      </c>
      <c r="AL10" s="14">
        <v>0.31399760084788603</v>
      </c>
      <c r="AM10" s="14">
        <v>0.18276033956482701</v>
      </c>
      <c r="AN10" s="14">
        <v>0.37524069959943201</v>
      </c>
      <c r="AO10" s="14"/>
      <c r="AP10" s="14">
        <v>0.30895734604972502</v>
      </c>
      <c r="AQ10" s="14">
        <v>0.28671397708885599</v>
      </c>
      <c r="AR10" s="14">
        <v>0.38160906004888501</v>
      </c>
      <c r="AS10" s="14">
        <v>0.34167526281955901</v>
      </c>
      <c r="AT10" s="14">
        <v>0.36433878723134</v>
      </c>
      <c r="AU10" s="14"/>
      <c r="AV10" s="14">
        <v>0.32029410037787398</v>
      </c>
      <c r="AW10" s="14">
        <v>0.29821206989857602</v>
      </c>
      <c r="AX10" s="14">
        <v>0.322112009955417</v>
      </c>
      <c r="AY10" s="14">
        <v>0.29213811009768198</v>
      </c>
      <c r="AZ10" s="14">
        <v>0.235591460801125</v>
      </c>
      <c r="BA10" s="14"/>
      <c r="BB10" s="14">
        <v>0.32736196759349601</v>
      </c>
      <c r="BC10" s="14">
        <v>0.30581443855596402</v>
      </c>
      <c r="BD10" s="14">
        <v>0.32671826039760699</v>
      </c>
      <c r="BE10" s="14">
        <v>0.31446947024747002</v>
      </c>
      <c r="BF10" s="14">
        <v>0.28205520097573</v>
      </c>
      <c r="BG10" s="14">
        <v>0.33484106762328802</v>
      </c>
      <c r="BH10" s="14"/>
      <c r="BI10" s="14">
        <v>0.30586514068324799</v>
      </c>
      <c r="BJ10" s="14">
        <v>0.31366071579489302</v>
      </c>
      <c r="BK10" s="14">
        <v>0.37149168177353598</v>
      </c>
      <c r="BL10" s="14">
        <v>0.31503500505054899</v>
      </c>
      <c r="BM10" s="14">
        <v>0.27714809194505502</v>
      </c>
      <c r="BN10" s="14">
        <v>0.31606925419117099</v>
      </c>
      <c r="BO10" s="14">
        <v>0.3179566645818</v>
      </c>
      <c r="BP10" s="14">
        <v>0.29504167300838902</v>
      </c>
      <c r="BQ10" s="14">
        <v>0.35280107482171102</v>
      </c>
      <c r="BR10" s="14">
        <v>0.28535424485163602</v>
      </c>
      <c r="BS10" s="14">
        <v>0.31253845211258302</v>
      </c>
      <c r="BT10" s="14">
        <v>0.31161926111029498</v>
      </c>
      <c r="BU10" s="14">
        <v>0.22725556401017399</v>
      </c>
      <c r="BV10" s="14">
        <v>0.37686270892719198</v>
      </c>
      <c r="BW10" s="14">
        <v>0.425547484573294</v>
      </c>
      <c r="BX10" s="14">
        <v>0.343195191910946</v>
      </c>
      <c r="BY10" s="14"/>
      <c r="BZ10" s="14">
        <v>0.31657793528757699</v>
      </c>
      <c r="CA10" s="14">
        <v>0.29466485922978702</v>
      </c>
      <c r="CB10" s="14"/>
      <c r="CC10" s="14">
        <v>0.31442025814986702</v>
      </c>
      <c r="CD10" s="14">
        <v>0.31254172659645602</v>
      </c>
      <c r="CE10" s="14"/>
      <c r="CF10" s="14">
        <v>0.31554206696881898</v>
      </c>
      <c r="CG10" s="14">
        <v>0.37562797134243597</v>
      </c>
      <c r="CH10" s="14">
        <v>0.40753022256840798</v>
      </c>
      <c r="CI10" s="14"/>
      <c r="CJ10" s="14">
        <v>0.36697530837338899</v>
      </c>
      <c r="CK10" s="14"/>
      <c r="CL10" s="14">
        <v>0.31943267229802103</v>
      </c>
      <c r="CM10" s="14"/>
      <c r="CN10" s="14">
        <v>0.290897594030323</v>
      </c>
      <c r="CO10" s="14"/>
      <c r="CP10" s="14">
        <v>0.30371261241762298</v>
      </c>
      <c r="CQ10" s="14"/>
      <c r="CR10" s="14">
        <v>0.32857974637528897</v>
      </c>
      <c r="CS10" s="14"/>
      <c r="CT10" s="14">
        <v>0.30076404447876998</v>
      </c>
    </row>
    <row r="11" spans="2:98" ht="43" x14ac:dyDescent="0.5">
      <c r="B11" s="15" t="s">
        <v>168</v>
      </c>
      <c r="C11" s="14">
        <v>0.30504705161339102</v>
      </c>
      <c r="D11" s="14">
        <v>0.31487848910509297</v>
      </c>
      <c r="E11" s="14">
        <v>0.29559054983711702</v>
      </c>
      <c r="F11" s="14"/>
      <c r="G11" s="14">
        <v>0.22952293049388101</v>
      </c>
      <c r="H11" s="14">
        <v>0.25205942761739403</v>
      </c>
      <c r="I11" s="14">
        <v>0.26663393454955597</v>
      </c>
      <c r="J11" s="14">
        <v>0.26575099157952498</v>
      </c>
      <c r="K11" s="14">
        <v>0.359452002197515</v>
      </c>
      <c r="L11" s="14">
        <v>0.42545293145642998</v>
      </c>
      <c r="M11" s="14"/>
      <c r="N11" s="14">
        <v>0.29577572853760298</v>
      </c>
      <c r="O11" s="14">
        <v>0.356824232911643</v>
      </c>
      <c r="P11" s="14">
        <v>0.29301258720345302</v>
      </c>
      <c r="Q11" s="14">
        <v>0.271555652004623</v>
      </c>
      <c r="R11" s="14"/>
      <c r="S11" s="14">
        <v>0.26210221486478402</v>
      </c>
      <c r="T11" s="14">
        <v>0.332485334838446</v>
      </c>
      <c r="U11" s="14">
        <v>0.309350283409354</v>
      </c>
      <c r="V11" s="14">
        <v>0.32873559096036398</v>
      </c>
      <c r="W11" s="14">
        <v>0.34131636632123402</v>
      </c>
      <c r="X11" s="14">
        <v>0.28022132033610198</v>
      </c>
      <c r="Y11" s="14">
        <v>0.30785372417434997</v>
      </c>
      <c r="Z11" s="14">
        <v>0.246247253016633</v>
      </c>
      <c r="AA11" s="14">
        <v>0.32417644656793798</v>
      </c>
      <c r="AB11" s="14">
        <v>0.31983037629855099</v>
      </c>
      <c r="AC11" s="14">
        <v>0.31330778114941499</v>
      </c>
      <c r="AD11" s="14">
        <v>0.236101873425095</v>
      </c>
      <c r="AE11" s="14"/>
      <c r="AF11" s="14">
        <v>0.342218975585939</v>
      </c>
      <c r="AG11" s="14">
        <v>0.30825673664053399</v>
      </c>
      <c r="AH11" s="14">
        <v>0.27165905264003198</v>
      </c>
      <c r="AI11" s="14"/>
      <c r="AJ11" s="14">
        <v>0.36943011968156603</v>
      </c>
      <c r="AK11" s="14">
        <v>0.26421643160598302</v>
      </c>
      <c r="AL11" s="14">
        <v>0.33041964534474599</v>
      </c>
      <c r="AM11" s="14">
        <v>0.31052879140381001</v>
      </c>
      <c r="AN11" s="14">
        <v>0.26421337614891299</v>
      </c>
      <c r="AO11" s="14"/>
      <c r="AP11" s="14">
        <v>0.37389665838146702</v>
      </c>
      <c r="AQ11" s="14">
        <v>0.29210024202402401</v>
      </c>
      <c r="AR11" s="14">
        <v>0.325075520217042</v>
      </c>
      <c r="AS11" s="14">
        <v>0.372805234923203</v>
      </c>
      <c r="AT11" s="14">
        <v>0.24945405404663901</v>
      </c>
      <c r="AU11" s="14"/>
      <c r="AV11" s="14">
        <v>0.308374896244824</v>
      </c>
      <c r="AW11" s="14">
        <v>0.28462928537532101</v>
      </c>
      <c r="AX11" s="14">
        <v>0.31933406470320402</v>
      </c>
      <c r="AY11" s="14">
        <v>0.258538372452363</v>
      </c>
      <c r="AZ11" s="14">
        <v>0.42792159710216499</v>
      </c>
      <c r="BA11" s="14"/>
      <c r="BB11" s="14">
        <v>0.28702377661693701</v>
      </c>
      <c r="BC11" s="14">
        <v>0.29724115846954302</v>
      </c>
      <c r="BD11" s="14">
        <v>0.34857506509226599</v>
      </c>
      <c r="BE11" s="14">
        <v>0.29538891967709102</v>
      </c>
      <c r="BF11" s="14">
        <v>0.303437094426103</v>
      </c>
      <c r="BG11" s="14">
        <v>0.35019634504344399</v>
      </c>
      <c r="BH11" s="14"/>
      <c r="BI11" s="14">
        <v>0.155844336355281</v>
      </c>
      <c r="BJ11" s="14">
        <v>0.300237083607583</v>
      </c>
      <c r="BK11" s="14">
        <v>0.26744953202110899</v>
      </c>
      <c r="BL11" s="14">
        <v>0.27022551437429898</v>
      </c>
      <c r="BM11" s="14">
        <v>0.31765290617840197</v>
      </c>
      <c r="BN11" s="14">
        <v>0.29545759955978701</v>
      </c>
      <c r="BO11" s="14">
        <v>0.30531838941871398</v>
      </c>
      <c r="BP11" s="14">
        <v>0.33175521807755798</v>
      </c>
      <c r="BQ11" s="14">
        <v>0.28030265790084302</v>
      </c>
      <c r="BR11" s="14">
        <v>0.36249097478782499</v>
      </c>
      <c r="BS11" s="14">
        <v>0.30341011779639299</v>
      </c>
      <c r="BT11" s="14">
        <v>0.35156526298055002</v>
      </c>
      <c r="BU11" s="14">
        <v>0.32557509873542201</v>
      </c>
      <c r="BV11" s="14">
        <v>0.38524817931549998</v>
      </c>
      <c r="BW11" s="14">
        <v>0.38168014898881603</v>
      </c>
      <c r="BX11" s="14">
        <v>0.30432873240591601</v>
      </c>
      <c r="BY11" s="14"/>
      <c r="BZ11" s="14">
        <v>0.28117483795022902</v>
      </c>
      <c r="CA11" s="14">
        <v>0.268433927638138</v>
      </c>
      <c r="CB11" s="14"/>
      <c r="CC11" s="14">
        <v>0.31477243053918702</v>
      </c>
      <c r="CD11" s="14">
        <v>0.26672198949411302</v>
      </c>
      <c r="CE11" s="14"/>
      <c r="CF11" s="14">
        <v>0.355679685398052</v>
      </c>
      <c r="CG11" s="14">
        <v>0.41191547127103001</v>
      </c>
      <c r="CH11" s="14">
        <v>0.39134562212310098</v>
      </c>
      <c r="CI11" s="14"/>
      <c r="CJ11" s="14">
        <v>0.375695930888861</v>
      </c>
      <c r="CK11" s="14"/>
      <c r="CL11" s="14">
        <v>0.385044762223128</v>
      </c>
      <c r="CM11" s="14"/>
      <c r="CN11" s="14">
        <v>0.30048451650930202</v>
      </c>
      <c r="CO11" s="14"/>
      <c r="CP11" s="14">
        <v>0.33928706389601698</v>
      </c>
      <c r="CQ11" s="14"/>
      <c r="CR11" s="14">
        <v>0.318598102092299</v>
      </c>
      <c r="CS11" s="14"/>
      <c r="CT11" s="14">
        <v>0.26961474216752401</v>
      </c>
    </row>
    <row r="12" spans="2:98" ht="28.7" x14ac:dyDescent="0.5">
      <c r="B12" s="15" t="s">
        <v>169</v>
      </c>
      <c r="C12" s="14">
        <v>0.29226412907036597</v>
      </c>
      <c r="D12" s="14">
        <v>0.26925063929527598</v>
      </c>
      <c r="E12" s="14">
        <v>0.31416453983681902</v>
      </c>
      <c r="F12" s="14"/>
      <c r="G12" s="14">
        <v>0.31296400422888199</v>
      </c>
      <c r="H12" s="14">
        <v>0.28766957663735099</v>
      </c>
      <c r="I12" s="14">
        <v>0.27549173864883503</v>
      </c>
      <c r="J12" s="14">
        <v>0.33323776459002402</v>
      </c>
      <c r="K12" s="14">
        <v>0.31007202513482501</v>
      </c>
      <c r="L12" s="14">
        <v>0.25071000051169101</v>
      </c>
      <c r="M12" s="14"/>
      <c r="N12" s="14">
        <v>0.26686744437468002</v>
      </c>
      <c r="O12" s="14">
        <v>0.29569299662404702</v>
      </c>
      <c r="P12" s="14">
        <v>0.31461561326826698</v>
      </c>
      <c r="Q12" s="14">
        <v>0.30058284459232798</v>
      </c>
      <c r="R12" s="14"/>
      <c r="S12" s="14">
        <v>0.29934125774329101</v>
      </c>
      <c r="T12" s="14">
        <v>0.29451205558850002</v>
      </c>
      <c r="U12" s="14">
        <v>0.28164272678559199</v>
      </c>
      <c r="V12" s="14">
        <v>0.225146231789143</v>
      </c>
      <c r="W12" s="14">
        <v>0.290427946712708</v>
      </c>
      <c r="X12" s="14">
        <v>0.31023458416342897</v>
      </c>
      <c r="Y12" s="14">
        <v>0.33510918086567698</v>
      </c>
      <c r="Z12" s="14">
        <v>0.24547313917087701</v>
      </c>
      <c r="AA12" s="14">
        <v>0.330384731656514</v>
      </c>
      <c r="AB12" s="14">
        <v>0.24838162757808499</v>
      </c>
      <c r="AC12" s="14">
        <v>0.3520344839449</v>
      </c>
      <c r="AD12" s="14">
        <v>0.26903082389713501</v>
      </c>
      <c r="AE12" s="14"/>
      <c r="AF12" s="14">
        <v>0.268395774229164</v>
      </c>
      <c r="AG12" s="14">
        <v>0.30815625869389801</v>
      </c>
      <c r="AH12" s="14">
        <v>0.31603620777964703</v>
      </c>
      <c r="AI12" s="14"/>
      <c r="AJ12" s="14">
        <v>0.22555988435112601</v>
      </c>
      <c r="AK12" s="14">
        <v>0.36319334982169599</v>
      </c>
      <c r="AL12" s="14">
        <v>0.271435930324186</v>
      </c>
      <c r="AM12" s="14">
        <v>0.27316270806845799</v>
      </c>
      <c r="AN12" s="14">
        <v>0.30778737031957498</v>
      </c>
      <c r="AO12" s="14"/>
      <c r="AP12" s="14">
        <v>0.21389995864174899</v>
      </c>
      <c r="AQ12" s="14">
        <v>0.34567622214121602</v>
      </c>
      <c r="AR12" s="14">
        <v>0.32936611974243701</v>
      </c>
      <c r="AS12" s="14">
        <v>0.29045097330393199</v>
      </c>
      <c r="AT12" s="14">
        <v>0.19955527163891501</v>
      </c>
      <c r="AU12" s="14"/>
      <c r="AV12" s="14">
        <v>0.30642662432662199</v>
      </c>
      <c r="AW12" s="14">
        <v>0.31073222924292199</v>
      </c>
      <c r="AX12" s="14">
        <v>0.281296758631572</v>
      </c>
      <c r="AY12" s="14">
        <v>0.30051789979217203</v>
      </c>
      <c r="AZ12" s="14">
        <v>0.358739327827164</v>
      </c>
      <c r="BA12" s="14"/>
      <c r="BB12" s="14">
        <v>0.31833815190799603</v>
      </c>
      <c r="BC12" s="14">
        <v>0.25918247520090498</v>
      </c>
      <c r="BD12" s="14">
        <v>0.27776229002727998</v>
      </c>
      <c r="BE12" s="14">
        <v>0.30417706099282699</v>
      </c>
      <c r="BF12" s="14">
        <v>0.33014597105917698</v>
      </c>
      <c r="BG12" s="14">
        <v>0.26820074639590602</v>
      </c>
      <c r="BH12" s="14"/>
      <c r="BI12" s="14">
        <v>0.18902148950551201</v>
      </c>
      <c r="BJ12" s="14">
        <v>0.272296309806836</v>
      </c>
      <c r="BK12" s="14">
        <v>0.30385024955094603</v>
      </c>
      <c r="BL12" s="14">
        <v>0.35520360348744601</v>
      </c>
      <c r="BM12" s="14">
        <v>0.31530061777956597</v>
      </c>
      <c r="BN12" s="14">
        <v>0.31389824661745103</v>
      </c>
      <c r="BO12" s="14">
        <v>0.30610514607920197</v>
      </c>
      <c r="BP12" s="14">
        <v>0.279355027843254</v>
      </c>
      <c r="BQ12" s="14">
        <v>0.30972766946048103</v>
      </c>
      <c r="BR12" s="14">
        <v>0.35535106624962298</v>
      </c>
      <c r="BS12" s="14">
        <v>0.265358294440939</v>
      </c>
      <c r="BT12" s="14">
        <v>0.218592255766937</v>
      </c>
      <c r="BU12" s="14">
        <v>0.277557258051426</v>
      </c>
      <c r="BV12" s="14">
        <v>0.25044838633744498</v>
      </c>
      <c r="BW12" s="14">
        <v>0.15237380681044099</v>
      </c>
      <c r="BX12" s="14">
        <v>0.26073301200014098</v>
      </c>
      <c r="BY12" s="14"/>
      <c r="BZ12" s="14">
        <v>0.27628938426309002</v>
      </c>
      <c r="CA12" s="14">
        <v>0.29208462557231701</v>
      </c>
      <c r="CB12" s="14"/>
      <c r="CC12" s="14">
        <v>0.285140695874043</v>
      </c>
      <c r="CD12" s="14">
        <v>0.32666059011367399</v>
      </c>
      <c r="CE12" s="14"/>
      <c r="CF12" s="14">
        <v>0.27114469339278802</v>
      </c>
      <c r="CG12" s="14">
        <v>0.23785947794515899</v>
      </c>
      <c r="CH12" s="14">
        <v>0.21656329983373401</v>
      </c>
      <c r="CI12" s="14"/>
      <c r="CJ12" s="14">
        <v>0.24322738631108701</v>
      </c>
      <c r="CK12" s="14"/>
      <c r="CL12" s="14">
        <v>0.231611508299294</v>
      </c>
      <c r="CM12" s="14"/>
      <c r="CN12" s="14">
        <v>0.34256104967553203</v>
      </c>
      <c r="CO12" s="14"/>
      <c r="CP12" s="14">
        <v>0.29766936285530998</v>
      </c>
      <c r="CQ12" s="14"/>
      <c r="CR12" s="14">
        <v>0.25339354810430698</v>
      </c>
      <c r="CS12" s="14"/>
      <c r="CT12" s="14">
        <v>0.30618603382829801</v>
      </c>
    </row>
    <row r="13" spans="2:98" ht="43" x14ac:dyDescent="0.5">
      <c r="B13" s="15" t="s">
        <v>160</v>
      </c>
      <c r="C13" s="14">
        <v>0.27360595771017598</v>
      </c>
      <c r="D13" s="14">
        <v>0.247592902789669</v>
      </c>
      <c r="E13" s="14">
        <v>0.29949475122048502</v>
      </c>
      <c r="F13" s="14"/>
      <c r="G13" s="14">
        <v>0.30752236972454899</v>
      </c>
      <c r="H13" s="14">
        <v>0.29438534659990401</v>
      </c>
      <c r="I13" s="14">
        <v>0.23023391925766201</v>
      </c>
      <c r="J13" s="14">
        <v>0.26407187265315402</v>
      </c>
      <c r="K13" s="14">
        <v>0.28139356284236899</v>
      </c>
      <c r="L13" s="14">
        <v>0.27187146530796902</v>
      </c>
      <c r="M13" s="14"/>
      <c r="N13" s="14">
        <v>0.26926433623141399</v>
      </c>
      <c r="O13" s="14">
        <v>0.27445261971836898</v>
      </c>
      <c r="P13" s="14">
        <v>0.28844816299702802</v>
      </c>
      <c r="Q13" s="14">
        <v>0.26239032817298302</v>
      </c>
      <c r="R13" s="14"/>
      <c r="S13" s="14">
        <v>0.29067771265471598</v>
      </c>
      <c r="T13" s="14">
        <v>0.33396139508654799</v>
      </c>
      <c r="U13" s="14">
        <v>0.29794241093111401</v>
      </c>
      <c r="V13" s="14">
        <v>0.206010548716969</v>
      </c>
      <c r="W13" s="14">
        <v>0.23989993260794701</v>
      </c>
      <c r="X13" s="14">
        <v>0.25986666745100701</v>
      </c>
      <c r="Y13" s="14">
        <v>0.31710950826159301</v>
      </c>
      <c r="Z13" s="14">
        <v>0.30967146476928498</v>
      </c>
      <c r="AA13" s="14">
        <v>0.30744917798062898</v>
      </c>
      <c r="AB13" s="14">
        <v>0.21943668768850999</v>
      </c>
      <c r="AC13" s="14">
        <v>0.131364782263066</v>
      </c>
      <c r="AD13" s="14">
        <v>0.303437632621614</v>
      </c>
      <c r="AE13" s="14"/>
      <c r="AF13" s="14">
        <v>0.23624356387348699</v>
      </c>
      <c r="AG13" s="14">
        <v>0.30985959906749599</v>
      </c>
      <c r="AH13" s="14">
        <v>0.20923271796573201</v>
      </c>
      <c r="AI13" s="14"/>
      <c r="AJ13" s="14">
        <v>0.24575477167464099</v>
      </c>
      <c r="AK13" s="14">
        <v>0.33098088874878101</v>
      </c>
      <c r="AL13" s="14">
        <v>0.31670448216435898</v>
      </c>
      <c r="AM13" s="14">
        <v>0.12929807700724699</v>
      </c>
      <c r="AN13" s="14">
        <v>0.196447507211992</v>
      </c>
      <c r="AO13" s="14"/>
      <c r="AP13" s="14">
        <v>0.26168927192054797</v>
      </c>
      <c r="AQ13" s="14">
        <v>0.30070138272660002</v>
      </c>
      <c r="AR13" s="14">
        <v>0.27907964960088599</v>
      </c>
      <c r="AS13" s="14">
        <v>0.186178907228819</v>
      </c>
      <c r="AT13" s="14">
        <v>0.231318984682328</v>
      </c>
      <c r="AU13" s="14"/>
      <c r="AV13" s="14">
        <v>0.212063499172851</v>
      </c>
      <c r="AW13" s="14">
        <v>0.29880919637062198</v>
      </c>
      <c r="AX13" s="14">
        <v>0.30090380171023101</v>
      </c>
      <c r="AY13" s="14">
        <v>0.32520805161954502</v>
      </c>
      <c r="AZ13" s="14">
        <v>0.25431044919218099</v>
      </c>
      <c r="BA13" s="14"/>
      <c r="BB13" s="14">
        <v>0.29146224755466399</v>
      </c>
      <c r="BC13" s="14">
        <v>0.29089798034456099</v>
      </c>
      <c r="BD13" s="14">
        <v>0.32624305452924501</v>
      </c>
      <c r="BE13" s="14">
        <v>0.23041485427613201</v>
      </c>
      <c r="BF13" s="14">
        <v>0.20478663423398299</v>
      </c>
      <c r="BG13" s="14">
        <v>0.25515098701273198</v>
      </c>
      <c r="BH13" s="14"/>
      <c r="BI13" s="14">
        <v>0.38954767349017699</v>
      </c>
      <c r="BJ13" s="14">
        <v>0.30525933454870002</v>
      </c>
      <c r="BK13" s="14">
        <v>0.27180415295328902</v>
      </c>
      <c r="BL13" s="14">
        <v>0.25790491541918098</v>
      </c>
      <c r="BM13" s="14">
        <v>0.31083585632817901</v>
      </c>
      <c r="BN13" s="14">
        <v>0.26561152856285403</v>
      </c>
      <c r="BO13" s="14">
        <v>0.32023301820043198</v>
      </c>
      <c r="BP13" s="14">
        <v>0.22521843356575899</v>
      </c>
      <c r="BQ13" s="14">
        <v>0.25187231988807102</v>
      </c>
      <c r="BR13" s="14">
        <v>0.29685312952864701</v>
      </c>
      <c r="BS13" s="14">
        <v>0.26522976598284698</v>
      </c>
      <c r="BT13" s="14">
        <v>0.214328957661334</v>
      </c>
      <c r="BU13" s="14">
        <v>0.28038408136229298</v>
      </c>
      <c r="BV13" s="14">
        <v>0.28899801403857101</v>
      </c>
      <c r="BW13" s="14">
        <v>0.17318423939487301</v>
      </c>
      <c r="BX13" s="14">
        <v>0.25734518445084098</v>
      </c>
      <c r="BY13" s="14"/>
      <c r="BZ13" s="14">
        <v>0.24405518023388301</v>
      </c>
      <c r="CA13" s="14">
        <v>0.28956813767116402</v>
      </c>
      <c r="CB13" s="14"/>
      <c r="CC13" s="14">
        <v>0.26810515833500698</v>
      </c>
      <c r="CD13" s="14">
        <v>0.29869096241882098</v>
      </c>
      <c r="CE13" s="14"/>
      <c r="CF13" s="14">
        <v>0.26250766985276702</v>
      </c>
      <c r="CG13" s="14">
        <v>0.195563482433216</v>
      </c>
      <c r="CH13" s="14">
        <v>0.217175045411379</v>
      </c>
      <c r="CI13" s="14"/>
      <c r="CJ13" s="14">
        <v>0.22263366782230001</v>
      </c>
      <c r="CK13" s="14"/>
      <c r="CL13" s="14">
        <v>0.245193683870851</v>
      </c>
      <c r="CM13" s="14"/>
      <c r="CN13" s="14">
        <v>0.29043003136092099</v>
      </c>
      <c r="CO13" s="14"/>
      <c r="CP13" s="14">
        <v>0.30304740392431401</v>
      </c>
      <c r="CQ13" s="14"/>
      <c r="CR13" s="14">
        <v>0.23974551426593299</v>
      </c>
      <c r="CS13" s="14"/>
      <c r="CT13" s="14">
        <v>0.33713558049291498</v>
      </c>
    </row>
    <row r="14" spans="2:98" ht="28.7" x14ac:dyDescent="0.5">
      <c r="B14" s="15" t="s">
        <v>170</v>
      </c>
      <c r="C14" s="14">
        <v>0.26763674794216102</v>
      </c>
      <c r="D14" s="14">
        <v>0.234138449239706</v>
      </c>
      <c r="E14" s="14">
        <v>0.299709917235018</v>
      </c>
      <c r="F14" s="14"/>
      <c r="G14" s="14">
        <v>0.37555420624216601</v>
      </c>
      <c r="H14" s="14">
        <v>0.30767635912456198</v>
      </c>
      <c r="I14" s="14">
        <v>0.253201229302777</v>
      </c>
      <c r="J14" s="14">
        <v>0.27608607480354203</v>
      </c>
      <c r="K14" s="14">
        <v>0.20680309425813601</v>
      </c>
      <c r="L14" s="14">
        <v>0.20855257204479399</v>
      </c>
      <c r="M14" s="14"/>
      <c r="N14" s="14">
        <v>0.28615010785064399</v>
      </c>
      <c r="O14" s="14">
        <v>0.26310305422331998</v>
      </c>
      <c r="P14" s="14">
        <v>0.27804052675683</v>
      </c>
      <c r="Q14" s="14">
        <v>0.24239927406837</v>
      </c>
      <c r="R14" s="14"/>
      <c r="S14" s="14">
        <v>0.33402517157959899</v>
      </c>
      <c r="T14" s="14">
        <v>0.28122909880673302</v>
      </c>
      <c r="U14" s="14">
        <v>0.16397996893910499</v>
      </c>
      <c r="V14" s="14">
        <v>0.22663455789435999</v>
      </c>
      <c r="W14" s="14">
        <v>0.221992415890362</v>
      </c>
      <c r="X14" s="14">
        <v>0.28411648121225203</v>
      </c>
      <c r="Y14" s="14">
        <v>0.31233019196714701</v>
      </c>
      <c r="Z14" s="14">
        <v>0.29128210872330701</v>
      </c>
      <c r="AA14" s="14">
        <v>0.26633861945880699</v>
      </c>
      <c r="AB14" s="14">
        <v>0.277617963691634</v>
      </c>
      <c r="AC14" s="14">
        <v>0.24578817266876199</v>
      </c>
      <c r="AD14" s="14">
        <v>0.21586042897691499</v>
      </c>
      <c r="AE14" s="14"/>
      <c r="AF14" s="14">
        <v>0.20000013910026901</v>
      </c>
      <c r="AG14" s="14">
        <v>0.28069098669144599</v>
      </c>
      <c r="AH14" s="14">
        <v>0.31873009644856698</v>
      </c>
      <c r="AI14" s="14"/>
      <c r="AJ14" s="14">
        <v>0.21800185575804701</v>
      </c>
      <c r="AK14" s="14">
        <v>0.28663731438531398</v>
      </c>
      <c r="AL14" s="14">
        <v>0.27167209033748002</v>
      </c>
      <c r="AM14" s="14">
        <v>0.18391894557849001</v>
      </c>
      <c r="AN14" s="14">
        <v>0.27879342380087802</v>
      </c>
      <c r="AO14" s="14"/>
      <c r="AP14" s="14">
        <v>0.22109687962743099</v>
      </c>
      <c r="AQ14" s="14">
        <v>0.28029790596122001</v>
      </c>
      <c r="AR14" s="14">
        <v>0.289761527441174</v>
      </c>
      <c r="AS14" s="14">
        <v>0.25468322353234202</v>
      </c>
      <c r="AT14" s="14">
        <v>0.25166072716396298</v>
      </c>
      <c r="AU14" s="14"/>
      <c r="AV14" s="14">
        <v>0.24127935614497101</v>
      </c>
      <c r="AW14" s="14">
        <v>0.27172332831558899</v>
      </c>
      <c r="AX14" s="14">
        <v>0.30730558490865401</v>
      </c>
      <c r="AY14" s="14">
        <v>0.29127484491959899</v>
      </c>
      <c r="AZ14" s="14">
        <v>0.30570182425508502</v>
      </c>
      <c r="BA14" s="14"/>
      <c r="BB14" s="14">
        <v>0.32879153739481798</v>
      </c>
      <c r="BC14" s="14">
        <v>0.24967055617337</v>
      </c>
      <c r="BD14" s="14">
        <v>0.27199298536467698</v>
      </c>
      <c r="BE14" s="14">
        <v>0.242743103034845</v>
      </c>
      <c r="BF14" s="14">
        <v>0.24766369408331601</v>
      </c>
      <c r="BG14" s="14">
        <v>0.203103491004748</v>
      </c>
      <c r="BH14" s="14"/>
      <c r="BI14" s="14">
        <v>0.23627556823868801</v>
      </c>
      <c r="BJ14" s="14">
        <v>0.31043045727701502</v>
      </c>
      <c r="BK14" s="14">
        <v>0.31518198657281099</v>
      </c>
      <c r="BL14" s="14">
        <v>0.29293036617933699</v>
      </c>
      <c r="BM14" s="14">
        <v>0.24617097586706599</v>
      </c>
      <c r="BN14" s="14">
        <v>0.22862870186372999</v>
      </c>
      <c r="BO14" s="14">
        <v>0.22962073281605699</v>
      </c>
      <c r="BP14" s="14">
        <v>0.249692539834099</v>
      </c>
      <c r="BQ14" s="14">
        <v>0.31779556661295699</v>
      </c>
      <c r="BR14" s="14">
        <v>0.23617878738461101</v>
      </c>
      <c r="BS14" s="14">
        <v>0.28536707797309901</v>
      </c>
      <c r="BT14" s="14">
        <v>0.28583339473157898</v>
      </c>
      <c r="BU14" s="14">
        <v>0.27618386135192002</v>
      </c>
      <c r="BV14" s="14">
        <v>0.242059960967725</v>
      </c>
      <c r="BW14" s="14">
        <v>0.27367241721272101</v>
      </c>
      <c r="BX14" s="14">
        <v>0.29059893510350499</v>
      </c>
      <c r="BY14" s="14"/>
      <c r="BZ14" s="14">
        <v>0.28995374156878001</v>
      </c>
      <c r="CA14" s="14">
        <v>0.26663258910267101</v>
      </c>
      <c r="CB14" s="14"/>
      <c r="CC14" s="14">
        <v>0.24900525540537799</v>
      </c>
      <c r="CD14" s="14">
        <v>0.35100912374874199</v>
      </c>
      <c r="CE14" s="14"/>
      <c r="CF14" s="14">
        <v>0.27034283150562999</v>
      </c>
      <c r="CG14" s="14">
        <v>0.205562728830914</v>
      </c>
      <c r="CH14" s="14">
        <v>0.18795549654711599</v>
      </c>
      <c r="CI14" s="14"/>
      <c r="CJ14" s="14">
        <v>0.230853873231044</v>
      </c>
      <c r="CK14" s="14"/>
      <c r="CL14" s="14">
        <v>0.237622271562419</v>
      </c>
      <c r="CM14" s="14"/>
      <c r="CN14" s="14">
        <v>0.28088604746231299</v>
      </c>
      <c r="CO14" s="14"/>
      <c r="CP14" s="14">
        <v>0.28149673877980302</v>
      </c>
      <c r="CQ14" s="14"/>
      <c r="CR14" s="14">
        <v>0.25070407355903501</v>
      </c>
      <c r="CS14" s="14"/>
      <c r="CT14" s="14">
        <v>0.30323314425470299</v>
      </c>
    </row>
    <row r="15" spans="2:98" ht="28.7" x14ac:dyDescent="0.5">
      <c r="B15" s="15" t="s">
        <v>162</v>
      </c>
      <c r="C15" s="14">
        <v>0.22345487792250801</v>
      </c>
      <c r="D15" s="14">
        <v>0.21094121997435</v>
      </c>
      <c r="E15" s="14">
        <v>0.232389638057798</v>
      </c>
      <c r="F15" s="14"/>
      <c r="G15" s="14">
        <v>0.29444246771073002</v>
      </c>
      <c r="H15" s="14">
        <v>0.23181303196348901</v>
      </c>
      <c r="I15" s="14">
        <v>0.22481265694859401</v>
      </c>
      <c r="J15" s="14">
        <v>0.23050062279231701</v>
      </c>
      <c r="K15" s="14">
        <v>0.205560426641132</v>
      </c>
      <c r="L15" s="14">
        <v>0.17437177332458501</v>
      </c>
      <c r="M15" s="14"/>
      <c r="N15" s="14">
        <v>0.22589143434928799</v>
      </c>
      <c r="O15" s="14">
        <v>0.235165426770575</v>
      </c>
      <c r="P15" s="14">
        <v>0.18433496682245901</v>
      </c>
      <c r="Q15" s="14">
        <v>0.247515624408394</v>
      </c>
      <c r="R15" s="14"/>
      <c r="S15" s="14">
        <v>0.26662541504288501</v>
      </c>
      <c r="T15" s="14">
        <v>0.23891425577998501</v>
      </c>
      <c r="U15" s="14">
        <v>0.21813108725479899</v>
      </c>
      <c r="V15" s="14">
        <v>0.229639233511687</v>
      </c>
      <c r="W15" s="14">
        <v>0.27825872315953099</v>
      </c>
      <c r="X15" s="14">
        <v>0.224518522559602</v>
      </c>
      <c r="Y15" s="14">
        <v>0.164541785806781</v>
      </c>
      <c r="Z15" s="14">
        <v>0.28135314718269899</v>
      </c>
      <c r="AA15" s="14">
        <v>0.21208388146317</v>
      </c>
      <c r="AB15" s="14">
        <v>0.203992359967337</v>
      </c>
      <c r="AC15" s="14">
        <v>0.17921527852534899</v>
      </c>
      <c r="AD15" s="14">
        <v>7.2888395120102395E-2</v>
      </c>
      <c r="AE15" s="14"/>
      <c r="AF15" s="14">
        <v>0.16700854825800801</v>
      </c>
      <c r="AG15" s="14">
        <v>0.26064166745266498</v>
      </c>
      <c r="AH15" s="14">
        <v>0.195212383765346</v>
      </c>
      <c r="AI15" s="14"/>
      <c r="AJ15" s="14">
        <v>0.16158743523715099</v>
      </c>
      <c r="AK15" s="14">
        <v>0.27691425413884901</v>
      </c>
      <c r="AL15" s="14">
        <v>0.29703477686851598</v>
      </c>
      <c r="AM15" s="14">
        <v>6.3631814259809197E-2</v>
      </c>
      <c r="AN15" s="14">
        <v>0.22502223182099701</v>
      </c>
      <c r="AO15" s="14"/>
      <c r="AP15" s="14">
        <v>0.16008030551258501</v>
      </c>
      <c r="AQ15" s="14">
        <v>0.26149578550196401</v>
      </c>
      <c r="AR15" s="14">
        <v>0.212606471599391</v>
      </c>
      <c r="AS15" s="14">
        <v>0.18688309246332599</v>
      </c>
      <c r="AT15" s="14">
        <v>0.18428135786052699</v>
      </c>
      <c r="AU15" s="14"/>
      <c r="AV15" s="14">
        <v>0.20110490933897099</v>
      </c>
      <c r="AW15" s="14">
        <v>0.22911477789172599</v>
      </c>
      <c r="AX15" s="14">
        <v>0.23721971958783</v>
      </c>
      <c r="AY15" s="14">
        <v>0.231300865416425</v>
      </c>
      <c r="AZ15" s="14">
        <v>0.26047381892511601</v>
      </c>
      <c r="BA15" s="14"/>
      <c r="BB15" s="14">
        <v>0.212013216907501</v>
      </c>
      <c r="BC15" s="14">
        <v>0.24593921412936401</v>
      </c>
      <c r="BD15" s="14">
        <v>0.24326222389774499</v>
      </c>
      <c r="BE15" s="14">
        <v>0.23141476938518599</v>
      </c>
      <c r="BF15" s="14">
        <v>0.17374342390328701</v>
      </c>
      <c r="BG15" s="14">
        <v>0.17495326942189701</v>
      </c>
      <c r="BH15" s="14"/>
      <c r="BI15" s="14">
        <v>0.20136620375575201</v>
      </c>
      <c r="BJ15" s="14">
        <v>0.28905140841221599</v>
      </c>
      <c r="BK15" s="14">
        <v>0.21032077023759399</v>
      </c>
      <c r="BL15" s="14">
        <v>0.20201231948748799</v>
      </c>
      <c r="BM15" s="14">
        <v>0.22021065353904001</v>
      </c>
      <c r="BN15" s="14">
        <v>0.20830531248027001</v>
      </c>
      <c r="BO15" s="14">
        <v>0.28651170698010098</v>
      </c>
      <c r="BP15" s="14">
        <v>0.20051541259344699</v>
      </c>
      <c r="BQ15" s="14">
        <v>0.228055385346739</v>
      </c>
      <c r="BR15" s="14">
        <v>0.198382772240355</v>
      </c>
      <c r="BS15" s="14">
        <v>0.22459937904210001</v>
      </c>
      <c r="BT15" s="14">
        <v>0.231377516055493</v>
      </c>
      <c r="BU15" s="14">
        <v>0.25204369357578399</v>
      </c>
      <c r="BV15" s="14">
        <v>0.14891248926172601</v>
      </c>
      <c r="BW15" s="14">
        <v>0.17705121663078399</v>
      </c>
      <c r="BX15" s="14">
        <v>0.19879092074555399</v>
      </c>
      <c r="BY15" s="14"/>
      <c r="BZ15" s="14">
        <v>0.22609073892447301</v>
      </c>
      <c r="CA15" s="14">
        <v>0.237806305349058</v>
      </c>
      <c r="CB15" s="14"/>
      <c r="CC15" s="14">
        <v>0.213268763747235</v>
      </c>
      <c r="CD15" s="14">
        <v>0.26059910433424399</v>
      </c>
      <c r="CE15" s="14"/>
      <c r="CF15" s="14">
        <v>0.19415934785556199</v>
      </c>
      <c r="CG15" s="14">
        <v>0.16294041907415799</v>
      </c>
      <c r="CH15" s="14">
        <v>0.15179094420393099</v>
      </c>
      <c r="CI15" s="14"/>
      <c r="CJ15" s="14">
        <v>0.165638892719113</v>
      </c>
      <c r="CK15" s="14"/>
      <c r="CL15" s="14">
        <v>0.165519389083046</v>
      </c>
      <c r="CM15" s="14"/>
      <c r="CN15" s="14">
        <v>0.26614094144244499</v>
      </c>
      <c r="CO15" s="14"/>
      <c r="CP15" s="14">
        <v>0.26248067744464498</v>
      </c>
      <c r="CQ15" s="14"/>
      <c r="CR15" s="14">
        <v>0.18127164274690699</v>
      </c>
      <c r="CS15" s="14"/>
      <c r="CT15" s="14">
        <v>0.30209158407978098</v>
      </c>
    </row>
    <row r="16" spans="2:98" ht="28.7" x14ac:dyDescent="0.5">
      <c r="B16" s="15" t="s">
        <v>171</v>
      </c>
      <c r="C16" s="14">
        <v>0.147183371455852</v>
      </c>
      <c r="D16" s="14">
        <v>0.191791776573774</v>
      </c>
      <c r="E16" s="14">
        <v>0.103755005634939</v>
      </c>
      <c r="F16" s="14"/>
      <c r="G16" s="14">
        <v>0.16175549896133701</v>
      </c>
      <c r="H16" s="14">
        <v>0.19333550799764501</v>
      </c>
      <c r="I16" s="14">
        <v>0.16894331153887701</v>
      </c>
      <c r="J16" s="14">
        <v>0.116334839656421</v>
      </c>
      <c r="K16" s="14">
        <v>0.13839846927584401</v>
      </c>
      <c r="L16" s="14">
        <v>0.11295045992253</v>
      </c>
      <c r="M16" s="14"/>
      <c r="N16" s="14">
        <v>0.171464698627002</v>
      </c>
      <c r="O16" s="14">
        <v>0.16075647652125399</v>
      </c>
      <c r="P16" s="14">
        <v>0.117571974954312</v>
      </c>
      <c r="Q16" s="14">
        <v>0.13581805898333299</v>
      </c>
      <c r="R16" s="14"/>
      <c r="S16" s="14">
        <v>0.16292723753506899</v>
      </c>
      <c r="T16" s="14">
        <v>0.14951728386883101</v>
      </c>
      <c r="U16" s="14">
        <v>0.14029409282042299</v>
      </c>
      <c r="V16" s="14">
        <v>0.14661010171586999</v>
      </c>
      <c r="W16" s="14">
        <v>0.15605731042471599</v>
      </c>
      <c r="X16" s="14">
        <v>0.13467193185008799</v>
      </c>
      <c r="Y16" s="14">
        <v>0.17043850836824101</v>
      </c>
      <c r="Z16" s="14">
        <v>0.13227080318585099</v>
      </c>
      <c r="AA16" s="14">
        <v>0.14644295384728201</v>
      </c>
      <c r="AB16" s="14">
        <v>8.76673745131063E-2</v>
      </c>
      <c r="AC16" s="14">
        <v>0.14971063723948899</v>
      </c>
      <c r="AD16" s="14">
        <v>0.23563203831580301</v>
      </c>
      <c r="AE16" s="14"/>
      <c r="AF16" s="14">
        <v>0.13487407317877501</v>
      </c>
      <c r="AG16" s="14">
        <v>0.15787750140321599</v>
      </c>
      <c r="AH16" s="14">
        <v>0.161295623539748</v>
      </c>
      <c r="AI16" s="14"/>
      <c r="AJ16" s="14">
        <v>0.151839385461845</v>
      </c>
      <c r="AK16" s="14">
        <v>0.149768805895828</v>
      </c>
      <c r="AL16" s="14">
        <v>0.18649333150056399</v>
      </c>
      <c r="AM16" s="14">
        <v>0.133111862457338</v>
      </c>
      <c r="AN16" s="14">
        <v>0.14573874259064601</v>
      </c>
      <c r="AO16" s="14"/>
      <c r="AP16" s="14">
        <v>0.156250295908366</v>
      </c>
      <c r="AQ16" s="14">
        <v>0.153332313937634</v>
      </c>
      <c r="AR16" s="14">
        <v>0.18869359261277799</v>
      </c>
      <c r="AS16" s="14">
        <v>0.11390945221554701</v>
      </c>
      <c r="AT16" s="14">
        <v>0.11604334480565399</v>
      </c>
      <c r="AU16" s="14"/>
      <c r="AV16" s="14">
        <v>0.12986257530298501</v>
      </c>
      <c r="AW16" s="14">
        <v>0.117648829659024</v>
      </c>
      <c r="AX16" s="14">
        <v>0.17302716614819499</v>
      </c>
      <c r="AY16" s="14">
        <v>0.21147638996457099</v>
      </c>
      <c r="AZ16" s="14">
        <v>0.11126239822865</v>
      </c>
      <c r="BA16" s="14"/>
      <c r="BB16" s="14">
        <v>0.17650244036156901</v>
      </c>
      <c r="BC16" s="14">
        <v>0.17417462618086099</v>
      </c>
      <c r="BD16" s="14">
        <v>0.103333099404252</v>
      </c>
      <c r="BE16" s="14">
        <v>0.144326025446738</v>
      </c>
      <c r="BF16" s="14">
        <v>7.52862256806619E-2</v>
      </c>
      <c r="BG16" s="14">
        <v>0.138235340874727</v>
      </c>
      <c r="BH16" s="14"/>
      <c r="BI16" s="14">
        <v>0.14602065291553701</v>
      </c>
      <c r="BJ16" s="14">
        <v>0.11350980681497801</v>
      </c>
      <c r="BK16" s="14">
        <v>0.109331223528391</v>
      </c>
      <c r="BL16" s="14">
        <v>0.11513160652283</v>
      </c>
      <c r="BM16" s="14">
        <v>0.154513350061664</v>
      </c>
      <c r="BN16" s="14">
        <v>0.14895850361217899</v>
      </c>
      <c r="BO16" s="14">
        <v>0.11317657320876599</v>
      </c>
      <c r="BP16" s="14">
        <v>0.155053763890902</v>
      </c>
      <c r="BQ16" s="14">
        <v>0.187864833984555</v>
      </c>
      <c r="BR16" s="14">
        <v>0.16157738172609401</v>
      </c>
      <c r="BS16" s="14">
        <v>0.16976729152995099</v>
      </c>
      <c r="BT16" s="14">
        <v>0.14526216817934201</v>
      </c>
      <c r="BU16" s="14">
        <v>0.20994103199314301</v>
      </c>
      <c r="BV16" s="14">
        <v>0.211774248681912</v>
      </c>
      <c r="BW16" s="14">
        <v>0.14609088241460699</v>
      </c>
      <c r="BX16" s="14">
        <v>0.18647408699960999</v>
      </c>
      <c r="BY16" s="14"/>
      <c r="BZ16" s="14">
        <v>0.16859086924332001</v>
      </c>
      <c r="CA16" s="14">
        <v>0.160823340117696</v>
      </c>
      <c r="CB16" s="14"/>
      <c r="CC16" s="14">
        <v>0.135431003424033</v>
      </c>
      <c r="CD16" s="14">
        <v>0.19702746087400899</v>
      </c>
      <c r="CE16" s="14"/>
      <c r="CF16" s="14">
        <v>0.184127857331123</v>
      </c>
      <c r="CG16" s="14">
        <v>0.109398766548163</v>
      </c>
      <c r="CH16" s="14">
        <v>0.144107217715115</v>
      </c>
      <c r="CI16" s="14"/>
      <c r="CJ16" s="14">
        <v>0.153429201353941</v>
      </c>
      <c r="CK16" s="14"/>
      <c r="CL16" s="14">
        <v>0.17104994599541901</v>
      </c>
      <c r="CM16" s="14"/>
      <c r="CN16" s="14">
        <v>0.154263697832251</v>
      </c>
      <c r="CO16" s="14"/>
      <c r="CP16" s="14">
        <v>0.183162841454967</v>
      </c>
      <c r="CQ16" s="14"/>
      <c r="CR16" s="14">
        <v>0.15334587295268601</v>
      </c>
      <c r="CS16" s="14"/>
      <c r="CT16" s="14">
        <v>0.171869444402307</v>
      </c>
    </row>
    <row r="17" spans="2:98" ht="28.7" x14ac:dyDescent="0.5">
      <c r="B17" s="15" t="s">
        <v>172</v>
      </c>
      <c r="C17" s="14">
        <v>0.13175200322887701</v>
      </c>
      <c r="D17" s="14">
        <v>0.16260776043939701</v>
      </c>
      <c r="E17" s="14">
        <v>0.101860168030444</v>
      </c>
      <c r="F17" s="14"/>
      <c r="G17" s="14">
        <v>0.251417876116725</v>
      </c>
      <c r="H17" s="14">
        <v>0.1932278135919</v>
      </c>
      <c r="I17" s="14">
        <v>0.14103977965542799</v>
      </c>
      <c r="J17" s="14">
        <v>9.60689739826385E-2</v>
      </c>
      <c r="K17" s="14">
        <v>7.8808490702647505E-2</v>
      </c>
      <c r="L17" s="14">
        <v>5.8471399536621997E-2</v>
      </c>
      <c r="M17" s="14"/>
      <c r="N17" s="14">
        <v>0.15435766489539701</v>
      </c>
      <c r="O17" s="14">
        <v>0.118967963374049</v>
      </c>
      <c r="P17" s="14">
        <v>0.14125995073900399</v>
      </c>
      <c r="Q17" s="14">
        <v>0.113207232912894</v>
      </c>
      <c r="R17" s="14"/>
      <c r="S17" s="14">
        <v>0.14828384891244401</v>
      </c>
      <c r="T17" s="14">
        <v>0.154050683576444</v>
      </c>
      <c r="U17" s="14">
        <v>6.1975796387280201E-2</v>
      </c>
      <c r="V17" s="14">
        <v>0.113988634036126</v>
      </c>
      <c r="W17" s="14">
        <v>0.137195285023895</v>
      </c>
      <c r="X17" s="14">
        <v>0.16705587571595201</v>
      </c>
      <c r="Y17" s="14">
        <v>0.12564388404406701</v>
      </c>
      <c r="Z17" s="14">
        <v>0.109117403967519</v>
      </c>
      <c r="AA17" s="14">
        <v>0.122169431544526</v>
      </c>
      <c r="AB17" s="14">
        <v>0.13128767959965101</v>
      </c>
      <c r="AC17" s="14">
        <v>7.9287917826379797E-2</v>
      </c>
      <c r="AD17" s="14">
        <v>0.25020106515732199</v>
      </c>
      <c r="AE17" s="14"/>
      <c r="AF17" s="14">
        <v>0.109754282292559</v>
      </c>
      <c r="AG17" s="14">
        <v>0.121415742804073</v>
      </c>
      <c r="AH17" s="14">
        <v>0.167026927977725</v>
      </c>
      <c r="AI17" s="14"/>
      <c r="AJ17" s="14">
        <v>0.107386233995679</v>
      </c>
      <c r="AK17" s="14">
        <v>0.16692678848162801</v>
      </c>
      <c r="AL17" s="14">
        <v>0.106036413220551</v>
      </c>
      <c r="AM17" s="14">
        <v>2.5732845352742801E-2</v>
      </c>
      <c r="AN17" s="14">
        <v>0.10665218655228199</v>
      </c>
      <c r="AO17" s="14"/>
      <c r="AP17" s="14">
        <v>0.115222651108109</v>
      </c>
      <c r="AQ17" s="14">
        <v>0.15874381987473901</v>
      </c>
      <c r="AR17" s="14">
        <v>8.16446976976965E-2</v>
      </c>
      <c r="AS17" s="14">
        <v>8.3308648779283997E-2</v>
      </c>
      <c r="AT17" s="14">
        <v>9.3864915323115805E-2</v>
      </c>
      <c r="AU17" s="14"/>
      <c r="AV17" s="14">
        <v>8.1095002248218501E-2</v>
      </c>
      <c r="AW17" s="14">
        <v>0.149334817266702</v>
      </c>
      <c r="AX17" s="14">
        <v>0.15536085152948001</v>
      </c>
      <c r="AY17" s="14">
        <v>0.162953548439253</v>
      </c>
      <c r="AZ17" s="14">
        <v>0.248130932486024</v>
      </c>
      <c r="BA17" s="14"/>
      <c r="BB17" s="14">
        <v>0.19926403988300201</v>
      </c>
      <c r="BC17" s="14">
        <v>0.14138694021451301</v>
      </c>
      <c r="BD17" s="14">
        <v>0.121327616462111</v>
      </c>
      <c r="BE17" s="14">
        <v>9.2732898762862698E-2</v>
      </c>
      <c r="BF17" s="14">
        <v>7.9278620369173505E-2</v>
      </c>
      <c r="BG17" s="14">
        <v>4.8310512490085201E-2</v>
      </c>
      <c r="BH17" s="14"/>
      <c r="BI17" s="14">
        <v>0.15012112521479801</v>
      </c>
      <c r="BJ17" s="14">
        <v>0.10518592003460001</v>
      </c>
      <c r="BK17" s="14">
        <v>8.8985190197588798E-2</v>
      </c>
      <c r="BL17" s="14">
        <v>9.6192202198918594E-2</v>
      </c>
      <c r="BM17" s="14">
        <v>0.17576393186634301</v>
      </c>
      <c r="BN17" s="14">
        <v>0.133473148004949</v>
      </c>
      <c r="BO17" s="14">
        <v>8.93458818977034E-2</v>
      </c>
      <c r="BP17" s="14">
        <v>0.13054801338484001</v>
      </c>
      <c r="BQ17" s="14">
        <v>0.128641200539373</v>
      </c>
      <c r="BR17" s="14">
        <v>0.13435117904247099</v>
      </c>
      <c r="BS17" s="14">
        <v>0.13634335276134599</v>
      </c>
      <c r="BT17" s="14">
        <v>9.6953652536506202E-2</v>
      </c>
      <c r="BU17" s="14">
        <v>0.188512753062657</v>
      </c>
      <c r="BV17" s="14">
        <v>0.116713943325803</v>
      </c>
      <c r="BW17" s="14">
        <v>0.158839040036588</v>
      </c>
      <c r="BX17" s="14">
        <v>0.25036022439508199</v>
      </c>
      <c r="BY17" s="14"/>
      <c r="BZ17" s="14">
        <v>0.148393757130588</v>
      </c>
      <c r="CA17" s="14">
        <v>0.158341695280039</v>
      </c>
      <c r="CB17" s="14"/>
      <c r="CC17" s="14">
        <v>0.117254864681701</v>
      </c>
      <c r="CD17" s="14">
        <v>0.190603806496418</v>
      </c>
      <c r="CE17" s="14"/>
      <c r="CF17" s="14">
        <v>0.15957025708494901</v>
      </c>
      <c r="CG17" s="14">
        <v>8.12430861885335E-2</v>
      </c>
      <c r="CH17" s="14">
        <v>9.1543593826455202E-2</v>
      </c>
      <c r="CI17" s="14"/>
      <c r="CJ17" s="14">
        <v>0.109539316461484</v>
      </c>
      <c r="CK17" s="14"/>
      <c r="CL17" s="14">
        <v>0.12870401622910199</v>
      </c>
      <c r="CM17" s="14"/>
      <c r="CN17" s="14">
        <v>0.16094569640282699</v>
      </c>
      <c r="CO17" s="14"/>
      <c r="CP17" s="14">
        <v>0.13892566122473399</v>
      </c>
      <c r="CQ17" s="14"/>
      <c r="CR17" s="14">
        <v>0.115687331800318</v>
      </c>
      <c r="CS17" s="14"/>
      <c r="CT17" s="14">
        <v>0.144953618894334</v>
      </c>
    </row>
    <row r="18" spans="2:98" ht="43" x14ac:dyDescent="0.5">
      <c r="B18" s="15" t="s">
        <v>173</v>
      </c>
      <c r="C18" s="14">
        <v>0.117603804245479</v>
      </c>
      <c r="D18" s="14">
        <v>0.14444237616227301</v>
      </c>
      <c r="E18" s="14">
        <v>9.1141337906497297E-2</v>
      </c>
      <c r="F18" s="14"/>
      <c r="G18" s="14">
        <v>0.20299575761935301</v>
      </c>
      <c r="H18" s="14">
        <v>0.15118287480575801</v>
      </c>
      <c r="I18" s="14">
        <v>0.11228921286780499</v>
      </c>
      <c r="J18" s="14">
        <v>9.5775593932858893E-2</v>
      </c>
      <c r="K18" s="14">
        <v>9.3736304298638898E-2</v>
      </c>
      <c r="L18" s="14">
        <v>7.1172839451537601E-2</v>
      </c>
      <c r="M18" s="14"/>
      <c r="N18" s="14">
        <v>9.9280425464075006E-2</v>
      </c>
      <c r="O18" s="14">
        <v>9.1356242245782399E-2</v>
      </c>
      <c r="P18" s="14">
        <v>0.14969031774231001</v>
      </c>
      <c r="Q18" s="14">
        <v>0.13527514209712299</v>
      </c>
      <c r="R18" s="14"/>
      <c r="S18" s="14">
        <v>0.13007384562569499</v>
      </c>
      <c r="T18" s="14">
        <v>0.11677714898382099</v>
      </c>
      <c r="U18" s="14">
        <v>8.1998551019459798E-2</v>
      </c>
      <c r="V18" s="14">
        <v>0.132637141495038</v>
      </c>
      <c r="W18" s="14">
        <v>0.15836804734757901</v>
      </c>
      <c r="X18" s="14">
        <v>0.12506641581042499</v>
      </c>
      <c r="Y18" s="14">
        <v>8.1670888921353504E-2</v>
      </c>
      <c r="Z18" s="14">
        <v>8.8717765883145894E-2</v>
      </c>
      <c r="AA18" s="14">
        <v>0.138945899915079</v>
      </c>
      <c r="AB18" s="14">
        <v>0.119377017051402</v>
      </c>
      <c r="AC18" s="14">
        <v>4.9419189662309397E-2</v>
      </c>
      <c r="AD18" s="14">
        <v>0.16025221724438199</v>
      </c>
      <c r="AE18" s="14"/>
      <c r="AF18" s="14">
        <v>0.121489430993758</v>
      </c>
      <c r="AG18" s="14">
        <v>0.108620169257146</v>
      </c>
      <c r="AH18" s="14">
        <v>0.11942492474774299</v>
      </c>
      <c r="AI18" s="14"/>
      <c r="AJ18" s="14">
        <v>9.6082569267072607E-2</v>
      </c>
      <c r="AK18" s="14">
        <v>0.14593775660462499</v>
      </c>
      <c r="AL18" s="14">
        <v>0.121426767850637</v>
      </c>
      <c r="AM18" s="14">
        <v>9.8439188508352801E-2</v>
      </c>
      <c r="AN18" s="14">
        <v>0.111960147346975</v>
      </c>
      <c r="AO18" s="14"/>
      <c r="AP18" s="14">
        <v>0.1128616140735</v>
      </c>
      <c r="AQ18" s="14">
        <v>0.13597431307559499</v>
      </c>
      <c r="AR18" s="14">
        <v>8.2835549378741893E-2</v>
      </c>
      <c r="AS18" s="14">
        <v>8.6869583597139796E-2</v>
      </c>
      <c r="AT18" s="14">
        <v>9.6998828155420894E-2</v>
      </c>
      <c r="AU18" s="14"/>
      <c r="AV18" s="14">
        <v>0.124630220563396</v>
      </c>
      <c r="AW18" s="14">
        <v>0.12349819589229701</v>
      </c>
      <c r="AX18" s="14">
        <v>0.107525956871151</v>
      </c>
      <c r="AY18" s="14">
        <v>0.123547567841261</v>
      </c>
      <c r="AZ18" s="14">
        <v>0.109025078528368</v>
      </c>
      <c r="BA18" s="14"/>
      <c r="BB18" s="14">
        <v>0.15333938228611699</v>
      </c>
      <c r="BC18" s="14">
        <v>9.3805000066552499E-2</v>
      </c>
      <c r="BD18" s="14">
        <v>0.12943651447216301</v>
      </c>
      <c r="BE18" s="14">
        <v>0.10983539438845</v>
      </c>
      <c r="BF18" s="14">
        <v>0.11657905311594299</v>
      </c>
      <c r="BG18" s="14">
        <v>7.9488831422483697E-2</v>
      </c>
      <c r="BH18" s="14"/>
      <c r="BI18" s="14">
        <v>9.4691803075970804E-2</v>
      </c>
      <c r="BJ18" s="14">
        <v>0.14101474808542699</v>
      </c>
      <c r="BK18" s="14">
        <v>8.5433312675108605E-2</v>
      </c>
      <c r="BL18" s="14">
        <v>0.157802105268051</v>
      </c>
      <c r="BM18" s="14">
        <v>0.106526244052549</v>
      </c>
      <c r="BN18" s="14">
        <v>0.14686911633271699</v>
      </c>
      <c r="BO18" s="14">
        <v>0.111286785931747</v>
      </c>
      <c r="BP18" s="14">
        <v>0.12610751462758299</v>
      </c>
      <c r="BQ18" s="14">
        <v>9.9794553703894298E-2</v>
      </c>
      <c r="BR18" s="14">
        <v>9.5031592586137095E-2</v>
      </c>
      <c r="BS18" s="14">
        <v>0.127676200087356</v>
      </c>
      <c r="BT18" s="14">
        <v>0.10665126554318401</v>
      </c>
      <c r="BU18" s="14">
        <v>5.6825450391472299E-2</v>
      </c>
      <c r="BV18" s="14">
        <v>6.8946551892704599E-2</v>
      </c>
      <c r="BW18" s="14">
        <v>0.16146903848958799</v>
      </c>
      <c r="BX18" s="14">
        <v>0.14530362454034601</v>
      </c>
      <c r="BY18" s="14"/>
      <c r="BZ18" s="14">
        <v>0.151964295156893</v>
      </c>
      <c r="CA18" s="14">
        <v>0.12784558037481</v>
      </c>
      <c r="CB18" s="14"/>
      <c r="CC18" s="14">
        <v>0.104834607045327</v>
      </c>
      <c r="CD18" s="14">
        <v>0.173214991071788</v>
      </c>
      <c r="CE18" s="14"/>
      <c r="CF18" s="14">
        <v>0.116575402183986</v>
      </c>
      <c r="CG18" s="14">
        <v>8.2488102064759303E-2</v>
      </c>
      <c r="CH18" s="14">
        <v>9.0400197553858794E-2</v>
      </c>
      <c r="CI18" s="14"/>
      <c r="CJ18" s="14">
        <v>9.2907784825304804E-2</v>
      </c>
      <c r="CK18" s="14"/>
      <c r="CL18" s="14">
        <v>0.12554876902297701</v>
      </c>
      <c r="CM18" s="14"/>
      <c r="CN18" s="14">
        <v>0.14147808493570299</v>
      </c>
      <c r="CO18" s="14"/>
      <c r="CP18" s="14">
        <v>0.118661875287341</v>
      </c>
      <c r="CQ18" s="14"/>
      <c r="CR18" s="14">
        <v>0.13479230910566201</v>
      </c>
      <c r="CS18" s="14"/>
      <c r="CT18" s="14">
        <v>0.15106109670460799</v>
      </c>
    </row>
    <row r="19" spans="2:98" x14ac:dyDescent="0.5">
      <c r="B19" s="15" t="s">
        <v>110</v>
      </c>
      <c r="C19" s="14">
        <v>5.7144469195983399E-2</v>
      </c>
      <c r="D19" s="14">
        <v>5.3411069658355799E-2</v>
      </c>
      <c r="E19" s="14">
        <v>6.1238649301383001E-2</v>
      </c>
      <c r="F19" s="14"/>
      <c r="G19" s="14">
        <v>4.1726078278131198E-2</v>
      </c>
      <c r="H19" s="14">
        <v>5.4518334852751801E-2</v>
      </c>
      <c r="I19" s="14">
        <v>6.5511808791997098E-2</v>
      </c>
      <c r="J19" s="14">
        <v>6.5155128333281395E-2</v>
      </c>
      <c r="K19" s="14">
        <v>4.60056887234239E-2</v>
      </c>
      <c r="L19" s="14">
        <v>6.37382874995676E-2</v>
      </c>
      <c r="M19" s="14"/>
      <c r="N19" s="14">
        <v>4.0425772338873803E-2</v>
      </c>
      <c r="O19" s="14">
        <v>6.2179896268016198E-2</v>
      </c>
      <c r="P19" s="14">
        <v>4.8121499926150398E-2</v>
      </c>
      <c r="Q19" s="14">
        <v>7.7324048688279398E-2</v>
      </c>
      <c r="R19" s="14"/>
      <c r="S19" s="14">
        <v>3.9515009130565201E-2</v>
      </c>
      <c r="T19" s="14">
        <v>2.9027362879961601E-2</v>
      </c>
      <c r="U19" s="14">
        <v>0.10009638472406999</v>
      </c>
      <c r="V19" s="14">
        <v>9.06896804067676E-2</v>
      </c>
      <c r="W19" s="14">
        <v>3.6699905918962501E-2</v>
      </c>
      <c r="X19" s="14">
        <v>5.2932476866555403E-2</v>
      </c>
      <c r="Y19" s="14">
        <v>5.9677241623701201E-2</v>
      </c>
      <c r="Z19" s="14">
        <v>6.3641280457220298E-2</v>
      </c>
      <c r="AA19" s="14">
        <v>2.9289281605394599E-2</v>
      </c>
      <c r="AB19" s="14">
        <v>7.334377834394E-2</v>
      </c>
      <c r="AC19" s="14">
        <v>0.11877460259877699</v>
      </c>
      <c r="AD19" s="14">
        <v>4.1136335055500399E-2</v>
      </c>
      <c r="AE19" s="14"/>
      <c r="AF19" s="14">
        <v>6.00641556841209E-2</v>
      </c>
      <c r="AG19" s="14">
        <v>5.0977664732049399E-2</v>
      </c>
      <c r="AH19" s="14">
        <v>5.1896854406701498E-2</v>
      </c>
      <c r="AI19" s="14"/>
      <c r="AJ19" s="14">
        <v>4.90939085918006E-2</v>
      </c>
      <c r="AK19" s="14">
        <v>4.6818735472906499E-2</v>
      </c>
      <c r="AL19" s="14">
        <v>4.6691275038975799E-2</v>
      </c>
      <c r="AM19" s="14">
        <v>0.103535875075977</v>
      </c>
      <c r="AN19" s="14">
        <v>6.8748573951080305E-2</v>
      </c>
      <c r="AO19" s="14"/>
      <c r="AP19" s="14">
        <v>5.1000587280745698E-2</v>
      </c>
      <c r="AQ19" s="14">
        <v>4.0814278920418702E-2</v>
      </c>
      <c r="AR19" s="14">
        <v>4.9494636979768199E-2</v>
      </c>
      <c r="AS19" s="14">
        <v>4.7888069596696399E-2</v>
      </c>
      <c r="AT19" s="14">
        <v>0.14271533091329899</v>
      </c>
      <c r="AU19" s="14"/>
      <c r="AV19" s="14">
        <v>6.7946584078731206E-2</v>
      </c>
      <c r="AW19" s="14">
        <v>7.1823299695026904E-2</v>
      </c>
      <c r="AX19" s="14">
        <v>4.1418580748662899E-2</v>
      </c>
      <c r="AY19" s="14">
        <v>4.9874436870721003E-2</v>
      </c>
      <c r="AZ19" s="14">
        <v>0</v>
      </c>
      <c r="BA19" s="14"/>
      <c r="BB19" s="14">
        <v>3.7388536570492702E-2</v>
      </c>
      <c r="BC19" s="14">
        <v>4.4540377733538999E-2</v>
      </c>
      <c r="BD19" s="14">
        <v>5.1536116876778899E-2</v>
      </c>
      <c r="BE19" s="14">
        <v>8.6613509047330201E-2</v>
      </c>
      <c r="BF19" s="14">
        <v>9.1756980482788297E-2</v>
      </c>
      <c r="BG19" s="14">
        <v>5.3126676231485197E-2</v>
      </c>
      <c r="BH19" s="14"/>
      <c r="BI19" s="14">
        <v>0.126042117695433</v>
      </c>
      <c r="BJ19" s="14">
        <v>8.1072054374476094E-2</v>
      </c>
      <c r="BK19" s="14">
        <v>7.2069758507204901E-2</v>
      </c>
      <c r="BL19" s="14">
        <v>7.6352756024491902E-2</v>
      </c>
      <c r="BM19" s="14">
        <v>3.6755330255530003E-2</v>
      </c>
      <c r="BN19" s="14">
        <v>4.5201954331397197E-2</v>
      </c>
      <c r="BO19" s="14">
        <v>4.6123459662299901E-2</v>
      </c>
      <c r="BP19" s="14">
        <v>8.6145063556141002E-2</v>
      </c>
      <c r="BQ19" s="14">
        <v>2.8257306864563798E-2</v>
      </c>
      <c r="BR19" s="14">
        <v>4.54562041652763E-2</v>
      </c>
      <c r="BS19" s="14">
        <v>5.09880471955085E-2</v>
      </c>
      <c r="BT19" s="14">
        <v>5.7487237159493498E-2</v>
      </c>
      <c r="BU19" s="14">
        <v>7.0178341341712094E-2</v>
      </c>
      <c r="BV19" s="14">
        <v>3.8152635975187199E-2</v>
      </c>
      <c r="BW19" s="14">
        <v>2.9417569606475499E-2</v>
      </c>
      <c r="BX19" s="14">
        <v>2.0036060375682702E-2</v>
      </c>
      <c r="BY19" s="14"/>
      <c r="BZ19" s="14">
        <v>4.9978896695020397E-2</v>
      </c>
      <c r="CA19" s="14">
        <v>6.2675025542009294E-2</v>
      </c>
      <c r="CB19" s="14"/>
      <c r="CC19" s="14">
        <v>6.3769761602098005E-2</v>
      </c>
      <c r="CD19" s="14">
        <v>2.96957555552315E-2</v>
      </c>
      <c r="CE19" s="14"/>
      <c r="CF19" s="14">
        <v>2.1015011361470399E-2</v>
      </c>
      <c r="CG19" s="14">
        <v>5.2385677472877701E-2</v>
      </c>
      <c r="CH19" s="14">
        <v>5.9503745603412199E-2</v>
      </c>
      <c r="CI19" s="14"/>
      <c r="CJ19" s="14">
        <v>4.4220122590488201E-2</v>
      </c>
      <c r="CK19" s="14"/>
      <c r="CL19" s="14">
        <v>4.1884309865355497E-2</v>
      </c>
      <c r="CM19" s="14"/>
      <c r="CN19" s="14">
        <v>3.9743195012114797E-2</v>
      </c>
      <c r="CO19" s="14"/>
      <c r="CP19" s="14">
        <v>3.8346415115387202E-2</v>
      </c>
      <c r="CQ19" s="14"/>
      <c r="CR19" s="14">
        <v>3.57652345777799E-2</v>
      </c>
      <c r="CS19" s="14"/>
      <c r="CT19" s="14">
        <v>4.0056512689819503E-2</v>
      </c>
    </row>
    <row r="20" spans="2:98" x14ac:dyDescent="0.5">
      <c r="B20" s="15" t="s">
        <v>108</v>
      </c>
      <c r="C20" s="19">
        <v>2.6823045753432698E-2</v>
      </c>
      <c r="D20" s="19">
        <v>3.0875560576837401E-2</v>
      </c>
      <c r="E20" s="19">
        <v>2.3081139170053801E-2</v>
      </c>
      <c r="F20" s="19"/>
      <c r="G20" s="19">
        <v>6.9794206238776102E-3</v>
      </c>
      <c r="H20" s="19">
        <v>2.00596246024792E-2</v>
      </c>
      <c r="I20" s="19">
        <v>3.49799612322515E-2</v>
      </c>
      <c r="J20" s="19">
        <v>3.1742254828892001E-2</v>
      </c>
      <c r="K20" s="19">
        <v>3.4013135994849002E-2</v>
      </c>
      <c r="L20" s="19">
        <v>3.0142689544975499E-2</v>
      </c>
      <c r="M20" s="19"/>
      <c r="N20" s="19">
        <v>2.4057350352577798E-2</v>
      </c>
      <c r="O20" s="19">
        <v>3.1485515649390498E-2</v>
      </c>
      <c r="P20" s="19">
        <v>1.11616812050502E-2</v>
      </c>
      <c r="Q20" s="19">
        <v>3.7313778038344902E-2</v>
      </c>
      <c r="R20" s="19"/>
      <c r="S20" s="19">
        <v>2.7876189111914998E-3</v>
      </c>
      <c r="T20" s="19">
        <v>2.7053547083682301E-2</v>
      </c>
      <c r="U20" s="19">
        <v>3.41363019356304E-2</v>
      </c>
      <c r="V20" s="19">
        <v>3.0170142937421301E-2</v>
      </c>
      <c r="W20" s="19">
        <v>2.05721925398476E-2</v>
      </c>
      <c r="X20" s="19">
        <v>2.92524181447039E-2</v>
      </c>
      <c r="Y20" s="19">
        <v>2.9602639065144501E-2</v>
      </c>
      <c r="Z20" s="19">
        <v>1.9779295511488899E-2</v>
      </c>
      <c r="AA20" s="19">
        <v>2.7369850945235401E-2</v>
      </c>
      <c r="AB20" s="19">
        <v>4.54429767785074E-2</v>
      </c>
      <c r="AC20" s="19">
        <v>4.6488702747324397E-2</v>
      </c>
      <c r="AD20" s="19">
        <v>2.7075698234768901E-2</v>
      </c>
      <c r="AE20" s="19"/>
      <c r="AF20" s="19">
        <v>4.7857029241513999E-2</v>
      </c>
      <c r="AG20" s="19">
        <v>1.6437439883861898E-2</v>
      </c>
      <c r="AH20" s="19">
        <v>1.4967578400787499E-2</v>
      </c>
      <c r="AI20" s="19"/>
      <c r="AJ20" s="19">
        <v>3.4378585079564802E-2</v>
      </c>
      <c r="AK20" s="19">
        <v>1.4485109010309199E-2</v>
      </c>
      <c r="AL20" s="19">
        <v>6.5668790793603103E-3</v>
      </c>
      <c r="AM20" s="19">
        <v>0.15668434450985</v>
      </c>
      <c r="AN20" s="19">
        <v>3.8860744311160801E-2</v>
      </c>
      <c r="AO20" s="19"/>
      <c r="AP20" s="19">
        <v>3.2307110146805297E-2</v>
      </c>
      <c r="AQ20" s="19">
        <v>1.5703293799317699E-2</v>
      </c>
      <c r="AR20" s="19">
        <v>2.03781986535903E-2</v>
      </c>
      <c r="AS20" s="19">
        <v>6.2998969190512205E-2</v>
      </c>
      <c r="AT20" s="19">
        <v>3.1331017786656097E-2</v>
      </c>
      <c r="AU20" s="19"/>
      <c r="AV20" s="19">
        <v>4.2542989513447101E-2</v>
      </c>
      <c r="AW20" s="19">
        <v>1.9727360727686698E-2</v>
      </c>
      <c r="AX20" s="19">
        <v>1.25518043872057E-2</v>
      </c>
      <c r="AY20" s="19">
        <v>2.72618113512898E-2</v>
      </c>
      <c r="AZ20" s="19">
        <v>0</v>
      </c>
      <c r="BA20" s="19"/>
      <c r="BB20" s="19">
        <v>8.8676431691360798E-3</v>
      </c>
      <c r="BC20" s="19">
        <v>3.7469283191676098E-2</v>
      </c>
      <c r="BD20" s="19">
        <v>2.66595379379738E-2</v>
      </c>
      <c r="BE20" s="19">
        <v>2.8614752126977699E-2</v>
      </c>
      <c r="BF20" s="19">
        <v>2.31875745405472E-2</v>
      </c>
      <c r="BG20" s="19">
        <v>5.3114540638406198E-2</v>
      </c>
      <c r="BH20" s="19"/>
      <c r="BI20" s="19">
        <v>3.7944785764492603E-2</v>
      </c>
      <c r="BJ20" s="19">
        <v>3.3461452620714899E-2</v>
      </c>
      <c r="BK20" s="19">
        <v>3.3772077869958401E-2</v>
      </c>
      <c r="BL20" s="19">
        <v>1.00134083079695E-2</v>
      </c>
      <c r="BM20" s="19">
        <v>1.8826455024805001E-2</v>
      </c>
      <c r="BN20" s="19">
        <v>3.2121498699996698E-2</v>
      </c>
      <c r="BO20" s="19">
        <v>1.8141740886623299E-2</v>
      </c>
      <c r="BP20" s="19">
        <v>3.96302651280852E-2</v>
      </c>
      <c r="BQ20" s="19">
        <v>2.7087806061461599E-2</v>
      </c>
      <c r="BR20" s="19">
        <v>2.33467023051811E-2</v>
      </c>
      <c r="BS20" s="19">
        <v>3.2209909798591799E-2</v>
      </c>
      <c r="BT20" s="19">
        <v>9.6664421028587692E-3</v>
      </c>
      <c r="BU20" s="19">
        <v>5.3786093728985497E-2</v>
      </c>
      <c r="BV20" s="19">
        <v>4.1567015959121899E-2</v>
      </c>
      <c r="BW20" s="19">
        <v>2.4758502435328799E-2</v>
      </c>
      <c r="BX20" s="19">
        <v>2.07434134182942E-2</v>
      </c>
      <c r="BY20" s="19"/>
      <c r="BZ20" s="19">
        <v>2.9939813392950099E-2</v>
      </c>
      <c r="CA20" s="19">
        <v>2.8096127597998798E-2</v>
      </c>
      <c r="CB20" s="19"/>
      <c r="CC20" s="19">
        <v>3.1970552828170302E-2</v>
      </c>
      <c r="CD20" s="19">
        <v>5.1393051782073302E-3</v>
      </c>
      <c r="CE20" s="19"/>
      <c r="CF20" s="19">
        <v>1.3356578419537499E-2</v>
      </c>
      <c r="CG20" s="19">
        <v>4.56913846523729E-2</v>
      </c>
      <c r="CH20" s="19">
        <v>1.04046596936708E-2</v>
      </c>
      <c r="CI20" s="19"/>
      <c r="CJ20" s="19">
        <v>3.1581570775191102E-2</v>
      </c>
      <c r="CK20" s="19"/>
      <c r="CL20" s="19">
        <v>3.0204524392078599E-2</v>
      </c>
      <c r="CM20" s="19"/>
      <c r="CN20" s="19">
        <v>1.60412465914299E-2</v>
      </c>
      <c r="CO20" s="19"/>
      <c r="CP20" s="19">
        <v>9.7310999141274005E-3</v>
      </c>
      <c r="CQ20" s="19"/>
      <c r="CR20" s="19">
        <v>4.5020549874440798E-2</v>
      </c>
      <c r="CS20" s="19"/>
      <c r="CT20" s="19">
        <v>1.37760454155809E-2</v>
      </c>
    </row>
    <row r="21" spans="2:98" x14ac:dyDescent="0.5">
      <c r="B21" s="16"/>
    </row>
    <row r="22" spans="2:98" x14ac:dyDescent="0.5">
      <c r="B22" t="s">
        <v>106</v>
      </c>
    </row>
    <row r="23" spans="2:98" x14ac:dyDescent="0.5">
      <c r="B23" t="s">
        <v>107</v>
      </c>
    </row>
    <row r="25" spans="2:98" x14ac:dyDescent="0.5">
      <c r="B25" s="8" t="str">
        <f>HYPERLINK("#'Contents'!A1", "Return to Contents")</f>
        <v>Return to Contents</v>
      </c>
    </row>
  </sheetData>
  <mergeCells count="20">
    <mergeCell ref="CN5"/>
    <mergeCell ref="CP5"/>
    <mergeCell ref="CR5"/>
    <mergeCell ref="CT5"/>
    <mergeCell ref="D2:CC2"/>
    <mergeCell ref="BZ5:CA5"/>
    <mergeCell ref="CC5:CD5"/>
    <mergeCell ref="CF5:CH5"/>
    <mergeCell ref="CJ5"/>
    <mergeCell ref="CL5"/>
    <mergeCell ref="AJ5:AN5"/>
    <mergeCell ref="AP5:AT5"/>
    <mergeCell ref="AV5:AZ5"/>
    <mergeCell ref="BB5:BG5"/>
    <mergeCell ref="BI5:BX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Seb Wride</cp:lastModifiedBy>
  <dcterms:created xsi:type="dcterms:W3CDTF">2024-06-10T18:57:25Z</dcterms:created>
  <dcterms:modified xsi:type="dcterms:W3CDTF">2024-06-11T17:23:43Z</dcterms:modified>
</cp:coreProperties>
</file>