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eniseBaron\Desktop\Omnibus tables\"/>
    </mc:Choice>
  </mc:AlternateContent>
  <xr:revisionPtr revIDLastSave="0" documentId="13_ncr:1_{382EB852-E7E1-42CB-8449-8A1500E348C1}" xr6:coauthVersionLast="47" xr6:coauthVersionMax="47" xr10:uidLastSave="{00000000-0000-0000-0000-000000000000}"/>
  <bookViews>
    <workbookView xWindow="28815" yWindow="300" windowWidth="29010" windowHeight="13395" activeTab="3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238" r:id="rId4"/>
    <sheet name="Table 2" sheetId="4" r:id="rId5"/>
    <sheet name="Table 3" sheetId="5" r:id="rId6"/>
    <sheet name="Change in attitudes" sheetId="23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39" l="1"/>
  <c r="D11" i="239" s="1"/>
  <c r="B11" i="239"/>
  <c r="C10" i="239"/>
  <c r="D10" i="239" s="1"/>
  <c r="B10" i="239"/>
  <c r="D9" i="239"/>
  <c r="D8" i="239"/>
  <c r="D7" i="239"/>
  <c r="D6" i="239"/>
  <c r="D5" i="239"/>
  <c r="D4" i="239"/>
  <c r="D3" i="239"/>
  <c r="D2" i="239"/>
  <c r="D10" i="2"/>
  <c r="B19" i="5"/>
  <c r="B21" i="4"/>
  <c r="E11" i="2"/>
  <c r="D11" i="2"/>
  <c r="E10" i="2"/>
  <c r="D6" i="2"/>
  <c r="F25" i="1"/>
</calcChain>
</file>

<file path=xl/sharedStrings.xml><?xml version="1.0" encoding="utf-8"?>
<sst xmlns="http://schemas.openxmlformats.org/spreadsheetml/2006/main" count="363" uniqueCount="137">
  <si>
    <t>Public First Election Omnibus</t>
  </si>
  <si>
    <t>Fieldwork:</t>
  </si>
  <si>
    <t>9th Jul - 11th Jul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</si>
  <si>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</si>
  <si>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</si>
  <si>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</si>
  <si>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</si>
  <si>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</si>
  <si>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</si>
  <si>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</si>
  <si>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</si>
  <si>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</si>
  <si>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</si>
  <si>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</si>
  <si>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</si>
  <si>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</si>
  <si>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</si>
  <si>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</si>
  <si>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</si>
  <si>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</si>
  <si>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</si>
  <si>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</si>
  <si>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</si>
  <si>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</si>
  <si>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</si>
  <si>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</si>
  <si>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</si>
  <si>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</si>
  <si>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</si>
  <si>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</si>
  <si>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</si>
  <si>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</si>
  <si>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</si>
  <si>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</si>
  <si>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</si>
  <si>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</si>
  <si>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</si>
  <si>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</si>
  <si>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</si>
  <si>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</si>
  <si>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</si>
  <si>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</si>
  <si>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</si>
  <si>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GCSE or equivalent (Scottish National/O Level)</t>
  </si>
  <si>
    <t>A Level or equivalent (GCE/Higher/Advanced Higher)</t>
  </si>
  <si>
    <t>University Undergraduate Degree (BA/BSc)</t>
  </si>
  <si>
    <t>University Postgraduate Degree (MA/MSc/MPhil)</t>
  </si>
  <si>
    <t>Doctorate (PhD/DPHil)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</si>
  <si>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</si>
  <si>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</si>
  <si>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</si>
  <si>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</si>
  <si>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</si>
  <si>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</si>
  <si>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</si>
  <si>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Conservative Party</t>
  </si>
  <si>
    <t>Labour Party</t>
  </si>
  <si>
    <t>Liberal Democrats</t>
  </si>
  <si>
    <t>Reform UK</t>
  </si>
  <si>
    <t>Green Party</t>
  </si>
  <si>
    <t>Don't Know</t>
  </si>
  <si>
    <t>Con to Lab</t>
  </si>
  <si>
    <t>Con to Ref</t>
  </si>
  <si>
    <t>Con to Other</t>
  </si>
  <si>
    <t>Gender</t>
  </si>
  <si>
    <t>Age</t>
  </si>
  <si>
    <t>Social Grade</t>
  </si>
  <si>
    <t>Region</t>
  </si>
  <si>
    <t>Education</t>
  </si>
  <si>
    <t>EU 2016 Vote</t>
  </si>
  <si>
    <t>2019 Vote</t>
  </si>
  <si>
    <t>2024 Vote</t>
  </si>
  <si>
    <t>Voting Intention</t>
  </si>
  <si>
    <t>Con Switch (Detailed)</t>
  </si>
  <si>
    <t>Con Switch (Simple)</t>
  </si>
  <si>
    <t>1 - Very pessimistic</t>
  </si>
  <si>
    <t>2</t>
  </si>
  <si>
    <t>3</t>
  </si>
  <si>
    <t>4 - Neither pessimistic nor optimistic</t>
  </si>
  <si>
    <t>5</t>
  </si>
  <si>
    <t>6</t>
  </si>
  <si>
    <t>7 - Very optimistic</t>
  </si>
  <si>
    <t>Don't know</t>
  </si>
  <si>
    <t xml:space="preserve"> How optimistic or pessimistic are you about the future of the UK?</t>
  </si>
  <si>
    <t>BASE: All Respondents</t>
  </si>
  <si>
    <t>Fieldwork:  9th Jul - 11th Jul 2024</t>
  </si>
  <si>
    <t>Data weighted by interlocking age &amp; gender, region and social grade to Nationally Representative Proportions</t>
  </si>
  <si>
    <t>Completely wrong direction</t>
  </si>
  <si>
    <t>Wrong direction</t>
  </si>
  <si>
    <t>Neither right nor wrong direction</t>
  </si>
  <si>
    <t>Right direction</t>
  </si>
  <si>
    <t>Completely right direction</t>
  </si>
  <si>
    <t>Don’t know</t>
  </si>
  <si>
    <t xml:space="preserve"> Do you think the UK is headed in the right direction or wrong direction? </t>
  </si>
  <si>
    <t>Full Results</t>
  </si>
  <si>
    <t>Change</t>
  </si>
  <si>
    <t>Pre-election</t>
  </si>
  <si>
    <t>Post-election</t>
  </si>
  <si>
    <t>Total optimistic</t>
  </si>
  <si>
    <t>Total pessimistic</t>
  </si>
  <si>
    <t>Pre-election: How optimistic or pessimistic are you about the future of the country?</t>
  </si>
  <si>
    <t>Interview method: Online Survey</t>
  </si>
  <si>
    <t>Population represented: UK Adults</t>
  </si>
  <si>
    <t>Sample size: 4000</t>
  </si>
  <si>
    <t xml:space="preserve">Fieldwork: </t>
  </si>
  <si>
    <t>27th - 29th June 2024</t>
  </si>
  <si>
    <t>How optimistic or pessimistic are you about the future of the UK? BASE: All respondents</t>
  </si>
  <si>
    <t>Socio-Economic Grade</t>
  </si>
  <si>
    <t>Highest Level of Education</t>
  </si>
  <si>
    <t>Income</t>
  </si>
  <si>
    <t>Area</t>
  </si>
  <si>
    <t>2019</t>
  </si>
  <si>
    <t>Level 4 / 5 or equivalent (HND/HNC/Higher Apprenticeship)</t>
  </si>
  <si>
    <t>No annual income</t>
  </si>
  <si>
    <t>Less than £10,000</t>
  </si>
  <si>
    <t>£10,000 - £14,999</t>
  </si>
  <si>
    <t>£15,000 - £19,999</t>
  </si>
  <si>
    <t>£20,000 - £24,999</t>
  </si>
  <si>
    <t>£25,000 - £29,999</t>
  </si>
  <si>
    <t>£30,000 - £34,999</t>
  </si>
  <si>
    <t>£35,000 - £39,999</t>
  </si>
  <si>
    <t>£40,000 - £44,999</t>
  </si>
  <si>
    <t>£45,000 - £49,999</t>
  </si>
  <si>
    <t>£50,000 - £59,999</t>
  </si>
  <si>
    <t>£60,000 - £69,999</t>
  </si>
  <si>
    <t>£70,000 - £79,999</t>
  </si>
  <si>
    <t>£80,000 - £89,999</t>
  </si>
  <si>
    <t>£90,000 - £99,999</t>
  </si>
  <si>
    <t>£100,000 or more</t>
  </si>
  <si>
    <t>Urban/City Centre</t>
  </si>
  <si>
    <t>Suburbs</t>
  </si>
  <si>
    <t>Large Town</t>
  </si>
  <si>
    <t>Small Town</t>
  </si>
  <si>
    <t>Village</t>
  </si>
  <si>
    <t>Rural Area</t>
  </si>
  <si>
    <t>PRE-ELECTION</t>
  </si>
  <si>
    <t>POST-ELECTION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</si>
</sst>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6" tint="-0.499984740745262"/>
      <name val="Calibri"/>
      <family val="2"/>
    </font>
    <font>
      <b/>
      <sz val="11"/>
      <color theme="5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9" fontId="0" fillId="0" borderId="0" xfId="0" applyNumberFormat="1"/>
    <xf numFmtId="9" fontId="0" fillId="0" borderId="0" xfId="0" applyNumberFormat="1" applyAlignment="1">
      <alignment horizontal="center"/>
    </xf>
    <xf numFmtId="0" fontId="11" fillId="0" borderId="0" xfId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0" fillId="0" borderId="3" xfId="0" applyBorder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4" xfId="0" applyNumberFormat="1" applyBorder="1" applyAlignment="1">
      <alignment horizontal="center"/>
    </xf>
    <xf numFmtId="0" fontId="13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/>
    </xf>
    <xf numFmtId="9" fontId="0" fillId="0" borderId="5" xfId="2" applyFont="1" applyBorder="1"/>
    <xf numFmtId="9" fontId="7" fillId="0" borderId="5" xfId="0" applyNumberFormat="1" applyFont="1" applyBorder="1" applyAlignment="1">
      <alignment horizontal="center" vertical="center"/>
    </xf>
    <xf numFmtId="9" fontId="0" fillId="0" borderId="0" xfId="2" applyFont="1" applyBorder="1"/>
    <xf numFmtId="9" fontId="7" fillId="0" borderId="0" xfId="0" applyNumberFormat="1" applyFont="1" applyBorder="1" applyAlignment="1">
      <alignment horizontal="center" vertical="center"/>
    </xf>
    <xf numFmtId="9" fontId="0" fillId="0" borderId="4" xfId="2" applyFont="1" applyBorder="1"/>
    <xf numFmtId="9" fontId="7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9" fontId="0" fillId="0" borderId="0" xfId="0" applyNumberFormat="1" applyBorder="1"/>
    <xf numFmtId="0" fontId="23" fillId="0" borderId="5" xfId="0" applyFont="1" applyBorder="1" applyAlignment="1">
      <alignment horizontal="center" vertical="center" wrapText="1"/>
    </xf>
    <xf numFmtId="9" fontId="0" fillId="0" borderId="5" xfId="0" applyNumberFormat="1" applyBorder="1"/>
    <xf numFmtId="0" fontId="23" fillId="0" borderId="4" xfId="0" applyFont="1" applyBorder="1" applyAlignment="1">
      <alignment horizontal="center" vertical="center" wrapText="1"/>
    </xf>
    <xf numFmtId="9" fontId="0" fillId="0" borderId="4" xfId="0" applyNumberFormat="1" applyBorder="1"/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33600" cy="342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10686F-0824-4215-9101-A114C73A5B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33600" cy="3429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7:M25"/>
  <sheetViews>
    <sheetView showGridLines="0" topLeftCell="B1" workbookViewId="0">
      <selection activeCell="B14" sqref="A14:XFD14"/>
    </sheetView>
  </sheetViews>
  <sheetFormatPr defaultColWidth="10.90625" defaultRowHeight="14.5" x14ac:dyDescent="0.35"/>
  <cols>
    <col min="5" max="5" width="15.81640625" bestFit="1" customWidth="1"/>
  </cols>
  <sheetData>
    <row r="7" spans="5:12" ht="40" customHeight="1" x14ac:dyDescent="0.35">
      <c r="F7" s="19" t="s">
        <v>0</v>
      </c>
      <c r="G7" s="20"/>
      <c r="H7" s="20"/>
      <c r="I7" s="20"/>
      <c r="J7" s="20"/>
      <c r="K7" s="20"/>
      <c r="L7" s="20"/>
    </row>
    <row r="10" spans="5:12" ht="18.5" x14ac:dyDescent="0.45">
      <c r="E10" s="29" t="s">
        <v>96</v>
      </c>
      <c r="F10" s="29" t="s">
        <v>104</v>
      </c>
      <c r="G10" s="30"/>
      <c r="H10" s="30"/>
      <c r="I10" s="30"/>
      <c r="J10" s="30"/>
      <c r="K10" s="30" t="s">
        <v>105</v>
      </c>
    </row>
    <row r="11" spans="5:12" ht="18.5" x14ac:dyDescent="0.45">
      <c r="E11" s="30"/>
      <c r="F11" s="29" t="s">
        <v>101</v>
      </c>
      <c r="G11" s="30"/>
      <c r="H11" s="30"/>
      <c r="I11" s="30"/>
      <c r="J11" s="30"/>
      <c r="K11" s="31" t="s">
        <v>4</v>
      </c>
    </row>
    <row r="12" spans="5:12" ht="18.5" x14ac:dyDescent="0.45">
      <c r="E12" s="30"/>
      <c r="F12" s="29" t="s">
        <v>102</v>
      </c>
      <c r="G12" s="30"/>
      <c r="H12" s="30"/>
      <c r="I12" s="30"/>
      <c r="J12" s="30"/>
      <c r="K12" s="31" t="s">
        <v>6</v>
      </c>
    </row>
    <row r="13" spans="5:12" ht="18.5" x14ac:dyDescent="0.45">
      <c r="E13" s="30"/>
      <c r="F13" s="29" t="s">
        <v>103</v>
      </c>
      <c r="G13" s="30"/>
      <c r="H13" s="30"/>
      <c r="I13" s="30"/>
      <c r="J13" s="30"/>
      <c r="K13" s="31">
        <v>4000</v>
      </c>
    </row>
    <row r="14" spans="5:12" ht="18.5" x14ac:dyDescent="0.45">
      <c r="E14" s="30"/>
      <c r="F14" s="29"/>
      <c r="G14" s="30"/>
      <c r="H14" s="30"/>
      <c r="I14" s="30"/>
      <c r="J14" s="30"/>
      <c r="K14" s="31"/>
    </row>
    <row r="15" spans="5:12" ht="20" customHeight="1" x14ac:dyDescent="0.45">
      <c r="E15" s="29" t="s">
        <v>97</v>
      </c>
      <c r="F15" s="32" t="s">
        <v>1</v>
      </c>
      <c r="G15" s="30"/>
      <c r="H15" s="30"/>
      <c r="I15" s="30"/>
      <c r="J15" s="30"/>
      <c r="K15" s="31" t="s">
        <v>2</v>
      </c>
    </row>
    <row r="16" spans="5:12" ht="20" customHeight="1" x14ac:dyDescent="0.45">
      <c r="E16" s="30"/>
      <c r="F16" s="32" t="s">
        <v>3</v>
      </c>
      <c r="G16" s="30"/>
      <c r="H16" s="30"/>
      <c r="I16" s="30"/>
      <c r="J16" s="30"/>
      <c r="K16" s="31" t="s">
        <v>4</v>
      </c>
    </row>
    <row r="17" spans="5:13" ht="20" customHeight="1" x14ac:dyDescent="0.45">
      <c r="E17" s="30"/>
      <c r="F17" s="32" t="s">
        <v>5</v>
      </c>
      <c r="G17" s="30"/>
      <c r="H17" s="30"/>
      <c r="I17" s="30"/>
      <c r="J17" s="30"/>
      <c r="K17" s="31" t="s">
        <v>6</v>
      </c>
    </row>
    <row r="18" spans="5:13" ht="20" customHeight="1" x14ac:dyDescent="0.45">
      <c r="E18" s="30"/>
      <c r="F18" s="32" t="s">
        <v>7</v>
      </c>
      <c r="G18" s="30"/>
      <c r="H18" s="30"/>
      <c r="I18" s="30"/>
      <c r="J18" s="30"/>
      <c r="K18" s="31">
        <v>2010</v>
      </c>
    </row>
    <row r="19" spans="5:13" ht="18.5" x14ac:dyDescent="0.45">
      <c r="F19" s="2"/>
    </row>
    <row r="20" spans="5:13" ht="18.5" x14ac:dyDescent="0.45">
      <c r="F20" s="2"/>
    </row>
    <row r="21" spans="5:13" ht="18.5" x14ac:dyDescent="0.45">
      <c r="F21" s="2" t="s">
        <v>8</v>
      </c>
    </row>
    <row r="22" spans="5:13" ht="50" customHeight="1" x14ac:dyDescent="0.35">
      <c r="F22" s="21" t="s">
        <v>9</v>
      </c>
      <c r="G22" s="20"/>
      <c r="H22" s="20"/>
      <c r="I22" s="20"/>
      <c r="J22" s="20"/>
      <c r="K22" s="20"/>
      <c r="L22" s="20"/>
      <c r="M22" s="20"/>
    </row>
    <row r="24" spans="5:13" ht="30" customHeight="1" x14ac:dyDescent="0.35">
      <c r="F24" s="3" t="s">
        <v>10</v>
      </c>
    </row>
    <row r="25" spans="5:13" ht="17" x14ac:dyDescent="0.35">
      <c r="F25" s="4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22:M2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1"/>
  <sheetViews>
    <sheetView showGridLines="0" topLeftCell="C1" workbookViewId="0">
      <selection activeCell="D20" sqref="D20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6" t="str">
        <f>HYPERLINK("#'Full Results'!A1", "Full Results")</f>
        <v>Full Results</v>
      </c>
    </row>
    <row r="8" spans="3:6" x14ac:dyDescent="0.35">
      <c r="D8" s="5" t="s">
        <v>12</v>
      </c>
      <c r="E8" s="5" t="s">
        <v>13</v>
      </c>
      <c r="F8" s="5" t="s">
        <v>14</v>
      </c>
    </row>
    <row r="9" spans="3:6" x14ac:dyDescent="0.35">
      <c r="C9">
        <v>1</v>
      </c>
      <c r="D9" s="27" t="s">
        <v>100</v>
      </c>
      <c r="E9" s="5"/>
      <c r="F9" s="5"/>
    </row>
    <row r="10" spans="3:6" x14ac:dyDescent="0.35">
      <c r="C10">
        <v>2</v>
      </c>
      <c r="D10" s="27" t="str">
        <f>HYPERLINK("#'Table 1'!A1", " Post-election: How optimistic or pessimistic are you about the future of the UK?")</f>
        <v xml:space="preserve"> Post-election: How optimistic or pessimistic are you about the future of the UK?</v>
      </c>
      <c r="E10" s="12" t="str">
        <f>HYPERLINK("#'Full Results'!A11", "11")</f>
        <v>11</v>
      </c>
      <c r="F10" t="s">
        <v>84</v>
      </c>
    </row>
    <row r="11" spans="3:6" x14ac:dyDescent="0.35">
      <c r="C11">
        <v>3</v>
      </c>
      <c r="D11" s="6" t="str">
        <f>HYPERLINK("#'Table 2'!A1", " Do you think the UK is headed in the right direction or wrong direction? ")</f>
        <v xml:space="preserve"> Do you think the UK is headed in the right direction or wrong direction? </v>
      </c>
      <c r="E11" s="12" t="str">
        <f>HYPERLINK("#'Full Results'!A22", "22")</f>
        <v>22</v>
      </c>
      <c r="F11" t="s">
        <v>84</v>
      </c>
    </row>
  </sheetData>
  <hyperlinks>
    <hyperlink ref="D9" location="'Table 1'!A1" display="Pre-election: How optimistic or pessimistic are you about the future of the country?" xr:uid="{5BBDCE82-EB7A-46C9-94F8-4FDF668CD9C6}"/>
  </hyperlink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K32"/>
  <sheetViews>
    <sheetView showGridLines="0" workbookViewId="0">
      <pane xSplit="2" ySplit="8" topLeftCell="C12" activePane="bottomRight" state="frozen"/>
      <selection pane="topRight"/>
      <selection pane="bottomLeft"/>
      <selection pane="bottomRight" activeCell="C20" sqref="C20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0" width="10.7265625" customWidth="1"/>
    <col min="41" max="41" width="2.1796875" customWidth="1"/>
    <col min="42" max="46" width="10.7265625" customWidth="1"/>
    <col min="47" max="47" width="2.1796875" customWidth="1"/>
    <col min="48" max="52" width="10.7265625" customWidth="1"/>
    <col min="53" max="53" width="2.1796875" customWidth="1"/>
    <col min="54" max="58" width="10.7265625" customWidth="1"/>
    <col min="59" max="59" width="2.1796875" customWidth="1"/>
    <col min="60" max="61" width="10.7265625" customWidth="1"/>
    <col min="62" max="62" width="2.1796875" customWidth="1"/>
    <col min="63" max="63" width="10.7265625" customWidth="1"/>
    <col min="64" max="64" width="2.1796875" customWidth="1"/>
  </cols>
  <sheetData>
    <row r="2" spans="2:63" ht="40" customHeight="1" x14ac:dyDescent="0.35">
      <c r="D2" s="19" t="s">
        <v>94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</row>
    <row r="5" spans="2:63" ht="30" customHeight="1" x14ac:dyDescent="0.35">
      <c r="B5" s="11"/>
      <c r="C5" s="11"/>
      <c r="D5" s="22" t="s">
        <v>64</v>
      </c>
      <c r="E5" s="22"/>
      <c r="F5" s="11"/>
      <c r="G5" s="22" t="s">
        <v>65</v>
      </c>
      <c r="H5" s="22"/>
      <c r="I5" s="22"/>
      <c r="J5" s="22"/>
      <c r="K5" s="22"/>
      <c r="L5" s="22"/>
      <c r="M5" s="11"/>
      <c r="N5" s="22" t="s">
        <v>66</v>
      </c>
      <c r="O5" s="22"/>
      <c r="P5" s="22"/>
      <c r="Q5" s="22"/>
      <c r="R5" s="11"/>
      <c r="S5" s="22" t="s">
        <v>67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11"/>
      <c r="AF5" s="22" t="s">
        <v>68</v>
      </c>
      <c r="AG5" s="22"/>
      <c r="AH5" s="22"/>
      <c r="AI5" s="22"/>
      <c r="AJ5" s="22"/>
      <c r="AK5" s="11"/>
      <c r="AL5" s="22" t="s">
        <v>69</v>
      </c>
      <c r="AM5" s="22"/>
      <c r="AN5" s="22"/>
      <c r="AO5" s="11"/>
      <c r="AP5" s="22" t="s">
        <v>70</v>
      </c>
      <c r="AQ5" s="22"/>
      <c r="AR5" s="22"/>
      <c r="AS5" s="22"/>
      <c r="AT5" s="22"/>
      <c r="AU5" s="11"/>
      <c r="AV5" s="22" t="s">
        <v>71</v>
      </c>
      <c r="AW5" s="22"/>
      <c r="AX5" s="22"/>
      <c r="AY5" s="22"/>
      <c r="AZ5" s="22"/>
      <c r="BA5" s="11"/>
      <c r="BB5" s="22" t="s">
        <v>72</v>
      </c>
      <c r="BC5" s="22"/>
      <c r="BD5" s="22"/>
      <c r="BE5" s="22"/>
      <c r="BF5" s="22"/>
      <c r="BG5" s="11"/>
      <c r="BH5" s="22" t="s">
        <v>73</v>
      </c>
      <c r="BI5" s="22"/>
      <c r="BJ5" s="11"/>
      <c r="BK5" s="22" t="s">
        <v>74</v>
      </c>
    </row>
    <row r="6" spans="2:63" ht="72.5" x14ac:dyDescent="0.35">
      <c r="B6" t="s">
        <v>15</v>
      </c>
      <c r="C6" s="7" t="s">
        <v>16</v>
      </c>
      <c r="D6" s="10" t="s">
        <v>17</v>
      </c>
      <c r="E6" s="10" t="s">
        <v>18</v>
      </c>
      <c r="G6" s="10" t="s">
        <v>21</v>
      </c>
      <c r="H6" s="10" t="s">
        <v>22</v>
      </c>
      <c r="I6" s="10" t="s">
        <v>23</v>
      </c>
      <c r="J6" s="10" t="s">
        <v>24</v>
      </c>
      <c r="K6" s="10" t="s">
        <v>25</v>
      </c>
      <c r="L6" s="10" t="s">
        <v>26</v>
      </c>
      <c r="N6" s="10" t="s">
        <v>27</v>
      </c>
      <c r="O6" s="10" t="s">
        <v>28</v>
      </c>
      <c r="P6" s="10" t="s">
        <v>29</v>
      </c>
      <c r="Q6" s="10" t="s">
        <v>30</v>
      </c>
      <c r="S6" s="10" t="s">
        <v>31</v>
      </c>
      <c r="T6" s="10" t="s">
        <v>32</v>
      </c>
      <c r="U6" s="10" t="s">
        <v>33</v>
      </c>
      <c r="V6" s="10" t="s">
        <v>34</v>
      </c>
      <c r="W6" s="10" t="s">
        <v>35</v>
      </c>
      <c r="X6" s="10" t="s">
        <v>36</v>
      </c>
      <c r="Y6" s="10" t="s">
        <v>37</v>
      </c>
      <c r="Z6" s="10" t="s">
        <v>38</v>
      </c>
      <c r="AA6" s="10" t="s">
        <v>39</v>
      </c>
      <c r="AB6" s="10" t="s">
        <v>40</v>
      </c>
      <c r="AC6" s="10" t="s">
        <v>41</v>
      </c>
      <c r="AD6" s="10" t="s">
        <v>42</v>
      </c>
      <c r="AF6" s="10" t="s">
        <v>43</v>
      </c>
      <c r="AG6" s="10" t="s">
        <v>44</v>
      </c>
      <c r="AH6" s="10" t="s">
        <v>45</v>
      </c>
      <c r="AI6" s="10" t="s">
        <v>46</v>
      </c>
      <c r="AJ6" s="10" t="s">
        <v>47</v>
      </c>
      <c r="AL6" s="10" t="s">
        <v>48</v>
      </c>
      <c r="AM6" s="10" t="s">
        <v>49</v>
      </c>
      <c r="AN6" s="10" t="s">
        <v>50</v>
      </c>
      <c r="AP6" s="10" t="s">
        <v>51</v>
      </c>
      <c r="AQ6" s="10" t="s">
        <v>52</v>
      </c>
      <c r="AR6" s="10" t="s">
        <v>53</v>
      </c>
      <c r="AS6" s="10" t="s">
        <v>54</v>
      </c>
      <c r="AT6" s="10" t="s">
        <v>50</v>
      </c>
      <c r="AV6" s="10" t="s">
        <v>55</v>
      </c>
      <c r="AW6" s="10" t="s">
        <v>56</v>
      </c>
      <c r="AX6" s="10" t="s">
        <v>57</v>
      </c>
      <c r="AY6" s="10" t="s">
        <v>58</v>
      </c>
      <c r="AZ6" s="10" t="s">
        <v>59</v>
      </c>
      <c r="BB6" s="10" t="s">
        <v>51</v>
      </c>
      <c r="BC6" s="10" t="s">
        <v>52</v>
      </c>
      <c r="BD6" s="10" t="s">
        <v>57</v>
      </c>
      <c r="BE6" s="10" t="s">
        <v>58</v>
      </c>
      <c r="BF6" s="10" t="s">
        <v>60</v>
      </c>
      <c r="BH6" s="10" t="s">
        <v>61</v>
      </c>
      <c r="BI6" s="10" t="s">
        <v>62</v>
      </c>
      <c r="BK6" s="10" t="s">
        <v>63</v>
      </c>
    </row>
    <row r="7" spans="2:63" ht="20" customHeight="1" x14ac:dyDescent="0.35">
      <c r="B7" s="8" t="s">
        <v>19</v>
      </c>
      <c r="C7" s="8">
        <v>2010</v>
      </c>
      <c r="D7" s="8">
        <v>952</v>
      </c>
      <c r="E7" s="8">
        <v>1051</v>
      </c>
      <c r="F7" s="8"/>
      <c r="G7" s="8">
        <v>262</v>
      </c>
      <c r="H7" s="8">
        <v>329</v>
      </c>
      <c r="I7" s="8">
        <v>298</v>
      </c>
      <c r="J7" s="8">
        <v>333</v>
      </c>
      <c r="K7" s="8">
        <v>313</v>
      </c>
      <c r="L7" s="8">
        <v>475</v>
      </c>
      <c r="M7" s="8"/>
      <c r="N7" s="8">
        <v>595</v>
      </c>
      <c r="O7" s="8">
        <v>557</v>
      </c>
      <c r="P7" s="8">
        <v>372</v>
      </c>
      <c r="Q7" s="8">
        <v>467</v>
      </c>
      <c r="R7" s="8"/>
      <c r="S7" s="8">
        <v>300</v>
      </c>
      <c r="T7" s="8">
        <v>268</v>
      </c>
      <c r="U7" s="8">
        <v>144</v>
      </c>
      <c r="V7" s="8">
        <v>188</v>
      </c>
      <c r="W7" s="8">
        <v>155</v>
      </c>
      <c r="X7" s="8">
        <v>194</v>
      </c>
      <c r="Y7" s="8">
        <v>170</v>
      </c>
      <c r="Z7" s="8">
        <v>84</v>
      </c>
      <c r="AA7" s="8">
        <v>238</v>
      </c>
      <c r="AB7" s="8">
        <v>151</v>
      </c>
      <c r="AC7" s="8">
        <v>85</v>
      </c>
      <c r="AD7" s="8">
        <v>33</v>
      </c>
      <c r="AE7" s="8"/>
      <c r="AF7" s="8">
        <v>492</v>
      </c>
      <c r="AG7" s="8">
        <v>443</v>
      </c>
      <c r="AH7" s="8">
        <v>543</v>
      </c>
      <c r="AI7" s="8">
        <v>210</v>
      </c>
      <c r="AJ7" s="8">
        <v>28</v>
      </c>
      <c r="AK7" s="8"/>
      <c r="AL7" s="8">
        <v>704</v>
      </c>
      <c r="AM7" s="8">
        <v>847</v>
      </c>
      <c r="AN7" s="8">
        <v>267</v>
      </c>
      <c r="AO7" s="8"/>
      <c r="AP7" s="8">
        <v>698</v>
      </c>
      <c r="AQ7" s="8">
        <v>640</v>
      </c>
      <c r="AR7" s="8">
        <v>121</v>
      </c>
      <c r="AS7" s="8">
        <v>38</v>
      </c>
      <c r="AT7" s="8">
        <v>225</v>
      </c>
      <c r="AU7" s="8"/>
      <c r="AV7" s="8">
        <v>385</v>
      </c>
      <c r="AW7" s="8">
        <v>751</v>
      </c>
      <c r="AX7" s="8">
        <v>169</v>
      </c>
      <c r="AY7" s="8">
        <v>241</v>
      </c>
      <c r="AZ7" s="8">
        <v>118</v>
      </c>
      <c r="BA7" s="8"/>
      <c r="BB7" s="8">
        <v>346</v>
      </c>
      <c r="BC7" s="8">
        <v>793</v>
      </c>
      <c r="BD7" s="8">
        <v>155</v>
      </c>
      <c r="BE7" s="8">
        <v>283</v>
      </c>
      <c r="BF7" s="8">
        <v>153</v>
      </c>
      <c r="BG7" s="8"/>
      <c r="BH7" s="8">
        <v>108</v>
      </c>
      <c r="BI7" s="8">
        <v>144</v>
      </c>
      <c r="BJ7" s="8"/>
      <c r="BK7" s="8">
        <v>319</v>
      </c>
    </row>
    <row r="8" spans="2:63" ht="20" customHeight="1" x14ac:dyDescent="0.35">
      <c r="B8" s="9" t="s">
        <v>20</v>
      </c>
      <c r="C8" s="9">
        <v>2010</v>
      </c>
      <c r="D8" s="9">
        <v>989</v>
      </c>
      <c r="E8" s="9">
        <v>1014</v>
      </c>
      <c r="F8" s="9"/>
      <c r="G8" s="9">
        <v>279</v>
      </c>
      <c r="H8" s="9">
        <v>343</v>
      </c>
      <c r="I8" s="9">
        <v>343</v>
      </c>
      <c r="J8" s="9">
        <v>341</v>
      </c>
      <c r="K8" s="9">
        <v>283</v>
      </c>
      <c r="L8" s="9">
        <v>421</v>
      </c>
      <c r="M8" s="9"/>
      <c r="N8" s="9">
        <v>538</v>
      </c>
      <c r="O8" s="9">
        <v>518</v>
      </c>
      <c r="P8" s="9">
        <v>438</v>
      </c>
      <c r="Q8" s="9">
        <v>497</v>
      </c>
      <c r="R8" s="9"/>
      <c r="S8" s="9">
        <v>281</v>
      </c>
      <c r="T8" s="9">
        <v>261</v>
      </c>
      <c r="U8" s="9">
        <v>161</v>
      </c>
      <c r="V8" s="9">
        <v>181</v>
      </c>
      <c r="W8" s="9">
        <v>141</v>
      </c>
      <c r="X8" s="9">
        <v>181</v>
      </c>
      <c r="Y8" s="9">
        <v>161</v>
      </c>
      <c r="Z8" s="9">
        <v>80</v>
      </c>
      <c r="AA8" s="9">
        <v>221</v>
      </c>
      <c r="AB8" s="9">
        <v>181</v>
      </c>
      <c r="AC8" s="9">
        <v>101</v>
      </c>
      <c r="AD8" s="9">
        <v>60</v>
      </c>
      <c r="AE8" s="9"/>
      <c r="AF8" s="9">
        <v>494</v>
      </c>
      <c r="AG8" s="9">
        <v>452</v>
      </c>
      <c r="AH8" s="9">
        <v>535</v>
      </c>
      <c r="AI8" s="9">
        <v>203</v>
      </c>
      <c r="AJ8" s="9">
        <v>28</v>
      </c>
      <c r="AK8" s="9"/>
      <c r="AL8" s="9">
        <v>683</v>
      </c>
      <c r="AM8" s="9">
        <v>844</v>
      </c>
      <c r="AN8" s="9">
        <v>280</v>
      </c>
      <c r="AO8" s="9"/>
      <c r="AP8" s="9">
        <v>665</v>
      </c>
      <c r="AQ8" s="9">
        <v>643</v>
      </c>
      <c r="AR8" s="9">
        <v>115</v>
      </c>
      <c r="AS8" s="9">
        <v>37</v>
      </c>
      <c r="AT8" s="9">
        <v>238</v>
      </c>
      <c r="AU8" s="9"/>
      <c r="AV8" s="9">
        <v>361</v>
      </c>
      <c r="AW8" s="9">
        <v>750</v>
      </c>
      <c r="AX8" s="9">
        <v>162</v>
      </c>
      <c r="AY8" s="9">
        <v>239</v>
      </c>
      <c r="AZ8" s="9">
        <v>116</v>
      </c>
      <c r="BA8" s="9"/>
      <c r="BB8" s="9">
        <v>324</v>
      </c>
      <c r="BC8" s="9">
        <v>799</v>
      </c>
      <c r="BD8" s="9">
        <v>152</v>
      </c>
      <c r="BE8" s="9">
        <v>285</v>
      </c>
      <c r="BF8" s="9">
        <v>148</v>
      </c>
      <c r="BG8" s="9"/>
      <c r="BH8" s="9">
        <v>107</v>
      </c>
      <c r="BI8" s="9">
        <v>141</v>
      </c>
      <c r="BJ8" s="9"/>
      <c r="BK8" s="9">
        <v>309</v>
      </c>
    </row>
    <row r="11" spans="2:63" x14ac:dyDescent="0.35">
      <c r="B11" s="5" t="s">
        <v>83</v>
      </c>
    </row>
    <row r="12" spans="2:63" x14ac:dyDescent="0.35">
      <c r="B12" s="18" t="s">
        <v>84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</row>
    <row r="13" spans="2:63" x14ac:dyDescent="0.35">
      <c r="B13" t="s">
        <v>75</v>
      </c>
      <c r="C13" s="15">
        <v>8.06110497531808E-2</v>
      </c>
      <c r="D13" s="15">
        <v>7.5509655347853394E-2</v>
      </c>
      <c r="E13" s="15">
        <v>8.40401122312701E-2</v>
      </c>
      <c r="F13" s="15"/>
      <c r="G13" s="15">
        <v>5.4058329470745299E-2</v>
      </c>
      <c r="H13" s="15">
        <v>5.6839466096099599E-2</v>
      </c>
      <c r="I13" s="15">
        <v>9.4786835764109803E-2</v>
      </c>
      <c r="J13" s="15">
        <v>8.8822313853595403E-2</v>
      </c>
      <c r="K13" s="15">
        <v>0.102780780141168</v>
      </c>
      <c r="L13" s="15">
        <v>8.4491432044024303E-2</v>
      </c>
      <c r="M13" s="15"/>
      <c r="N13" s="15">
        <v>4.9642545517081797E-2</v>
      </c>
      <c r="O13" s="15">
        <v>8.9033308414889406E-2</v>
      </c>
      <c r="P13" s="15">
        <v>8.0332883029424706E-2</v>
      </c>
      <c r="Q13" s="15">
        <v>0.10679947647858</v>
      </c>
      <c r="R13" s="15"/>
      <c r="S13" s="15">
        <v>6.4210849148480104E-2</v>
      </c>
      <c r="T13" s="15">
        <v>8.8457311735935004E-2</v>
      </c>
      <c r="U13" s="15">
        <v>7.7347097288331806E-2</v>
      </c>
      <c r="V13" s="15">
        <v>9.15909574621913E-2</v>
      </c>
      <c r="W13" s="15">
        <v>7.5122016760815993E-2</v>
      </c>
      <c r="X13" s="15">
        <v>9.0117278874723497E-2</v>
      </c>
      <c r="Y13" s="15">
        <v>9.1277912668017006E-2</v>
      </c>
      <c r="Z13" s="15">
        <v>6.9106086727802399E-2</v>
      </c>
      <c r="AA13" s="15">
        <v>8.1399816250781104E-2</v>
      </c>
      <c r="AB13" s="15">
        <v>7.9262968414902907E-2</v>
      </c>
      <c r="AC13" s="15">
        <v>6.7421187995691703E-2</v>
      </c>
      <c r="AD13" s="15">
        <v>9.3219947080904905E-2</v>
      </c>
      <c r="AE13" s="15"/>
      <c r="AF13" s="15">
        <v>9.0719823924952397E-2</v>
      </c>
      <c r="AG13" s="15">
        <v>8.2317689394714094E-2</v>
      </c>
      <c r="AH13" s="15">
        <v>7.1861882452036993E-2</v>
      </c>
      <c r="AI13" s="15">
        <v>5.3368503538625198E-2</v>
      </c>
      <c r="AJ13" s="15">
        <v>4.3178832453145403E-2</v>
      </c>
      <c r="AK13" s="15"/>
      <c r="AL13" s="15">
        <v>0.10853633042590401</v>
      </c>
      <c r="AM13" s="15">
        <v>5.38587772324279E-2</v>
      </c>
      <c r="AN13" s="15">
        <v>0.121023141226228</v>
      </c>
      <c r="AO13" s="15"/>
      <c r="AP13" s="15">
        <v>0.109879055935054</v>
      </c>
      <c r="AQ13" s="15">
        <v>3.4451700472622998E-2</v>
      </c>
      <c r="AR13" s="15">
        <v>3.4355984969997901E-2</v>
      </c>
      <c r="AS13" s="15">
        <v>0.23213330269989901</v>
      </c>
      <c r="AT13" s="15">
        <v>0.12958670031998501</v>
      </c>
      <c r="AU13" s="15"/>
      <c r="AV13" s="15">
        <v>0.11079522016005799</v>
      </c>
      <c r="AW13" s="15">
        <v>2.00308564603741E-2</v>
      </c>
      <c r="AX13" s="15">
        <v>4.9213694501800798E-2</v>
      </c>
      <c r="AY13" s="15">
        <v>0.169870758302962</v>
      </c>
      <c r="AZ13" s="15">
        <v>4.5326660181287198E-2</v>
      </c>
      <c r="BA13" s="15"/>
      <c r="BB13" s="15">
        <v>0.112486301679349</v>
      </c>
      <c r="BC13" s="15">
        <v>1.8017901856459202E-2</v>
      </c>
      <c r="BD13" s="15">
        <v>5.5901617984240003E-2</v>
      </c>
      <c r="BE13" s="15">
        <v>0.18805282245300201</v>
      </c>
      <c r="BF13" s="15">
        <v>6.1766945000798899E-2</v>
      </c>
      <c r="BG13" s="15"/>
      <c r="BH13" s="15">
        <v>0</v>
      </c>
      <c r="BI13" s="15">
        <v>0.16914788243423101</v>
      </c>
      <c r="BJ13" s="15"/>
      <c r="BK13" s="15">
        <v>8.9902168866842894E-2</v>
      </c>
    </row>
    <row r="14" spans="2:63" x14ac:dyDescent="0.35">
      <c r="B14" t="s">
        <v>76</v>
      </c>
      <c r="C14" s="15">
        <v>6.0286676647790902E-2</v>
      </c>
      <c r="D14" s="15">
        <v>6.6037208233344802E-2</v>
      </c>
      <c r="E14" s="15">
        <v>5.5093658767632302E-2</v>
      </c>
      <c r="F14" s="15"/>
      <c r="G14" s="15">
        <v>5.3928235471716497E-2</v>
      </c>
      <c r="H14" s="15">
        <v>4.5043272682064601E-2</v>
      </c>
      <c r="I14" s="15">
        <v>4.82616210115056E-2</v>
      </c>
      <c r="J14" s="15">
        <v>5.1383572243206402E-2</v>
      </c>
      <c r="K14" s="15">
        <v>6.8548402994413504E-2</v>
      </c>
      <c r="L14" s="15">
        <v>8.8396959289117699E-2</v>
      </c>
      <c r="M14" s="15"/>
      <c r="N14" s="15">
        <v>7.5927533044356593E-2</v>
      </c>
      <c r="O14" s="15">
        <v>5.89340786145615E-2</v>
      </c>
      <c r="P14" s="15">
        <v>5.8231209810148503E-2</v>
      </c>
      <c r="Q14" s="15">
        <v>4.7004080397263899E-2</v>
      </c>
      <c r="R14" s="15"/>
      <c r="S14" s="15">
        <v>6.6105317834600302E-2</v>
      </c>
      <c r="T14" s="15">
        <v>5.5001985753987903E-2</v>
      </c>
      <c r="U14" s="15">
        <v>6.9410538510566E-2</v>
      </c>
      <c r="V14" s="15">
        <v>0.10899139536117</v>
      </c>
      <c r="W14" s="15">
        <v>6.3302585142274798E-2</v>
      </c>
      <c r="X14" s="15">
        <v>3.7736687301679499E-2</v>
      </c>
      <c r="Y14" s="15">
        <v>5.4415373488942501E-2</v>
      </c>
      <c r="Z14" s="15">
        <v>5.2268326087923499E-2</v>
      </c>
      <c r="AA14" s="15">
        <v>6.5294722090012802E-2</v>
      </c>
      <c r="AB14" s="15">
        <v>4.7192570251120697E-2</v>
      </c>
      <c r="AC14" s="15">
        <v>5.6154103087074102E-2</v>
      </c>
      <c r="AD14" s="15">
        <v>0</v>
      </c>
      <c r="AE14" s="15"/>
      <c r="AF14" s="15">
        <v>7.8283606032317807E-2</v>
      </c>
      <c r="AG14" s="15">
        <v>6.6029088732991403E-2</v>
      </c>
      <c r="AH14" s="15">
        <v>5.4093949586442501E-2</v>
      </c>
      <c r="AI14" s="15">
        <v>3.0207101056760902E-2</v>
      </c>
      <c r="AJ14" s="15">
        <v>5.9176768457183497E-2</v>
      </c>
      <c r="AK14" s="15"/>
      <c r="AL14" s="15">
        <v>8.5399224708540902E-2</v>
      </c>
      <c r="AM14" s="15">
        <v>3.88848508910501E-2</v>
      </c>
      <c r="AN14" s="15">
        <v>5.4204233833519501E-2</v>
      </c>
      <c r="AO14" s="15"/>
      <c r="AP14" s="15">
        <v>8.91282547863642E-2</v>
      </c>
      <c r="AQ14" s="15">
        <v>2.9326471957571799E-2</v>
      </c>
      <c r="AR14" s="15">
        <v>2.6524143170990999E-2</v>
      </c>
      <c r="AS14" s="15">
        <v>0.15261907073588299</v>
      </c>
      <c r="AT14" s="15">
        <v>6.6234229962423993E-2</v>
      </c>
      <c r="AU14" s="15"/>
      <c r="AV14" s="15">
        <v>8.5277115336070602E-2</v>
      </c>
      <c r="AW14" s="15">
        <v>2.0110561169345498E-2</v>
      </c>
      <c r="AX14" s="15">
        <v>3.9965381280432699E-2</v>
      </c>
      <c r="AY14" s="15">
        <v>0.150677307348034</v>
      </c>
      <c r="AZ14" s="15">
        <v>6.7664851356724301E-2</v>
      </c>
      <c r="BA14" s="15"/>
      <c r="BB14" s="15">
        <v>9.0538509784488394E-2</v>
      </c>
      <c r="BC14" s="15">
        <v>2.3345855078030699E-2</v>
      </c>
      <c r="BD14" s="15">
        <v>4.3143086691448798E-2</v>
      </c>
      <c r="BE14" s="15">
        <v>0.14761575664486801</v>
      </c>
      <c r="BF14" s="15">
        <v>6.2262639532357097E-2</v>
      </c>
      <c r="BG14" s="15"/>
      <c r="BH14" s="15">
        <v>0</v>
      </c>
      <c r="BI14" s="15">
        <v>0.17506035240274301</v>
      </c>
      <c r="BJ14" s="15"/>
      <c r="BK14" s="15">
        <v>9.2277450022226898E-2</v>
      </c>
    </row>
    <row r="15" spans="2:63" x14ac:dyDescent="0.35">
      <c r="B15" t="s">
        <v>77</v>
      </c>
      <c r="C15" s="15">
        <v>0.16011622583994101</v>
      </c>
      <c r="D15" s="15">
        <v>0.15402035204730999</v>
      </c>
      <c r="E15" s="15">
        <v>0.16323406189536599</v>
      </c>
      <c r="F15" s="15"/>
      <c r="G15" s="15">
        <v>0.14761519729629</v>
      </c>
      <c r="H15" s="15">
        <v>0.113119089936439</v>
      </c>
      <c r="I15" s="15">
        <v>0.16006670045482599</v>
      </c>
      <c r="J15" s="15">
        <v>0.175906898592356</v>
      </c>
      <c r="K15" s="15">
        <v>0.15724407457931799</v>
      </c>
      <c r="L15" s="15">
        <v>0.195897359814523</v>
      </c>
      <c r="M15" s="15"/>
      <c r="N15" s="15">
        <v>0.16245094063281901</v>
      </c>
      <c r="O15" s="15">
        <v>0.195715801733923</v>
      </c>
      <c r="P15" s="15">
        <v>0.134919056392515</v>
      </c>
      <c r="Q15" s="15">
        <v>0.136212151373103</v>
      </c>
      <c r="R15" s="15"/>
      <c r="S15" s="15">
        <v>0.17121832118341501</v>
      </c>
      <c r="T15" s="15">
        <v>0.17510030102885901</v>
      </c>
      <c r="U15" s="15">
        <v>0.141817367714929</v>
      </c>
      <c r="V15" s="15">
        <v>0.14053138917763999</v>
      </c>
      <c r="W15" s="15">
        <v>0.21901617470349599</v>
      </c>
      <c r="X15" s="15">
        <v>0.12693097063556799</v>
      </c>
      <c r="Y15" s="15">
        <v>0.12705333308911099</v>
      </c>
      <c r="Z15" s="15">
        <v>0.16541253649860099</v>
      </c>
      <c r="AA15" s="15">
        <v>0.12368399643241799</v>
      </c>
      <c r="AB15" s="15">
        <v>0.18238068529540299</v>
      </c>
      <c r="AC15" s="15">
        <v>0.20669214911743</v>
      </c>
      <c r="AD15" s="15">
        <v>0.18313066864100599</v>
      </c>
      <c r="AE15" s="15"/>
      <c r="AF15" s="15">
        <v>0.160783055351469</v>
      </c>
      <c r="AG15" s="15">
        <v>0.16031230088727</v>
      </c>
      <c r="AH15" s="15">
        <v>0.171911073521434</v>
      </c>
      <c r="AI15" s="15">
        <v>0.123707981915118</v>
      </c>
      <c r="AJ15" s="15">
        <v>5.2114932445258298E-2</v>
      </c>
      <c r="AK15" s="15"/>
      <c r="AL15" s="15">
        <v>0.16998363697501601</v>
      </c>
      <c r="AM15" s="15">
        <v>0.167291264790522</v>
      </c>
      <c r="AN15" s="15">
        <v>0.10801470267301699</v>
      </c>
      <c r="AO15" s="15"/>
      <c r="AP15" s="15">
        <v>0.18747458586499799</v>
      </c>
      <c r="AQ15" s="15">
        <v>0.105457466307495</v>
      </c>
      <c r="AR15" s="15">
        <v>0.26274489059442901</v>
      </c>
      <c r="AS15" s="15">
        <v>6.8245302138090699E-2</v>
      </c>
      <c r="AT15" s="15">
        <v>0.18068180944241399</v>
      </c>
      <c r="AU15" s="15"/>
      <c r="AV15" s="15">
        <v>0.195289877310551</v>
      </c>
      <c r="AW15" s="15">
        <v>9.4230747306154106E-2</v>
      </c>
      <c r="AX15" s="15">
        <v>0.22637132252789899</v>
      </c>
      <c r="AY15" s="15">
        <v>0.203536472544005</v>
      </c>
      <c r="AZ15" s="15">
        <v>0.244462417480727</v>
      </c>
      <c r="BA15" s="15"/>
      <c r="BB15" s="15">
        <v>0.189112544567796</v>
      </c>
      <c r="BC15" s="15">
        <v>8.2706486685464306E-2</v>
      </c>
      <c r="BD15" s="15">
        <v>0.23815009739626899</v>
      </c>
      <c r="BE15" s="15">
        <v>0.209818928965922</v>
      </c>
      <c r="BF15" s="15">
        <v>0.25753155784724802</v>
      </c>
      <c r="BG15" s="15"/>
      <c r="BH15" s="15">
        <v>9.0930469728687902E-2</v>
      </c>
      <c r="BI15" s="15">
        <v>0.20269791809443</v>
      </c>
      <c r="BJ15" s="15"/>
      <c r="BK15" s="15">
        <v>0.17045618570157101</v>
      </c>
    </row>
    <row r="16" spans="2:63" x14ac:dyDescent="0.35">
      <c r="B16" t="s">
        <v>78</v>
      </c>
      <c r="C16" s="15">
        <v>0.23755583509507</v>
      </c>
      <c r="D16" s="15">
        <v>0.218427955312021</v>
      </c>
      <c r="E16" s="15">
        <v>0.25785471555046302</v>
      </c>
      <c r="F16" s="15"/>
      <c r="G16" s="15">
        <v>0.213730196223505</v>
      </c>
      <c r="H16" s="15">
        <v>0.205945878209918</v>
      </c>
      <c r="I16" s="15">
        <v>0.22267032790562399</v>
      </c>
      <c r="J16" s="15">
        <v>0.24613277283183599</v>
      </c>
      <c r="K16" s="15">
        <v>0.25574613380667999</v>
      </c>
      <c r="L16" s="15">
        <v>0.27208959923384901</v>
      </c>
      <c r="M16" s="15"/>
      <c r="N16" s="15">
        <v>0.19963766053462501</v>
      </c>
      <c r="O16" s="15">
        <v>0.239801403832092</v>
      </c>
      <c r="P16" s="15">
        <v>0.25022253440429898</v>
      </c>
      <c r="Q16" s="15">
        <v>0.26678114461577301</v>
      </c>
      <c r="R16" s="15"/>
      <c r="S16" s="15">
        <v>0.176659013027087</v>
      </c>
      <c r="T16" s="15">
        <v>0.240857376758566</v>
      </c>
      <c r="U16" s="15">
        <v>0.29670264257090601</v>
      </c>
      <c r="V16" s="15">
        <v>0.25741920115230299</v>
      </c>
      <c r="W16" s="15">
        <v>0.22498895431128299</v>
      </c>
      <c r="X16" s="15">
        <v>0.23811345364609299</v>
      </c>
      <c r="Y16" s="15">
        <v>0.256808240742118</v>
      </c>
      <c r="Z16" s="15">
        <v>0.225492257841197</v>
      </c>
      <c r="AA16" s="15">
        <v>0.238163490591252</v>
      </c>
      <c r="AB16" s="15">
        <v>0.28412108323012503</v>
      </c>
      <c r="AC16" s="15">
        <v>0.188426793809227</v>
      </c>
      <c r="AD16" s="15">
        <v>0.222024076405308</v>
      </c>
      <c r="AE16" s="15"/>
      <c r="AF16" s="15">
        <v>0.262666710346736</v>
      </c>
      <c r="AG16" s="15">
        <v>0.24008906349308601</v>
      </c>
      <c r="AH16" s="15">
        <v>0.21068368465590301</v>
      </c>
      <c r="AI16" s="15">
        <v>0.18313485560684301</v>
      </c>
      <c r="AJ16" s="15">
        <v>9.3717248392717806E-2</v>
      </c>
      <c r="AK16" s="15"/>
      <c r="AL16" s="15">
        <v>0.23612568193978201</v>
      </c>
      <c r="AM16" s="15">
        <v>0.22633563767034701</v>
      </c>
      <c r="AN16" s="15">
        <v>0.28535255108900398</v>
      </c>
      <c r="AO16" s="15"/>
      <c r="AP16" s="15">
        <v>0.24413408698377501</v>
      </c>
      <c r="AQ16" s="15">
        <v>0.19190527485685099</v>
      </c>
      <c r="AR16" s="15">
        <v>0.28245633227489197</v>
      </c>
      <c r="AS16" s="15">
        <v>0.16273430242079501</v>
      </c>
      <c r="AT16" s="15">
        <v>0.29035178057497502</v>
      </c>
      <c r="AU16" s="15"/>
      <c r="AV16" s="15">
        <v>0.25142348843516998</v>
      </c>
      <c r="AW16" s="15">
        <v>0.186272138842415</v>
      </c>
      <c r="AX16" s="15">
        <v>0.25615230138346201</v>
      </c>
      <c r="AY16" s="15">
        <v>0.20989411907043601</v>
      </c>
      <c r="AZ16" s="15">
        <v>0.32040657177357801</v>
      </c>
      <c r="BA16" s="15"/>
      <c r="BB16" s="15">
        <v>0.25711560644276699</v>
      </c>
      <c r="BC16" s="15">
        <v>0.18569784675933901</v>
      </c>
      <c r="BD16" s="15">
        <v>0.24323098297946399</v>
      </c>
      <c r="BE16" s="15">
        <v>0.21748114248447001</v>
      </c>
      <c r="BF16" s="15">
        <v>0.33864411511371401</v>
      </c>
      <c r="BG16" s="15"/>
      <c r="BH16" s="15">
        <v>0.222227132817955</v>
      </c>
      <c r="BI16" s="15">
        <v>0.18594707792101101</v>
      </c>
      <c r="BJ16" s="15"/>
      <c r="BK16" s="15">
        <v>0.22418199548159001</v>
      </c>
    </row>
    <row r="17" spans="2:63" x14ac:dyDescent="0.35">
      <c r="B17" t="s">
        <v>79</v>
      </c>
      <c r="C17" s="15">
        <v>0.21235562915671199</v>
      </c>
      <c r="D17" s="15">
        <v>0.22753661400502401</v>
      </c>
      <c r="E17" s="15">
        <v>0.19901386407330701</v>
      </c>
      <c r="F17" s="15"/>
      <c r="G17" s="15">
        <v>0.26641193312858102</v>
      </c>
      <c r="H17" s="15">
        <v>0.187937200062086</v>
      </c>
      <c r="I17" s="15">
        <v>0.20991391315024599</v>
      </c>
      <c r="J17" s="15">
        <v>0.20334648959648499</v>
      </c>
      <c r="K17" s="15">
        <v>0.235272061281359</v>
      </c>
      <c r="L17" s="15">
        <v>0.19028859781482901</v>
      </c>
      <c r="M17" s="15"/>
      <c r="N17" s="15">
        <v>0.24833126269730901</v>
      </c>
      <c r="O17" s="15">
        <v>0.20382310337644299</v>
      </c>
      <c r="P17" s="15">
        <v>0.18919671482075701</v>
      </c>
      <c r="Q17" s="15">
        <v>0.204181738284585</v>
      </c>
      <c r="R17" s="15"/>
      <c r="S17" s="15">
        <v>0.20273002830162601</v>
      </c>
      <c r="T17" s="15">
        <v>0.20405327292664899</v>
      </c>
      <c r="U17" s="15">
        <v>0.18089405750906501</v>
      </c>
      <c r="V17" s="15">
        <v>0.197382882987897</v>
      </c>
      <c r="W17" s="15">
        <v>0.19315831850901699</v>
      </c>
      <c r="X17" s="15">
        <v>0.24645740208786901</v>
      </c>
      <c r="Y17" s="15">
        <v>0.27900933512918502</v>
      </c>
      <c r="Z17" s="15">
        <v>0.21386059587397099</v>
      </c>
      <c r="AA17" s="15">
        <v>0.22483604261569001</v>
      </c>
      <c r="AB17" s="15">
        <v>0.191124030117304</v>
      </c>
      <c r="AC17" s="15">
        <v>0.17350843282627901</v>
      </c>
      <c r="AD17" s="15">
        <v>0.26796931207724001</v>
      </c>
      <c r="AE17" s="15"/>
      <c r="AF17" s="15">
        <v>0.19738140965256901</v>
      </c>
      <c r="AG17" s="15">
        <v>0.235299484831346</v>
      </c>
      <c r="AH17" s="15">
        <v>0.20578898670548701</v>
      </c>
      <c r="AI17" s="15">
        <v>0.23852581292188799</v>
      </c>
      <c r="AJ17" s="15">
        <v>0.26190747544752602</v>
      </c>
      <c r="AK17" s="15"/>
      <c r="AL17" s="15">
        <v>0.17514447149214801</v>
      </c>
      <c r="AM17" s="15">
        <v>0.25592307086278099</v>
      </c>
      <c r="AN17" s="15">
        <v>0.118222060657567</v>
      </c>
      <c r="AO17" s="15"/>
      <c r="AP17" s="15">
        <v>0.16810294032779699</v>
      </c>
      <c r="AQ17" s="15">
        <v>0.268336792394132</v>
      </c>
      <c r="AR17" s="15">
        <v>0.21126495140759999</v>
      </c>
      <c r="AS17" s="15">
        <v>0.28741611951573898</v>
      </c>
      <c r="AT17" s="15">
        <v>0.119070220368694</v>
      </c>
      <c r="AU17" s="15"/>
      <c r="AV17" s="15">
        <v>0.14359751182291999</v>
      </c>
      <c r="AW17" s="15">
        <v>0.27609066031905799</v>
      </c>
      <c r="AX17" s="15">
        <v>0.27544841563453598</v>
      </c>
      <c r="AY17" s="15">
        <v>0.13817307254814501</v>
      </c>
      <c r="AZ17" s="15">
        <v>0.18607085187748501</v>
      </c>
      <c r="BA17" s="15"/>
      <c r="BB17" s="15">
        <v>0.13888464203914699</v>
      </c>
      <c r="BC17" s="15">
        <v>0.28429152548959002</v>
      </c>
      <c r="BD17" s="15">
        <v>0.29081003562618601</v>
      </c>
      <c r="BE17" s="15">
        <v>0.12361062118234201</v>
      </c>
      <c r="BF17" s="15">
        <v>0.12138219329269299</v>
      </c>
      <c r="BG17" s="15"/>
      <c r="BH17" s="15">
        <v>0.26534608754490902</v>
      </c>
      <c r="BI17" s="15">
        <v>0.157513262646477</v>
      </c>
      <c r="BJ17" s="15"/>
      <c r="BK17" s="15">
        <v>0.205353741897535</v>
      </c>
    </row>
    <row r="18" spans="2:63" x14ac:dyDescent="0.35">
      <c r="B18" t="s">
        <v>80</v>
      </c>
      <c r="C18" s="15">
        <v>0.13733845446576401</v>
      </c>
      <c r="D18" s="15">
        <v>0.13366624907861699</v>
      </c>
      <c r="E18" s="15">
        <v>0.14100088447130599</v>
      </c>
      <c r="F18" s="15"/>
      <c r="G18" s="15">
        <v>0.16996449161789401</v>
      </c>
      <c r="H18" s="15">
        <v>0.17360595479148799</v>
      </c>
      <c r="I18" s="15">
        <v>0.13638603306153699</v>
      </c>
      <c r="J18" s="15">
        <v>0.14036580887012101</v>
      </c>
      <c r="K18" s="15">
        <v>0.111077758288047</v>
      </c>
      <c r="L18" s="15">
        <v>0.102103679062426</v>
      </c>
      <c r="M18" s="15"/>
      <c r="N18" s="15">
        <v>0.13995228611729199</v>
      </c>
      <c r="O18" s="15">
        <v>0.12217198972307899</v>
      </c>
      <c r="P18" s="15">
        <v>0.150064546997807</v>
      </c>
      <c r="Q18" s="15">
        <v>0.14099209679237201</v>
      </c>
      <c r="R18" s="15"/>
      <c r="S18" s="15">
        <v>0.116271397119887</v>
      </c>
      <c r="T18" s="15">
        <v>0.114214332069576</v>
      </c>
      <c r="U18" s="15">
        <v>0.139734778856345</v>
      </c>
      <c r="V18" s="15">
        <v>8.3945312934817704E-2</v>
      </c>
      <c r="W18" s="15">
        <v>0.128571318392773</v>
      </c>
      <c r="X18" s="15">
        <v>0.17673169600378799</v>
      </c>
      <c r="Y18" s="15">
        <v>0.145451049963495</v>
      </c>
      <c r="Z18" s="15">
        <v>0.108650404708608</v>
      </c>
      <c r="AA18" s="15">
        <v>0.19384530144682699</v>
      </c>
      <c r="AB18" s="15">
        <v>0.112530041292142</v>
      </c>
      <c r="AC18" s="15">
        <v>0.194648489889096</v>
      </c>
      <c r="AD18" s="15">
        <v>0.17968332935438899</v>
      </c>
      <c r="AE18" s="15"/>
      <c r="AF18" s="15">
        <v>0.11990546278910701</v>
      </c>
      <c r="AG18" s="15">
        <v>0.14060180900533001</v>
      </c>
      <c r="AH18" s="15">
        <v>0.151912892055096</v>
      </c>
      <c r="AI18" s="15">
        <v>0.17168974783007901</v>
      </c>
      <c r="AJ18" s="15">
        <v>0.134586235773135</v>
      </c>
      <c r="AK18" s="15"/>
      <c r="AL18" s="15">
        <v>0.10967507760353699</v>
      </c>
      <c r="AM18" s="15">
        <v>0.14859148283802201</v>
      </c>
      <c r="AN18" s="15">
        <v>0.16984036753988599</v>
      </c>
      <c r="AO18" s="15"/>
      <c r="AP18" s="15">
        <v>0.104411175722201</v>
      </c>
      <c r="AQ18" s="15">
        <v>0.21300028082139399</v>
      </c>
      <c r="AR18" s="15">
        <v>8.7992493039020001E-2</v>
      </c>
      <c r="AS18" s="15">
        <v>4.9737378588085003E-2</v>
      </c>
      <c r="AT18" s="15">
        <v>9.9250296190183801E-2</v>
      </c>
      <c r="AU18" s="15"/>
      <c r="AV18" s="15">
        <v>0.110930019440394</v>
      </c>
      <c r="AW18" s="15">
        <v>0.22464794817330999</v>
      </c>
      <c r="AX18" s="15">
        <v>6.7447093498982605E-2</v>
      </c>
      <c r="AY18" s="15">
        <v>7.7238313731699801E-2</v>
      </c>
      <c r="AZ18" s="15">
        <v>0.101067804727873</v>
      </c>
      <c r="BA18" s="15"/>
      <c r="BB18" s="15">
        <v>0.10667540193326699</v>
      </c>
      <c r="BC18" s="15">
        <v>0.22788045689883199</v>
      </c>
      <c r="BD18" s="15">
        <v>5.5236126618079501E-2</v>
      </c>
      <c r="BE18" s="15">
        <v>6.1662521718994501E-2</v>
      </c>
      <c r="BF18" s="15">
        <v>7.4445599963908704E-2</v>
      </c>
      <c r="BG18" s="15"/>
      <c r="BH18" s="15">
        <v>0.226599797041516</v>
      </c>
      <c r="BI18" s="15">
        <v>7.9202292449276193E-2</v>
      </c>
      <c r="BJ18" s="15"/>
      <c r="BK18" s="15">
        <v>0.119425265150943</v>
      </c>
    </row>
    <row r="19" spans="2:63" x14ac:dyDescent="0.35">
      <c r="B19" t="s">
        <v>81</v>
      </c>
      <c r="C19" s="15">
        <v>0.103573198438633</v>
      </c>
      <c r="D19" s="15">
        <v>0.11996866171574801</v>
      </c>
      <c r="E19" s="15">
        <v>8.8295511878563104E-2</v>
      </c>
      <c r="F19" s="15"/>
      <c r="G19" s="15">
        <v>8.6305137434889503E-2</v>
      </c>
      <c r="H19" s="15">
        <v>0.205806686251441</v>
      </c>
      <c r="I19" s="15">
        <v>0.12248038375294901</v>
      </c>
      <c r="J19" s="15">
        <v>8.5142521463898002E-2</v>
      </c>
      <c r="K19" s="15">
        <v>6.55486319152076E-2</v>
      </c>
      <c r="L19" s="15">
        <v>5.6765412455592697E-2</v>
      </c>
      <c r="M19" s="15"/>
      <c r="N19" s="15">
        <v>0.12101634733486601</v>
      </c>
      <c r="O19" s="15">
        <v>8.3259703613052405E-2</v>
      </c>
      <c r="P19" s="15">
        <v>0.12746912721692299</v>
      </c>
      <c r="Q19" s="15">
        <v>8.4304547820412495E-2</v>
      </c>
      <c r="R19" s="15"/>
      <c r="S19" s="15">
        <v>0.190676860742826</v>
      </c>
      <c r="T19" s="15">
        <v>0.11380530222002699</v>
      </c>
      <c r="U19" s="15">
        <v>8.6277957841705097E-2</v>
      </c>
      <c r="V19" s="15">
        <v>9.8202757080717795E-2</v>
      </c>
      <c r="W19" s="15">
        <v>9.5840632180339794E-2</v>
      </c>
      <c r="X19" s="15">
        <v>7.8135084190072507E-2</v>
      </c>
      <c r="Y19" s="15">
        <v>3.8519270749745697E-2</v>
      </c>
      <c r="Z19" s="15">
        <v>0.165209792261898</v>
      </c>
      <c r="AA19" s="15">
        <v>6.8340568239080399E-2</v>
      </c>
      <c r="AB19" s="15">
        <v>9.6472815326987094E-2</v>
      </c>
      <c r="AC19" s="15">
        <v>0.102556907465804</v>
      </c>
      <c r="AD19" s="15">
        <v>5.3972666441151E-2</v>
      </c>
      <c r="AE19" s="15"/>
      <c r="AF19" s="15">
        <v>8.0284171476474805E-2</v>
      </c>
      <c r="AG19" s="15">
        <v>6.8729762980926701E-2</v>
      </c>
      <c r="AH19" s="15">
        <v>0.12592405793556499</v>
      </c>
      <c r="AI19" s="15">
        <v>0.195286790663563</v>
      </c>
      <c r="AJ19" s="15">
        <v>0.35531850703103501</v>
      </c>
      <c r="AK19" s="15"/>
      <c r="AL19" s="15">
        <v>0.108811953993679</v>
      </c>
      <c r="AM19" s="15">
        <v>0.102401471728074</v>
      </c>
      <c r="AN19" s="15">
        <v>0.12521814056130301</v>
      </c>
      <c r="AO19" s="15"/>
      <c r="AP19" s="15">
        <v>9.1097433652263193E-2</v>
      </c>
      <c r="AQ19" s="15">
        <v>0.151032291655916</v>
      </c>
      <c r="AR19" s="15">
        <v>7.6775413307750201E-2</v>
      </c>
      <c r="AS19" s="15">
        <v>4.7114523901508699E-2</v>
      </c>
      <c r="AT19" s="15">
        <v>9.7697960985822299E-2</v>
      </c>
      <c r="AU19" s="15"/>
      <c r="AV19" s="15">
        <v>0.100399497350647</v>
      </c>
      <c r="AW19" s="15">
        <v>0.173527795345532</v>
      </c>
      <c r="AX19" s="15">
        <v>7.2677097126779902E-2</v>
      </c>
      <c r="AY19" s="15">
        <v>4.65144861709497E-2</v>
      </c>
      <c r="AZ19" s="15">
        <v>2.4627171237154102E-2</v>
      </c>
      <c r="BA19" s="15"/>
      <c r="BB19" s="15">
        <v>0.102634540360704</v>
      </c>
      <c r="BC19" s="15">
        <v>0.17562505034953901</v>
      </c>
      <c r="BD19" s="15">
        <v>5.9970281270784902E-2</v>
      </c>
      <c r="BE19" s="15">
        <v>4.8661211488909097E-2</v>
      </c>
      <c r="BF19" s="15">
        <v>3.1534955443481699E-2</v>
      </c>
      <c r="BG19" s="15"/>
      <c r="BH19" s="15">
        <v>0.18713755891122899</v>
      </c>
      <c r="BI19" s="15">
        <v>2.3467818835383E-2</v>
      </c>
      <c r="BJ19" s="15"/>
      <c r="BK19" s="15">
        <v>8.8677647476279806E-2</v>
      </c>
    </row>
    <row r="20" spans="2:63" x14ac:dyDescent="0.35">
      <c r="B20" t="s">
        <v>82</v>
      </c>
      <c r="C20" s="15">
        <v>8.1629306029075404E-3</v>
      </c>
      <c r="D20" s="15">
        <v>4.8333042600821703E-3</v>
      </c>
      <c r="E20" s="15">
        <v>1.1467191132092399E-2</v>
      </c>
      <c r="F20" s="15"/>
      <c r="G20" s="15">
        <v>7.9864793563781192E-3</v>
      </c>
      <c r="H20" s="15">
        <v>1.1702451970462499E-2</v>
      </c>
      <c r="I20" s="15">
        <v>5.4341848992037504E-3</v>
      </c>
      <c r="J20" s="15">
        <v>8.8996225485022899E-3</v>
      </c>
      <c r="K20" s="15">
        <v>3.7821569938058601E-3</v>
      </c>
      <c r="L20" s="15">
        <v>9.9669602856379703E-3</v>
      </c>
      <c r="M20" s="15"/>
      <c r="N20" s="15">
        <v>3.0414241216516198E-3</v>
      </c>
      <c r="O20" s="15">
        <v>7.2606106919597202E-3</v>
      </c>
      <c r="P20" s="15">
        <v>9.5639273281252699E-3</v>
      </c>
      <c r="Q20" s="15">
        <v>1.37247642379106E-2</v>
      </c>
      <c r="R20" s="15"/>
      <c r="S20" s="15">
        <v>1.21282126420789E-2</v>
      </c>
      <c r="T20" s="15">
        <v>8.5101175063988805E-3</v>
      </c>
      <c r="U20" s="15">
        <v>7.8155597081522692E-3</v>
      </c>
      <c r="V20" s="15">
        <v>2.19361038432625E-2</v>
      </c>
      <c r="W20" s="15">
        <v>0</v>
      </c>
      <c r="X20" s="15">
        <v>5.77742726020645E-3</v>
      </c>
      <c r="Y20" s="15">
        <v>7.4654841693851497E-3</v>
      </c>
      <c r="Z20" s="15">
        <v>0</v>
      </c>
      <c r="AA20" s="15">
        <v>4.43606233393794E-3</v>
      </c>
      <c r="AB20" s="15">
        <v>6.9158060720149904E-3</v>
      </c>
      <c r="AC20" s="15">
        <v>1.0591935809397501E-2</v>
      </c>
      <c r="AD20" s="15">
        <v>0</v>
      </c>
      <c r="AE20" s="15"/>
      <c r="AF20" s="15">
        <v>9.9757604263743804E-3</v>
      </c>
      <c r="AG20" s="15">
        <v>6.6208006743359903E-3</v>
      </c>
      <c r="AH20" s="15">
        <v>7.8234730880351391E-3</v>
      </c>
      <c r="AI20" s="15">
        <v>4.0792064671233697E-3</v>
      </c>
      <c r="AJ20" s="15">
        <v>0</v>
      </c>
      <c r="AK20" s="15"/>
      <c r="AL20" s="15">
        <v>6.3236228613928703E-3</v>
      </c>
      <c r="AM20" s="15">
        <v>6.7134439867762201E-3</v>
      </c>
      <c r="AN20" s="15">
        <v>1.81248024194763E-2</v>
      </c>
      <c r="AO20" s="15"/>
      <c r="AP20" s="15">
        <v>5.7724667275478002E-3</v>
      </c>
      <c r="AQ20" s="15">
        <v>6.4897215340168598E-3</v>
      </c>
      <c r="AR20" s="15">
        <v>1.78857912353192E-2</v>
      </c>
      <c r="AS20" s="15">
        <v>0</v>
      </c>
      <c r="AT20" s="15">
        <v>1.7127002155502499E-2</v>
      </c>
      <c r="AU20" s="15"/>
      <c r="AV20" s="15">
        <v>2.2872701441902098E-3</v>
      </c>
      <c r="AW20" s="15">
        <v>5.0892923838118404E-3</v>
      </c>
      <c r="AX20" s="15">
        <v>1.27246940461076E-2</v>
      </c>
      <c r="AY20" s="15">
        <v>4.0954702837686704E-3</v>
      </c>
      <c r="AZ20" s="15">
        <v>1.03736713651709E-2</v>
      </c>
      <c r="BA20" s="15"/>
      <c r="BB20" s="15">
        <v>2.55245319248117E-3</v>
      </c>
      <c r="BC20" s="15">
        <v>2.4348768827461599E-3</v>
      </c>
      <c r="BD20" s="15">
        <v>1.35577714335275E-2</v>
      </c>
      <c r="BE20" s="15">
        <v>3.0969950614920302E-3</v>
      </c>
      <c r="BF20" s="15">
        <v>5.2431993805798001E-2</v>
      </c>
      <c r="BG20" s="15"/>
      <c r="BH20" s="15">
        <v>7.7589539557020399E-3</v>
      </c>
      <c r="BI20" s="15">
        <v>6.9633952164493201E-3</v>
      </c>
      <c r="BJ20" s="15"/>
      <c r="BK20" s="15">
        <v>9.7255454030115498E-3</v>
      </c>
    </row>
    <row r="21" spans="2:63" x14ac:dyDescent="0.3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</row>
    <row r="22" spans="2:63" x14ac:dyDescent="0.35">
      <c r="B22" s="5" t="s">
        <v>93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</row>
    <row r="23" spans="2:63" x14ac:dyDescent="0.35">
      <c r="B23" s="18" t="s">
        <v>84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</row>
    <row r="24" spans="2:63" x14ac:dyDescent="0.35">
      <c r="B24" t="s">
        <v>87</v>
      </c>
      <c r="C24" s="15">
        <v>8.6810042233693194E-2</v>
      </c>
      <c r="D24" s="15">
        <v>9.0668431928098897E-2</v>
      </c>
      <c r="E24" s="15">
        <v>8.1542086183826995E-2</v>
      </c>
      <c r="F24" s="15"/>
      <c r="G24" s="15">
        <v>6.5713550455060304E-2</v>
      </c>
      <c r="H24" s="15">
        <v>7.47064131180432E-2</v>
      </c>
      <c r="I24" s="15">
        <v>9.7631484168508198E-2</v>
      </c>
      <c r="J24" s="15">
        <v>0.100451852769026</v>
      </c>
      <c r="K24" s="15">
        <v>0.119845265942086</v>
      </c>
      <c r="L24" s="15">
        <v>6.8589502261968999E-2</v>
      </c>
      <c r="M24" s="15"/>
      <c r="N24" s="15">
        <v>6.0417370578432397E-2</v>
      </c>
      <c r="O24" s="15">
        <v>0.101985920953059</v>
      </c>
      <c r="P24" s="15">
        <v>8.8903330181245702E-2</v>
      </c>
      <c r="Q24" s="15">
        <v>0.10103676830071701</v>
      </c>
      <c r="R24" s="15"/>
      <c r="S24" s="15">
        <v>8.1332030157932694E-2</v>
      </c>
      <c r="T24" s="15">
        <v>9.48636406631648E-2</v>
      </c>
      <c r="U24" s="15">
        <v>8.8415179864775303E-2</v>
      </c>
      <c r="V24" s="15">
        <v>0.12450009503120001</v>
      </c>
      <c r="W24" s="15">
        <v>4.9874240792303598E-2</v>
      </c>
      <c r="X24" s="15">
        <v>0.104047601172475</v>
      </c>
      <c r="Y24" s="15">
        <v>8.3334156284216601E-2</v>
      </c>
      <c r="Z24" s="15">
        <v>5.6999881364514803E-2</v>
      </c>
      <c r="AA24" s="15">
        <v>8.9507933972398798E-2</v>
      </c>
      <c r="AB24" s="15">
        <v>9.5538180168176196E-2</v>
      </c>
      <c r="AC24" s="15">
        <v>4.4441514125343903E-2</v>
      </c>
      <c r="AD24" s="15">
        <v>7.83524168998362E-2</v>
      </c>
      <c r="AE24" s="15"/>
      <c r="AF24" s="15">
        <v>9.1878709955881904E-2</v>
      </c>
      <c r="AG24" s="15">
        <v>0.10714032351402999</v>
      </c>
      <c r="AH24" s="15">
        <v>6.3734857381281498E-2</v>
      </c>
      <c r="AI24" s="15">
        <v>6.3236890756220104E-2</v>
      </c>
      <c r="AJ24" s="15">
        <v>0</v>
      </c>
      <c r="AK24" s="15"/>
      <c r="AL24" s="15">
        <v>0.12685524130724399</v>
      </c>
      <c r="AM24" s="15">
        <v>4.5887943780790197E-2</v>
      </c>
      <c r="AN24" s="15">
        <v>0.111100907045954</v>
      </c>
      <c r="AO24" s="15"/>
      <c r="AP24" s="15">
        <v>0.114624680890615</v>
      </c>
      <c r="AQ24" s="15">
        <v>4.1756496655514397E-2</v>
      </c>
      <c r="AR24" s="15">
        <v>7.1788630853403299E-2</v>
      </c>
      <c r="AS24" s="15">
        <v>0.284571382464612</v>
      </c>
      <c r="AT24" s="15">
        <v>0.117284336552092</v>
      </c>
      <c r="AU24" s="15"/>
      <c r="AV24" s="15">
        <v>8.49933019725366E-2</v>
      </c>
      <c r="AW24" s="15">
        <v>2.6490418439257899E-2</v>
      </c>
      <c r="AX24" s="15">
        <v>6.4649643919614003E-2</v>
      </c>
      <c r="AY24" s="15">
        <v>0.219711307237343</v>
      </c>
      <c r="AZ24" s="15">
        <v>8.9144127472281995E-2</v>
      </c>
      <c r="BA24" s="15"/>
      <c r="BB24" s="15">
        <v>8.8788811195648201E-2</v>
      </c>
      <c r="BC24" s="15">
        <v>2.3796440487226501E-2</v>
      </c>
      <c r="BD24" s="15">
        <v>6.5125582645981506E-2</v>
      </c>
      <c r="BE24" s="15">
        <v>0.23667943805986699</v>
      </c>
      <c r="BF24" s="15">
        <v>0.10238431423229299</v>
      </c>
      <c r="BG24" s="15"/>
      <c r="BH24" s="15">
        <v>1.6166551933046398E-2</v>
      </c>
      <c r="BI24" s="15">
        <v>0.237601373463802</v>
      </c>
      <c r="BJ24" s="15"/>
      <c r="BK24" s="15">
        <v>0.130156544061829</v>
      </c>
    </row>
    <row r="25" spans="2:63" x14ac:dyDescent="0.35">
      <c r="B25" t="s">
        <v>88</v>
      </c>
      <c r="C25" s="15">
        <v>0.24067580637300701</v>
      </c>
      <c r="D25" s="15">
        <v>0.24371605583648601</v>
      </c>
      <c r="E25" s="15">
        <v>0.23754524363453799</v>
      </c>
      <c r="F25" s="15"/>
      <c r="G25" s="15">
        <v>0.23014418891267499</v>
      </c>
      <c r="H25" s="15">
        <v>0.16572451344837799</v>
      </c>
      <c r="I25" s="15">
        <v>0.23785159525743599</v>
      </c>
      <c r="J25" s="15">
        <v>0.26300785662354798</v>
      </c>
      <c r="K25" s="15">
        <v>0.246277487002941</v>
      </c>
      <c r="L25" s="15">
        <v>0.28920471337443199</v>
      </c>
      <c r="M25" s="15"/>
      <c r="N25" s="15">
        <v>0.23964718990884801</v>
      </c>
      <c r="O25" s="15">
        <v>0.26788037682680899</v>
      </c>
      <c r="P25" s="15">
        <v>0.216638511302191</v>
      </c>
      <c r="Q25" s="15">
        <v>0.227333269077762</v>
      </c>
      <c r="R25" s="15"/>
      <c r="S25" s="15">
        <v>0.243620501446973</v>
      </c>
      <c r="T25" s="15">
        <v>0.24418714851451201</v>
      </c>
      <c r="U25" s="15">
        <v>0.218067239369443</v>
      </c>
      <c r="V25" s="15">
        <v>0.27780084291030199</v>
      </c>
      <c r="W25" s="15">
        <v>0.30091727191065698</v>
      </c>
      <c r="X25" s="15">
        <v>0.17178969712646999</v>
      </c>
      <c r="Y25" s="15">
        <v>0.26378241418915199</v>
      </c>
      <c r="Z25" s="15">
        <v>0.28264503130144097</v>
      </c>
      <c r="AA25" s="15">
        <v>0.193177560623331</v>
      </c>
      <c r="AB25" s="15">
        <v>0.252807217077679</v>
      </c>
      <c r="AC25" s="15">
        <v>0.27253737327995903</v>
      </c>
      <c r="AD25" s="15">
        <v>0.19329106156384299</v>
      </c>
      <c r="AE25" s="15"/>
      <c r="AF25" s="15">
        <v>0.29363555842018502</v>
      </c>
      <c r="AG25" s="15">
        <v>0.23477245320930601</v>
      </c>
      <c r="AH25" s="15">
        <v>0.23453360410589999</v>
      </c>
      <c r="AI25" s="15">
        <v>0.166965441711872</v>
      </c>
      <c r="AJ25" s="15">
        <v>0.124048371106982</v>
      </c>
      <c r="AK25" s="15"/>
      <c r="AL25" s="15">
        <v>0.29603276696167502</v>
      </c>
      <c r="AM25" s="15">
        <v>0.211777759821619</v>
      </c>
      <c r="AN25" s="15">
        <v>0.18535237321416201</v>
      </c>
      <c r="AO25" s="15"/>
      <c r="AP25" s="15">
        <v>0.30524129774527098</v>
      </c>
      <c r="AQ25" s="15">
        <v>0.15906166027388499</v>
      </c>
      <c r="AR25" s="15">
        <v>0.24405319390629501</v>
      </c>
      <c r="AS25" s="15">
        <v>0.20075821599927199</v>
      </c>
      <c r="AT25" s="15">
        <v>0.26864295324623999</v>
      </c>
      <c r="AU25" s="15"/>
      <c r="AV25" s="15">
        <v>0.31894616791921399</v>
      </c>
      <c r="AW25" s="15">
        <v>0.112678824482812</v>
      </c>
      <c r="AX25" s="15">
        <v>0.27740462841830499</v>
      </c>
      <c r="AY25" s="15">
        <v>0.39374928452558</v>
      </c>
      <c r="AZ25" s="15">
        <v>0.32410403303403801</v>
      </c>
      <c r="BA25" s="15"/>
      <c r="BB25" s="15">
        <v>0.29895399126212702</v>
      </c>
      <c r="BC25" s="15">
        <v>0.116006036787482</v>
      </c>
      <c r="BD25" s="15">
        <v>0.275221384083849</v>
      </c>
      <c r="BE25" s="15">
        <v>0.40770662294437399</v>
      </c>
      <c r="BF25" s="15">
        <v>0.322862638197848</v>
      </c>
      <c r="BG25" s="15"/>
      <c r="BH25" s="15">
        <v>9.1219212229615598E-2</v>
      </c>
      <c r="BI25" s="15">
        <v>0.40792246271041399</v>
      </c>
      <c r="BJ25" s="15"/>
      <c r="BK25" s="15">
        <v>0.27551584255151401</v>
      </c>
    </row>
    <row r="26" spans="2:63" x14ac:dyDescent="0.35">
      <c r="B26" t="s">
        <v>89</v>
      </c>
      <c r="C26" s="15">
        <v>0.26606390484313602</v>
      </c>
      <c r="D26" s="15">
        <v>0.24374030977115699</v>
      </c>
      <c r="E26" s="15">
        <v>0.28967692682459301</v>
      </c>
      <c r="F26" s="15"/>
      <c r="G26" s="15">
        <v>0.27089826627679903</v>
      </c>
      <c r="H26" s="15">
        <v>0.245456848714876</v>
      </c>
      <c r="I26" s="15">
        <v>0.26058847520297201</v>
      </c>
      <c r="J26" s="15">
        <v>0.24751591966264799</v>
      </c>
      <c r="K26" s="15">
        <v>0.249462408896169</v>
      </c>
      <c r="L26" s="15">
        <v>0.31030970917850498</v>
      </c>
      <c r="M26" s="15"/>
      <c r="N26" s="15">
        <v>0.230423009220622</v>
      </c>
      <c r="O26" s="15">
        <v>0.267371431211052</v>
      </c>
      <c r="P26" s="15">
        <v>0.279201124860748</v>
      </c>
      <c r="Q26" s="15">
        <v>0.29460226279896801</v>
      </c>
      <c r="R26" s="15"/>
      <c r="S26" s="15">
        <v>0.21591492867165299</v>
      </c>
      <c r="T26" s="15">
        <v>0.22603568876966201</v>
      </c>
      <c r="U26" s="15">
        <v>0.33348452365082198</v>
      </c>
      <c r="V26" s="15">
        <v>0.24393183740730201</v>
      </c>
      <c r="W26" s="15">
        <v>0.28286991958114099</v>
      </c>
      <c r="X26" s="15">
        <v>0.31464825124335799</v>
      </c>
      <c r="Y26" s="15">
        <v>0.26961973427431801</v>
      </c>
      <c r="Z26" s="15">
        <v>0.161094769793271</v>
      </c>
      <c r="AA26" s="15">
        <v>0.30276471344726003</v>
      </c>
      <c r="AB26" s="15">
        <v>0.27007706313105601</v>
      </c>
      <c r="AC26" s="15">
        <v>0.339790038529798</v>
      </c>
      <c r="AD26" s="15">
        <v>0.23384170900484899</v>
      </c>
      <c r="AE26" s="15"/>
      <c r="AF26" s="15">
        <v>0.29199796860489002</v>
      </c>
      <c r="AG26" s="15">
        <v>0.25692595111927102</v>
      </c>
      <c r="AH26" s="15">
        <v>0.25240315582901901</v>
      </c>
      <c r="AI26" s="15">
        <v>0.204367370029366</v>
      </c>
      <c r="AJ26" s="15">
        <v>0.126962609968299</v>
      </c>
      <c r="AK26" s="15"/>
      <c r="AL26" s="15">
        <v>0.259703600150479</v>
      </c>
      <c r="AM26" s="15">
        <v>0.27042521533167901</v>
      </c>
      <c r="AN26" s="15">
        <v>0.28113032220159201</v>
      </c>
      <c r="AO26" s="15"/>
      <c r="AP26" s="15">
        <v>0.27116595986306802</v>
      </c>
      <c r="AQ26" s="15">
        <v>0.235043593083887</v>
      </c>
      <c r="AR26" s="15">
        <v>0.23176969742141801</v>
      </c>
      <c r="AS26" s="15">
        <v>0.344045614714726</v>
      </c>
      <c r="AT26" s="15">
        <v>0.300364707958859</v>
      </c>
      <c r="AU26" s="15"/>
      <c r="AV26" s="15">
        <v>0.26512215514585602</v>
      </c>
      <c r="AW26" s="15">
        <v>0.26486607264246698</v>
      </c>
      <c r="AX26" s="15">
        <v>0.25546729800385398</v>
      </c>
      <c r="AY26" s="15">
        <v>0.21823487146974099</v>
      </c>
      <c r="AZ26" s="15">
        <v>0.269275876886299</v>
      </c>
      <c r="BA26" s="15"/>
      <c r="BB26" s="15">
        <v>0.283140413897292</v>
      </c>
      <c r="BC26" s="15">
        <v>0.25478896588403599</v>
      </c>
      <c r="BD26" s="15">
        <v>0.24792805066066301</v>
      </c>
      <c r="BE26" s="15">
        <v>0.226082107458773</v>
      </c>
      <c r="BF26" s="15">
        <v>0.313308307260519</v>
      </c>
      <c r="BG26" s="15"/>
      <c r="BH26" s="15">
        <v>0.35143754514331299</v>
      </c>
      <c r="BI26" s="15">
        <v>0.185114962383846</v>
      </c>
      <c r="BJ26" s="15"/>
      <c r="BK26" s="15">
        <v>0.27987462125597601</v>
      </c>
    </row>
    <row r="27" spans="2:63" x14ac:dyDescent="0.35">
      <c r="B27" t="s">
        <v>90</v>
      </c>
      <c r="C27" s="15">
        <v>0.30357191548579598</v>
      </c>
      <c r="D27" s="15">
        <v>0.32485717583232299</v>
      </c>
      <c r="E27" s="15">
        <v>0.28376960776062599</v>
      </c>
      <c r="F27" s="15"/>
      <c r="G27" s="15">
        <v>0.363948021572919</v>
      </c>
      <c r="H27" s="15">
        <v>0.34665972252688998</v>
      </c>
      <c r="I27" s="15">
        <v>0.29826471350717099</v>
      </c>
      <c r="J27" s="15">
        <v>0.269329395787412</v>
      </c>
      <c r="K27" s="15">
        <v>0.30324195193468101</v>
      </c>
      <c r="L27" s="15">
        <v>0.26068977181521402</v>
      </c>
      <c r="M27" s="15"/>
      <c r="N27" s="15">
        <v>0.37939190222832297</v>
      </c>
      <c r="O27" s="15">
        <v>0.26575537937503002</v>
      </c>
      <c r="P27" s="15">
        <v>0.317434779314545</v>
      </c>
      <c r="Q27" s="15">
        <v>0.25013368446020801</v>
      </c>
      <c r="R27" s="15"/>
      <c r="S27" s="15">
        <v>0.30544413714973601</v>
      </c>
      <c r="T27" s="15">
        <v>0.32258591679042298</v>
      </c>
      <c r="U27" s="15">
        <v>0.24426015851603899</v>
      </c>
      <c r="V27" s="15">
        <v>0.26470662122896799</v>
      </c>
      <c r="W27" s="15">
        <v>0.28798119989637799</v>
      </c>
      <c r="X27" s="15">
        <v>0.343142663545494</v>
      </c>
      <c r="Y27" s="15">
        <v>0.31505187273111102</v>
      </c>
      <c r="Z27" s="15">
        <v>0.40302296222593098</v>
      </c>
      <c r="AA27" s="15">
        <v>0.32497668744571301</v>
      </c>
      <c r="AB27" s="15">
        <v>0.273997183498352</v>
      </c>
      <c r="AC27" s="15">
        <v>0.22390864603979699</v>
      </c>
      <c r="AD27" s="15">
        <v>0.386811206153786</v>
      </c>
      <c r="AE27" s="15"/>
      <c r="AF27" s="15">
        <v>0.22563846031349599</v>
      </c>
      <c r="AG27" s="15">
        <v>0.30189228024648102</v>
      </c>
      <c r="AH27" s="15">
        <v>0.35090317066802401</v>
      </c>
      <c r="AI27" s="15">
        <v>0.426757288907541</v>
      </c>
      <c r="AJ27" s="15">
        <v>0.39540313699719598</v>
      </c>
      <c r="AK27" s="15"/>
      <c r="AL27" s="15">
        <v>0.23223421710144801</v>
      </c>
      <c r="AM27" s="15">
        <v>0.34332908844299997</v>
      </c>
      <c r="AN27" s="15">
        <v>0.31757016194754401</v>
      </c>
      <c r="AO27" s="15"/>
      <c r="AP27" s="15">
        <v>0.22935684313465701</v>
      </c>
      <c r="AQ27" s="15">
        <v>0.41910452907165502</v>
      </c>
      <c r="AR27" s="15">
        <v>0.35396359455446502</v>
      </c>
      <c r="AS27" s="15">
        <v>0.146521382779704</v>
      </c>
      <c r="AT27" s="15">
        <v>0.23120812406666399</v>
      </c>
      <c r="AU27" s="15"/>
      <c r="AV27" s="15">
        <v>0.227204542069885</v>
      </c>
      <c r="AW27" s="15">
        <v>0.46127583759725499</v>
      </c>
      <c r="AX27" s="15">
        <v>0.30546679564308399</v>
      </c>
      <c r="AY27" s="15">
        <v>0.134274825135029</v>
      </c>
      <c r="AZ27" s="15">
        <v>0.19200667216848999</v>
      </c>
      <c r="BA27" s="15"/>
      <c r="BB27" s="15">
        <v>0.235598681519256</v>
      </c>
      <c r="BC27" s="15">
        <v>0.476579594450114</v>
      </c>
      <c r="BD27" s="15">
        <v>0.28235921095920302</v>
      </c>
      <c r="BE27" s="15">
        <v>0.104777571568986</v>
      </c>
      <c r="BF27" s="15">
        <v>0.149287548088748</v>
      </c>
      <c r="BG27" s="15"/>
      <c r="BH27" s="15">
        <v>0.43304036217150599</v>
      </c>
      <c r="BI27" s="15">
        <v>0.138777769176778</v>
      </c>
      <c r="BJ27" s="15"/>
      <c r="BK27" s="15">
        <v>0.248088344633145</v>
      </c>
    </row>
    <row r="28" spans="2:63" x14ac:dyDescent="0.35">
      <c r="B28" t="s">
        <v>91</v>
      </c>
      <c r="C28" s="15">
        <v>5.3129981023861503E-2</v>
      </c>
      <c r="D28" s="15">
        <v>5.82885706036134E-2</v>
      </c>
      <c r="E28" s="15">
        <v>4.8464948949187799E-2</v>
      </c>
      <c r="F28" s="15"/>
      <c r="G28" s="15">
        <v>5.1045391089323697E-2</v>
      </c>
      <c r="H28" s="15">
        <v>0.107696884538556</v>
      </c>
      <c r="I28" s="15">
        <v>5.2390345910320102E-2</v>
      </c>
      <c r="J28" s="15">
        <v>4.7583240349584499E-2</v>
      </c>
      <c r="K28" s="15">
        <v>3.80960954170158E-2</v>
      </c>
      <c r="L28" s="15">
        <v>2.5232188851070501E-2</v>
      </c>
      <c r="M28" s="15"/>
      <c r="N28" s="15">
        <v>4.5352304526533598E-2</v>
      </c>
      <c r="O28" s="15">
        <v>4.0099193776378501E-2</v>
      </c>
      <c r="P28" s="15">
        <v>6.1876846181228698E-2</v>
      </c>
      <c r="Q28" s="15">
        <v>6.7583527613721203E-2</v>
      </c>
      <c r="R28" s="15"/>
      <c r="S28" s="15">
        <v>0.110208044005368</v>
      </c>
      <c r="T28" s="15">
        <v>5.9098685395015498E-2</v>
      </c>
      <c r="U28" s="15">
        <v>3.8938305059448501E-2</v>
      </c>
      <c r="V28" s="15">
        <v>4.0903028389328598E-2</v>
      </c>
      <c r="W28" s="15">
        <v>3.6137611750711403E-2</v>
      </c>
      <c r="X28" s="15">
        <v>3.4348592256100298E-2</v>
      </c>
      <c r="Y28" s="15">
        <v>2.0717450914476802E-2</v>
      </c>
      <c r="Z28" s="15">
        <v>6.4582696577951806E-2</v>
      </c>
      <c r="AA28" s="15">
        <v>5.3783770791406602E-2</v>
      </c>
      <c r="AB28" s="15">
        <v>2.7179852630133301E-2</v>
      </c>
      <c r="AC28" s="15">
        <v>7.6688112121973503E-2</v>
      </c>
      <c r="AD28" s="15">
        <v>3.9345091079033202E-2</v>
      </c>
      <c r="AE28" s="15"/>
      <c r="AF28" s="15">
        <v>4.6966701708363499E-2</v>
      </c>
      <c r="AG28" s="15">
        <v>4.2032494908634303E-2</v>
      </c>
      <c r="AH28" s="15">
        <v>5.4977080836358397E-2</v>
      </c>
      <c r="AI28" s="15">
        <v>9.6227565295731898E-2</v>
      </c>
      <c r="AJ28" s="15">
        <v>0.173124290862323</v>
      </c>
      <c r="AK28" s="15"/>
      <c r="AL28" s="15">
        <v>5.3574124127702398E-2</v>
      </c>
      <c r="AM28" s="15">
        <v>6.4918614882631995E-2</v>
      </c>
      <c r="AN28" s="15">
        <v>3.85560035379168E-2</v>
      </c>
      <c r="AO28" s="15"/>
      <c r="AP28" s="15">
        <v>3.8559945438124001E-2</v>
      </c>
      <c r="AQ28" s="15">
        <v>9.5737893870368504E-2</v>
      </c>
      <c r="AR28" s="15">
        <v>8.6320590003963003E-3</v>
      </c>
      <c r="AS28" s="15">
        <v>2.4103404041686701E-2</v>
      </c>
      <c r="AT28" s="15">
        <v>3.2626240816880897E-2</v>
      </c>
      <c r="AU28" s="15"/>
      <c r="AV28" s="15">
        <v>5.4012920112475798E-2</v>
      </c>
      <c r="AW28" s="15">
        <v>9.4763633917390705E-2</v>
      </c>
      <c r="AX28" s="15">
        <v>1.9008189962283002E-2</v>
      </c>
      <c r="AY28" s="15">
        <v>1.5039422116859E-2</v>
      </c>
      <c r="AZ28" s="15">
        <v>2.1582804897049598E-2</v>
      </c>
      <c r="BA28" s="15"/>
      <c r="BB28" s="15">
        <v>4.8496738440405203E-2</v>
      </c>
      <c r="BC28" s="15">
        <v>9.6768438518175806E-2</v>
      </c>
      <c r="BD28" s="15">
        <v>2.2420806673930802E-2</v>
      </c>
      <c r="BE28" s="15">
        <v>1.23321521769324E-2</v>
      </c>
      <c r="BF28" s="15">
        <v>6.0342412494560601E-3</v>
      </c>
      <c r="BG28" s="15"/>
      <c r="BH28" s="15">
        <v>7.2892233083588998E-2</v>
      </c>
      <c r="BI28" s="15">
        <v>1.8542837962259001E-2</v>
      </c>
      <c r="BJ28" s="15"/>
      <c r="BK28" s="15">
        <v>3.3556792552148801E-2</v>
      </c>
    </row>
    <row r="29" spans="2:63" x14ac:dyDescent="0.35">
      <c r="B29" t="s">
        <v>92</v>
      </c>
      <c r="C29" s="15">
        <v>4.9748350040506699E-2</v>
      </c>
      <c r="D29" s="15">
        <v>3.8729456028322298E-2</v>
      </c>
      <c r="E29" s="15">
        <v>5.9001186647228802E-2</v>
      </c>
      <c r="F29" s="15"/>
      <c r="G29" s="15">
        <v>1.8250581693222901E-2</v>
      </c>
      <c r="H29" s="15">
        <v>5.9755617653256501E-2</v>
      </c>
      <c r="I29" s="15">
        <v>5.3273385953593801E-2</v>
      </c>
      <c r="J29" s="15">
        <v>7.2111734807781797E-2</v>
      </c>
      <c r="K29" s="15">
        <v>4.3076790807106601E-2</v>
      </c>
      <c r="L29" s="15">
        <v>4.5974114518810102E-2</v>
      </c>
      <c r="M29" s="15"/>
      <c r="N29" s="15">
        <v>4.4768223537239901E-2</v>
      </c>
      <c r="O29" s="15">
        <v>5.6907697857672197E-2</v>
      </c>
      <c r="P29" s="15">
        <v>3.5945408160041298E-2</v>
      </c>
      <c r="Q29" s="15">
        <v>5.9310487748622701E-2</v>
      </c>
      <c r="R29" s="15"/>
      <c r="S29" s="15">
        <v>4.3480358568337298E-2</v>
      </c>
      <c r="T29" s="15">
        <v>5.32289198672228E-2</v>
      </c>
      <c r="U29" s="15">
        <v>7.6834593539472501E-2</v>
      </c>
      <c r="V29" s="15">
        <v>4.81575750328984E-2</v>
      </c>
      <c r="W29" s="15">
        <v>4.2219756068809101E-2</v>
      </c>
      <c r="X29" s="15">
        <v>3.2023194656102802E-2</v>
      </c>
      <c r="Y29" s="15">
        <v>4.7494371606725497E-2</v>
      </c>
      <c r="Z29" s="15">
        <v>3.1654658736890703E-2</v>
      </c>
      <c r="AA29" s="15">
        <v>3.5789333719891001E-2</v>
      </c>
      <c r="AB29" s="15">
        <v>8.0400503494603801E-2</v>
      </c>
      <c r="AC29" s="15">
        <v>4.2634315903128203E-2</v>
      </c>
      <c r="AD29" s="15">
        <v>6.8358515298652903E-2</v>
      </c>
      <c r="AE29" s="15"/>
      <c r="AF29" s="15">
        <v>4.98826009971838E-2</v>
      </c>
      <c r="AG29" s="15">
        <v>5.7236497002278203E-2</v>
      </c>
      <c r="AH29" s="15">
        <v>4.3448131179417399E-2</v>
      </c>
      <c r="AI29" s="15">
        <v>4.2445443299268297E-2</v>
      </c>
      <c r="AJ29" s="15">
        <v>0.18046159106519999</v>
      </c>
      <c r="AK29" s="15"/>
      <c r="AL29" s="15">
        <v>3.1600050351451199E-2</v>
      </c>
      <c r="AM29" s="15">
        <v>6.3661377740279898E-2</v>
      </c>
      <c r="AN29" s="15">
        <v>6.6290232052831702E-2</v>
      </c>
      <c r="AO29" s="15"/>
      <c r="AP29" s="15">
        <v>4.1051272928263702E-2</v>
      </c>
      <c r="AQ29" s="15">
        <v>4.9295827044689801E-2</v>
      </c>
      <c r="AR29" s="15">
        <v>8.97928242640227E-2</v>
      </c>
      <c r="AS29" s="15">
        <v>0</v>
      </c>
      <c r="AT29" s="15">
        <v>4.9873637359263499E-2</v>
      </c>
      <c r="AU29" s="15"/>
      <c r="AV29" s="15">
        <v>4.9720912780032399E-2</v>
      </c>
      <c r="AW29" s="15">
        <v>3.9925212920817903E-2</v>
      </c>
      <c r="AX29" s="15">
        <v>7.8003444052860998E-2</v>
      </c>
      <c r="AY29" s="15">
        <v>1.89902895154485E-2</v>
      </c>
      <c r="AZ29" s="15">
        <v>0.103886485541841</v>
      </c>
      <c r="BA29" s="15"/>
      <c r="BB29" s="15">
        <v>4.5021363685272299E-2</v>
      </c>
      <c r="BC29" s="15">
        <v>3.2060523872965603E-2</v>
      </c>
      <c r="BD29" s="15">
        <v>0.106944964976372</v>
      </c>
      <c r="BE29" s="15">
        <v>1.24221077910673E-2</v>
      </c>
      <c r="BF29" s="15">
        <v>0.106122950971136</v>
      </c>
      <c r="BG29" s="15"/>
      <c r="BH29" s="15">
        <v>3.52440954389295E-2</v>
      </c>
      <c r="BI29" s="15">
        <v>1.20405943029009E-2</v>
      </c>
      <c r="BJ29" s="15"/>
      <c r="BK29" s="15">
        <v>3.2807854945388001E-2</v>
      </c>
    </row>
    <row r="30" spans="2:63" x14ac:dyDescent="0.35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</row>
    <row r="31" spans="2:63" x14ac:dyDescent="0.35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</row>
    <row r="32" spans="2:63" x14ac:dyDescent="0.35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</row>
  </sheetData>
  <mergeCells count="12">
    <mergeCell ref="BK5"/>
    <mergeCell ref="D2:BB2"/>
    <mergeCell ref="AL5:AN5"/>
    <mergeCell ref="AP5:AT5"/>
    <mergeCell ref="AV5:AZ5"/>
    <mergeCell ref="BB5:BF5"/>
    <mergeCell ref="BH5:BI5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44DD6-8503-4934-B91B-04AB04954285}">
  <dimension ref="A1:BO1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24" sqref="E24"/>
    </sheetView>
  </sheetViews>
  <sheetFormatPr defaultRowHeight="14.5" x14ac:dyDescent="0.35"/>
  <cols>
    <col min="1" max="1" width="51" style="33" customWidth="1"/>
    <col min="2" max="71" width="15.7265625" customWidth="1"/>
  </cols>
  <sheetData>
    <row r="1" spans="1:67" ht="15.5" x14ac:dyDescent="0.35">
      <c r="B1" s="37" t="s">
        <v>106</v>
      </c>
    </row>
    <row r="2" spans="1:67" s="38" customFormat="1" ht="15.5" x14ac:dyDescent="0.35">
      <c r="A2" s="40"/>
      <c r="B2" s="40"/>
      <c r="C2" s="41" t="s">
        <v>64</v>
      </c>
      <c r="D2" s="41"/>
      <c r="E2" s="41" t="s">
        <v>65</v>
      </c>
      <c r="F2" s="41"/>
      <c r="G2" s="41"/>
      <c r="H2" s="41"/>
      <c r="I2" s="41"/>
      <c r="J2" s="41"/>
      <c r="K2" s="41" t="s">
        <v>67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 t="s">
        <v>107</v>
      </c>
      <c r="X2" s="41"/>
      <c r="Y2" s="41"/>
      <c r="Z2" s="41"/>
      <c r="AA2" s="41" t="s">
        <v>108</v>
      </c>
      <c r="AB2" s="41"/>
      <c r="AC2" s="41"/>
      <c r="AD2" s="41"/>
      <c r="AE2" s="41"/>
      <c r="AF2" s="41"/>
      <c r="AG2" s="41" t="s">
        <v>109</v>
      </c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 t="s">
        <v>110</v>
      </c>
      <c r="AX2" s="41"/>
      <c r="AY2" s="41"/>
      <c r="AZ2" s="41"/>
      <c r="BA2" s="41"/>
      <c r="BB2" s="41"/>
      <c r="BC2" s="41" t="s">
        <v>111</v>
      </c>
      <c r="BD2" s="41"/>
      <c r="BE2" s="41"/>
      <c r="BF2" s="41"/>
      <c r="BG2" s="40"/>
      <c r="BH2" s="41" t="s">
        <v>69</v>
      </c>
      <c r="BI2" s="41"/>
      <c r="BJ2" s="41"/>
      <c r="BK2" s="41" t="s">
        <v>72</v>
      </c>
      <c r="BL2" s="41"/>
      <c r="BM2" s="41"/>
      <c r="BN2" s="40"/>
      <c r="BO2" s="40"/>
    </row>
    <row r="3" spans="1:67" s="38" customFormat="1" ht="15.5" x14ac:dyDescent="0.35">
      <c r="A3" s="39" t="s">
        <v>135</v>
      </c>
      <c r="B3" s="42" t="s">
        <v>16</v>
      </c>
      <c r="C3" s="42" t="s">
        <v>17</v>
      </c>
      <c r="D3" s="42" t="s">
        <v>18</v>
      </c>
      <c r="E3" s="42" t="s">
        <v>21</v>
      </c>
      <c r="F3" s="42" t="s">
        <v>22</v>
      </c>
      <c r="G3" s="42" t="s">
        <v>23</v>
      </c>
      <c r="H3" s="42" t="s">
        <v>24</v>
      </c>
      <c r="I3" s="42" t="s">
        <v>25</v>
      </c>
      <c r="J3" s="42" t="s">
        <v>26</v>
      </c>
      <c r="K3" s="42" t="s">
        <v>31</v>
      </c>
      <c r="L3" s="42" t="s">
        <v>32</v>
      </c>
      <c r="M3" s="42" t="s">
        <v>33</v>
      </c>
      <c r="N3" s="42" t="s">
        <v>34</v>
      </c>
      <c r="O3" s="42" t="s">
        <v>36</v>
      </c>
      <c r="P3" s="42" t="s">
        <v>35</v>
      </c>
      <c r="Q3" s="42" t="s">
        <v>37</v>
      </c>
      <c r="R3" s="42" t="s">
        <v>39</v>
      </c>
      <c r="S3" s="42" t="s">
        <v>38</v>
      </c>
      <c r="T3" s="42" t="s">
        <v>40</v>
      </c>
      <c r="U3" s="42" t="s">
        <v>41</v>
      </c>
      <c r="V3" s="42" t="s">
        <v>42</v>
      </c>
      <c r="W3" s="42" t="s">
        <v>27</v>
      </c>
      <c r="X3" s="42" t="s">
        <v>28</v>
      </c>
      <c r="Y3" s="42" t="s">
        <v>29</v>
      </c>
      <c r="Z3" s="42" t="s">
        <v>30</v>
      </c>
      <c r="AA3" s="42" t="s">
        <v>43</v>
      </c>
      <c r="AB3" s="42" t="s">
        <v>44</v>
      </c>
      <c r="AC3" s="42" t="s">
        <v>112</v>
      </c>
      <c r="AD3" s="42" t="s">
        <v>45</v>
      </c>
      <c r="AE3" s="42" t="s">
        <v>46</v>
      </c>
      <c r="AF3" s="42" t="s">
        <v>47</v>
      </c>
      <c r="AG3" s="42" t="s">
        <v>113</v>
      </c>
      <c r="AH3" s="42" t="s">
        <v>114</v>
      </c>
      <c r="AI3" s="42" t="s">
        <v>115</v>
      </c>
      <c r="AJ3" s="42" t="s">
        <v>116</v>
      </c>
      <c r="AK3" s="42" t="s">
        <v>117</v>
      </c>
      <c r="AL3" s="42" t="s">
        <v>118</v>
      </c>
      <c r="AM3" s="42" t="s">
        <v>119</v>
      </c>
      <c r="AN3" s="42" t="s">
        <v>120</v>
      </c>
      <c r="AO3" s="42" t="s">
        <v>121</v>
      </c>
      <c r="AP3" s="42" t="s">
        <v>122</v>
      </c>
      <c r="AQ3" s="42" t="s">
        <v>123</v>
      </c>
      <c r="AR3" s="42" t="s">
        <v>124</v>
      </c>
      <c r="AS3" s="42" t="s">
        <v>125</v>
      </c>
      <c r="AT3" s="42" t="s">
        <v>126</v>
      </c>
      <c r="AU3" s="42" t="s">
        <v>127</v>
      </c>
      <c r="AV3" s="42" t="s">
        <v>128</v>
      </c>
      <c r="AW3" s="42" t="s">
        <v>129</v>
      </c>
      <c r="AX3" s="42" t="s">
        <v>130</v>
      </c>
      <c r="AY3" s="42" t="s">
        <v>131</v>
      </c>
      <c r="AZ3" s="42" t="s">
        <v>132</v>
      </c>
      <c r="BA3" s="42" t="s">
        <v>133</v>
      </c>
      <c r="BB3" s="42" t="s">
        <v>134</v>
      </c>
      <c r="BC3" s="42" t="s">
        <v>54</v>
      </c>
      <c r="BD3" s="42" t="s">
        <v>51</v>
      </c>
      <c r="BE3" s="42" t="s">
        <v>52</v>
      </c>
      <c r="BF3" s="42" t="s">
        <v>53</v>
      </c>
      <c r="BG3" s="42" t="s">
        <v>50</v>
      </c>
      <c r="BH3" s="42" t="s">
        <v>48</v>
      </c>
      <c r="BI3" s="42" t="s">
        <v>49</v>
      </c>
      <c r="BJ3" s="42" t="s">
        <v>50</v>
      </c>
      <c r="BK3" s="42" t="s">
        <v>51</v>
      </c>
      <c r="BL3" s="42" t="s">
        <v>52</v>
      </c>
      <c r="BM3" s="42" t="s">
        <v>57</v>
      </c>
      <c r="BN3" s="42"/>
      <c r="BO3" s="42"/>
    </row>
    <row r="4" spans="1:67" x14ac:dyDescent="0.35">
      <c r="A4" s="33" t="s">
        <v>19</v>
      </c>
      <c r="B4" s="34">
        <v>4000</v>
      </c>
      <c r="C4" s="34">
        <v>1939</v>
      </c>
      <c r="D4" s="34">
        <v>2046</v>
      </c>
      <c r="E4" s="34">
        <v>507</v>
      </c>
      <c r="F4" s="34">
        <v>673</v>
      </c>
      <c r="G4" s="34">
        <v>679</v>
      </c>
      <c r="H4" s="34">
        <v>694</v>
      </c>
      <c r="I4" s="34">
        <v>583</v>
      </c>
      <c r="J4" s="34">
        <v>864</v>
      </c>
      <c r="K4" s="34">
        <v>574</v>
      </c>
      <c r="L4" s="34">
        <v>560</v>
      </c>
      <c r="M4" s="34">
        <v>305</v>
      </c>
      <c r="N4" s="34">
        <v>330</v>
      </c>
      <c r="O4" s="34">
        <v>355</v>
      </c>
      <c r="P4" s="34">
        <v>304</v>
      </c>
      <c r="Q4" s="34">
        <v>358</v>
      </c>
      <c r="R4" s="34">
        <v>462</v>
      </c>
      <c r="S4" s="34">
        <v>172</v>
      </c>
      <c r="T4" s="34">
        <v>301</v>
      </c>
      <c r="U4" s="34">
        <v>187</v>
      </c>
      <c r="V4" s="34">
        <v>92</v>
      </c>
      <c r="W4" s="34">
        <v>1176</v>
      </c>
      <c r="X4" s="34">
        <v>1114</v>
      </c>
      <c r="Y4" s="34">
        <v>776</v>
      </c>
      <c r="Z4" s="34">
        <v>908</v>
      </c>
      <c r="AA4" s="34">
        <v>885</v>
      </c>
      <c r="AB4" s="34">
        <v>865</v>
      </c>
      <c r="AC4" s="34">
        <v>450</v>
      </c>
      <c r="AD4" s="34">
        <v>1105</v>
      </c>
      <c r="AE4" s="34">
        <v>505</v>
      </c>
      <c r="AF4" s="34">
        <v>66</v>
      </c>
      <c r="AG4" s="34">
        <v>22</v>
      </c>
      <c r="AH4" s="34">
        <v>168</v>
      </c>
      <c r="AI4" s="34">
        <v>275</v>
      </c>
      <c r="AJ4" s="34">
        <v>282</v>
      </c>
      <c r="AK4" s="34">
        <v>377</v>
      </c>
      <c r="AL4" s="34">
        <v>418</v>
      </c>
      <c r="AM4" s="34">
        <v>384</v>
      </c>
      <c r="AN4" s="34">
        <v>288</v>
      </c>
      <c r="AO4" s="34">
        <v>285</v>
      </c>
      <c r="AP4" s="34">
        <v>237</v>
      </c>
      <c r="AQ4" s="34">
        <v>287</v>
      </c>
      <c r="AR4" s="34">
        <v>228</v>
      </c>
      <c r="AS4" s="34">
        <v>162</v>
      </c>
      <c r="AT4" s="34">
        <v>96</v>
      </c>
      <c r="AU4" s="34">
        <v>94</v>
      </c>
      <c r="AV4" s="34">
        <v>210</v>
      </c>
      <c r="AW4" s="34">
        <v>908</v>
      </c>
      <c r="AX4" s="34">
        <v>1094</v>
      </c>
      <c r="AY4" s="34">
        <v>505</v>
      </c>
      <c r="AZ4" s="34">
        <v>814</v>
      </c>
      <c r="BA4" s="34">
        <v>451</v>
      </c>
      <c r="BB4" s="34">
        <v>226</v>
      </c>
      <c r="BC4" s="34">
        <v>47</v>
      </c>
      <c r="BD4" s="34">
        <v>1430</v>
      </c>
      <c r="BE4" s="34">
        <v>1119</v>
      </c>
      <c r="BF4" s="34">
        <v>296</v>
      </c>
      <c r="BG4" s="34">
        <v>532</v>
      </c>
      <c r="BH4" s="34">
        <v>1430</v>
      </c>
      <c r="BI4" s="34">
        <v>1624</v>
      </c>
      <c r="BJ4" s="34">
        <v>557</v>
      </c>
      <c r="BK4" s="34">
        <v>748</v>
      </c>
      <c r="BL4" s="34">
        <v>1465</v>
      </c>
      <c r="BM4" s="34">
        <v>328</v>
      </c>
      <c r="BN4" s="34"/>
      <c r="BO4" s="34"/>
    </row>
    <row r="5" spans="1:67" x14ac:dyDescent="0.35">
      <c r="A5" s="33" t="s">
        <v>20</v>
      </c>
      <c r="B5" s="35">
        <v>4000</v>
      </c>
      <c r="C5" s="35">
        <v>1971.6287317139729</v>
      </c>
      <c r="D5" s="35">
        <v>2013.703487230056</v>
      </c>
      <c r="E5" s="35">
        <v>560.58604300550985</v>
      </c>
      <c r="F5" s="35">
        <v>686.04026635171431</v>
      </c>
      <c r="G5" s="35">
        <v>686.40695417403128</v>
      </c>
      <c r="H5" s="35">
        <v>682.9214062401353</v>
      </c>
      <c r="I5" s="35">
        <v>562.76859422517077</v>
      </c>
      <c r="J5" s="35">
        <v>821.27673600343837</v>
      </c>
      <c r="K5" s="35">
        <v>559.64951091576802</v>
      </c>
      <c r="L5" s="35">
        <v>519.98125291901692</v>
      </c>
      <c r="M5" s="35">
        <v>320.09257902368512</v>
      </c>
      <c r="N5" s="35">
        <v>359.98989769364943</v>
      </c>
      <c r="O5" s="35">
        <v>360.21207429017409</v>
      </c>
      <c r="P5" s="35">
        <v>279.97555974315651</v>
      </c>
      <c r="Q5" s="35">
        <v>319.90327700919738</v>
      </c>
      <c r="R5" s="35">
        <v>440.16160259643488</v>
      </c>
      <c r="S5" s="35">
        <v>160.05191012764649</v>
      </c>
      <c r="T5" s="35">
        <v>359.94749001837852</v>
      </c>
      <c r="U5" s="35">
        <v>199.98879376884619</v>
      </c>
      <c r="V5" s="35">
        <v>120.0460518940465</v>
      </c>
      <c r="W5" s="35">
        <v>1069.2119839246129</v>
      </c>
      <c r="X5" s="35">
        <v>1031.1533438985509</v>
      </c>
      <c r="Y5" s="35">
        <v>875.01323915996045</v>
      </c>
      <c r="Z5" s="35">
        <v>998.09326229100179</v>
      </c>
      <c r="AA5" s="35">
        <v>912.70311599115257</v>
      </c>
      <c r="AB5" s="35">
        <v>891.14715159021455</v>
      </c>
      <c r="AC5" s="35">
        <v>453.36411668182529</v>
      </c>
      <c r="AD5" s="35">
        <v>1072.837204550322</v>
      </c>
      <c r="AE5" s="35">
        <v>480.92754852609153</v>
      </c>
      <c r="AF5" s="35">
        <v>61.616559502679827</v>
      </c>
      <c r="AG5" s="35">
        <v>21.820524401784031</v>
      </c>
      <c r="AH5" s="35">
        <v>178.33284375921369</v>
      </c>
      <c r="AI5" s="35">
        <v>280.64057195936363</v>
      </c>
      <c r="AJ5" s="35">
        <v>287.20716408103618</v>
      </c>
      <c r="AK5" s="35">
        <v>394.70034591663</v>
      </c>
      <c r="AL5" s="35">
        <v>428.38506354714639</v>
      </c>
      <c r="AM5" s="35">
        <v>389.39385497868801</v>
      </c>
      <c r="AN5" s="35">
        <v>288.89647009532598</v>
      </c>
      <c r="AO5" s="35">
        <v>279.85792554799878</v>
      </c>
      <c r="AP5" s="35">
        <v>232.91678495110961</v>
      </c>
      <c r="AQ5" s="35">
        <v>281.6403090606326</v>
      </c>
      <c r="AR5" s="35">
        <v>223.4129158583421</v>
      </c>
      <c r="AS5" s="35">
        <v>157.2208965838291</v>
      </c>
      <c r="AT5" s="35">
        <v>93.393411072672166</v>
      </c>
      <c r="AU5" s="35">
        <v>88.005338273781078</v>
      </c>
      <c r="AV5" s="35">
        <v>190.25438801532971</v>
      </c>
      <c r="AW5" s="35">
        <v>919.45790193528205</v>
      </c>
      <c r="AX5" s="35">
        <v>1076.1415132938459</v>
      </c>
      <c r="AY5" s="35">
        <v>513.65955132894192</v>
      </c>
      <c r="AZ5" s="35">
        <v>813.31577570791728</v>
      </c>
      <c r="BA5" s="35">
        <v>444.0313387743189</v>
      </c>
      <c r="BB5" s="35">
        <v>231.4130869691858</v>
      </c>
      <c r="BC5" s="35">
        <v>49.37022813280123</v>
      </c>
      <c r="BD5" s="35">
        <v>1378.491209214827</v>
      </c>
      <c r="BE5" s="35">
        <v>1114.135671963114</v>
      </c>
      <c r="BF5" s="35">
        <v>283.61758216636878</v>
      </c>
      <c r="BG5" s="35">
        <v>550.78209431589062</v>
      </c>
      <c r="BH5" s="35">
        <v>1406.1379561146689</v>
      </c>
      <c r="BI5" s="35">
        <v>1601.213524748423</v>
      </c>
      <c r="BJ5" s="35">
        <v>573.27759544771743</v>
      </c>
      <c r="BK5" s="35">
        <v>722.20404283252083</v>
      </c>
      <c r="BL5" s="35">
        <v>1466.3825223377601</v>
      </c>
      <c r="BM5" s="35">
        <v>315.68793250041062</v>
      </c>
      <c r="BN5" s="35"/>
      <c r="BO5" s="35"/>
    </row>
    <row r="7" spans="1:67" x14ac:dyDescent="0.35">
      <c r="A7" s="36" t="s">
        <v>106</v>
      </c>
    </row>
    <row r="8" spans="1:67" x14ac:dyDescent="0.35">
      <c r="A8" s="33" t="s">
        <v>75</v>
      </c>
      <c r="B8" s="26">
        <v>0.11</v>
      </c>
      <c r="C8" s="26">
        <v>0.10994065825548099</v>
      </c>
      <c r="D8" s="26">
        <v>0.1054288109956177</v>
      </c>
      <c r="E8" s="26">
        <v>6.8454785288225531E-2</v>
      </c>
      <c r="F8" s="26">
        <v>0.10147926008434011</v>
      </c>
      <c r="G8" s="26">
        <v>0.1139585978740458</v>
      </c>
      <c r="H8" s="26">
        <v>0.12690286941845691</v>
      </c>
      <c r="I8" s="26">
        <v>0.13960571681349471</v>
      </c>
      <c r="J8" s="26">
        <v>0.101921303275089</v>
      </c>
      <c r="K8" s="26">
        <v>0.10423690478908131</v>
      </c>
      <c r="L8" s="26">
        <v>0.1166871625572974</v>
      </c>
      <c r="M8" s="26">
        <v>7.2063429336995749E-2</v>
      </c>
      <c r="N8" s="26">
        <v>0.1074907282826264</v>
      </c>
      <c r="O8" s="26">
        <v>0.1244657423747515</v>
      </c>
      <c r="P8" s="26">
        <v>0.11385463469625159</v>
      </c>
      <c r="Q8" s="26">
        <v>0.111061143551208</v>
      </c>
      <c r="R8" s="26">
        <v>9.1556149889715513E-2</v>
      </c>
      <c r="S8" s="26">
        <v>0.1162258092415413</v>
      </c>
      <c r="T8" s="26">
        <v>0.1076537136105761</v>
      </c>
      <c r="U8" s="26">
        <v>0.15667768999497589</v>
      </c>
      <c r="V8" s="26">
        <v>0.10956858843223879</v>
      </c>
      <c r="W8" s="26">
        <v>9.0706333738454409E-2</v>
      </c>
      <c r="X8" s="26">
        <v>0.1150708646707274</v>
      </c>
      <c r="Y8" s="26">
        <v>8.7702335242105536E-2</v>
      </c>
      <c r="Z8" s="26">
        <v>0.14088330040762459</v>
      </c>
      <c r="AA8" s="26">
        <v>0.1094502397693846</v>
      </c>
      <c r="AB8" s="26">
        <v>0.13566009444417809</v>
      </c>
      <c r="AC8" s="26">
        <v>0.1174830860146072</v>
      </c>
      <c r="AD8" s="26">
        <v>9.9071513351276744E-2</v>
      </c>
      <c r="AE8" s="26">
        <v>8.4801520836168681E-2</v>
      </c>
      <c r="AF8" s="26">
        <v>4.5149530854182128E-2</v>
      </c>
      <c r="AG8" s="26">
        <v>0.1339708801301023</v>
      </c>
      <c r="AH8" s="26">
        <v>0.14599595640119689</v>
      </c>
      <c r="AI8" s="26">
        <v>0.1566466469916441</v>
      </c>
      <c r="AJ8" s="26">
        <v>0.1165276779754989</v>
      </c>
      <c r="AK8" s="26">
        <v>0.10069945125513451</v>
      </c>
      <c r="AL8" s="26">
        <v>0.13171623630442361</v>
      </c>
      <c r="AM8" s="26">
        <v>8.7781943511272859E-2</v>
      </c>
      <c r="AN8" s="26">
        <v>8.3199558427619238E-2</v>
      </c>
      <c r="AO8" s="26">
        <v>9.4436505725929043E-2</v>
      </c>
      <c r="AP8" s="26">
        <v>0.1226984831557984</v>
      </c>
      <c r="AQ8" s="26">
        <v>9.5578098353073959E-2</v>
      </c>
      <c r="AR8" s="26">
        <v>5.6686808195746889E-2</v>
      </c>
      <c r="AS8" s="26">
        <v>9.4503735312104153E-2</v>
      </c>
      <c r="AT8" s="26">
        <v>0.107605703276567</v>
      </c>
      <c r="AU8" s="26">
        <v>0.11184262257882931</v>
      </c>
      <c r="AV8" s="26">
        <v>0.1027942593738654</v>
      </c>
      <c r="AW8" s="26">
        <v>0.1059805386303352</v>
      </c>
      <c r="AX8" s="26">
        <v>9.7396520123840202E-2</v>
      </c>
      <c r="AY8" s="26">
        <v>0.1180973481400152</v>
      </c>
      <c r="AZ8" s="26">
        <v>0.1127334371683076</v>
      </c>
      <c r="BA8" s="26">
        <v>0.10607201025472709</v>
      </c>
      <c r="BB8" s="26">
        <v>0.1445273987080592</v>
      </c>
      <c r="BC8" s="26">
        <v>0.29222860506995157</v>
      </c>
      <c r="BD8" s="26">
        <v>0.1052153369028252</v>
      </c>
      <c r="BE8" s="26">
        <v>0.1008371505799838</v>
      </c>
      <c r="BF8" s="26">
        <v>9.5214125806082309E-2</v>
      </c>
      <c r="BG8" s="26">
        <v>0.13884333993960321</v>
      </c>
      <c r="BH8" s="26">
        <v>0.13670109000193559</v>
      </c>
      <c r="BI8" s="26">
        <v>9.4492080671530768E-2</v>
      </c>
      <c r="BJ8" s="26">
        <v>0.1012201384830647</v>
      </c>
      <c r="BK8" s="26">
        <v>5.8337227773856137E-2</v>
      </c>
      <c r="BL8" s="26">
        <v>8.2955116766297146E-2</v>
      </c>
      <c r="BM8" s="26">
        <v>0.10122319141207541</v>
      </c>
    </row>
    <row r="9" spans="1:67" x14ac:dyDescent="0.35">
      <c r="A9" s="33" t="s">
        <v>76</v>
      </c>
      <c r="B9" s="26">
        <v>0.10475</v>
      </c>
      <c r="C9" s="26">
        <v>0.1068840964280946</v>
      </c>
      <c r="D9" s="26">
        <v>0.1021525871692948</v>
      </c>
      <c r="E9" s="26">
        <v>0.12001354193581849</v>
      </c>
      <c r="F9" s="26">
        <v>8.0499690650941369E-2</v>
      </c>
      <c r="G9" s="26">
        <v>9.2389260110005159E-2</v>
      </c>
      <c r="H9" s="26">
        <v>0.10326732077504321</v>
      </c>
      <c r="I9" s="26">
        <v>0.14039383899634469</v>
      </c>
      <c r="J9" s="26">
        <v>9.9699068617835854E-2</v>
      </c>
      <c r="K9" s="26">
        <v>0.1061731016188346</v>
      </c>
      <c r="L9" s="26">
        <v>0.1118772041575935</v>
      </c>
      <c r="M9" s="26">
        <v>0.1198231286540207</v>
      </c>
      <c r="N9" s="26">
        <v>0.1122135789709964</v>
      </c>
      <c r="O9" s="26">
        <v>9.6755971222941037E-2</v>
      </c>
      <c r="P9" s="26">
        <v>0.10345893513730819</v>
      </c>
      <c r="Q9" s="26">
        <v>8.0152550140185963E-2</v>
      </c>
      <c r="R9" s="26">
        <v>0.1046396112211631</v>
      </c>
      <c r="S9" s="26">
        <v>0.1199684077021891</v>
      </c>
      <c r="T9" s="26">
        <v>0.1009386574795415</v>
      </c>
      <c r="U9" s="26">
        <v>9.2437008431287743E-2</v>
      </c>
      <c r="V9" s="26">
        <v>9.5393285663556995E-2</v>
      </c>
      <c r="W9" s="26">
        <v>0.10539487269279919</v>
      </c>
      <c r="X9" s="26">
        <v>0.10960004194183159</v>
      </c>
      <c r="Y9" s="26">
        <v>0.10152483184742329</v>
      </c>
      <c r="Z9" s="26">
        <v>9.9156027430267524E-2</v>
      </c>
      <c r="AA9" s="26">
        <v>8.8836325737212687E-2</v>
      </c>
      <c r="AB9" s="26">
        <v>0.11058523350943909</v>
      </c>
      <c r="AC9" s="26">
        <v>0.1080935168805487</v>
      </c>
      <c r="AD9" s="26">
        <v>0.1203562157497141</v>
      </c>
      <c r="AE9" s="26">
        <v>8.397064740267815E-2</v>
      </c>
      <c r="AF9" s="26">
        <v>9.9838541022054E-2</v>
      </c>
      <c r="AG9" s="26">
        <v>0.17289294551073009</v>
      </c>
      <c r="AH9" s="26">
        <v>7.1145165911207064E-2</v>
      </c>
      <c r="AI9" s="26">
        <v>0.1294484707214702</v>
      </c>
      <c r="AJ9" s="26">
        <v>0.117443600327296</v>
      </c>
      <c r="AK9" s="26">
        <v>9.3536255995981865E-2</v>
      </c>
      <c r="AL9" s="26">
        <v>0.1136944548268306</v>
      </c>
      <c r="AM9" s="26">
        <v>0.1046405472931233</v>
      </c>
      <c r="AN9" s="26">
        <v>8.9623306956533658E-2</v>
      </c>
      <c r="AO9" s="26">
        <v>8.8232894268043011E-2</v>
      </c>
      <c r="AP9" s="26">
        <v>9.7602297923438386E-2</v>
      </c>
      <c r="AQ9" s="26">
        <v>8.3953017287530032E-2</v>
      </c>
      <c r="AR9" s="26">
        <v>0.1282959797588249</v>
      </c>
      <c r="AS9" s="26">
        <v>0.15004411455379441</v>
      </c>
      <c r="AT9" s="26">
        <v>4.9077880902755847E-2</v>
      </c>
      <c r="AU9" s="26">
        <v>9.480362859823982E-2</v>
      </c>
      <c r="AV9" s="26">
        <v>0.1053126963929531</v>
      </c>
      <c r="AW9" s="26">
        <v>8.5609989071294232E-2</v>
      </c>
      <c r="AX9" s="26">
        <v>0.11716365826731261</v>
      </c>
      <c r="AY9" s="26">
        <v>0.1074571155002971</v>
      </c>
      <c r="AZ9" s="26">
        <v>0.1018856363915385</v>
      </c>
      <c r="BA9" s="26">
        <v>0.1190863157043788</v>
      </c>
      <c r="BB9" s="26">
        <v>9.3316790893861246E-2</v>
      </c>
      <c r="BC9" s="26">
        <v>0.1258714325098019</v>
      </c>
      <c r="BD9" s="26">
        <v>9.8536612176994276E-2</v>
      </c>
      <c r="BE9" s="26">
        <v>9.6224548042986802E-2</v>
      </c>
      <c r="BF9" s="26">
        <v>0.1240572891122879</v>
      </c>
      <c r="BG9" s="26">
        <v>0.10096482338728351</v>
      </c>
      <c r="BH9" s="26">
        <v>0.102863259767589</v>
      </c>
      <c r="BI9" s="26">
        <v>0.11214259713839669</v>
      </c>
      <c r="BJ9" s="26">
        <v>6.6814760420587219E-2</v>
      </c>
      <c r="BK9" s="26">
        <v>6.086529044499029E-2</v>
      </c>
      <c r="BL9" s="26">
        <v>8.7948308768611788E-2</v>
      </c>
      <c r="BM9" s="26">
        <v>0.11868226864045781</v>
      </c>
    </row>
    <row r="10" spans="1:67" x14ac:dyDescent="0.35">
      <c r="A10" s="33" t="s">
        <v>77</v>
      </c>
      <c r="B10" s="26">
        <v>0.218</v>
      </c>
      <c r="C10" s="26">
        <v>0.20264355423846919</v>
      </c>
      <c r="D10" s="26">
        <v>0.23362628973618599</v>
      </c>
      <c r="E10" s="26">
        <v>0.2447127757306973</v>
      </c>
      <c r="F10" s="26">
        <v>0.1767605892866223</v>
      </c>
      <c r="G10" s="26">
        <v>0.18287447411066679</v>
      </c>
      <c r="H10" s="26">
        <v>0.23866054755027971</v>
      </c>
      <c r="I10" s="26">
        <v>0.23402160512637149</v>
      </c>
      <c r="J10" s="26">
        <v>0.23643755789836021</v>
      </c>
      <c r="K10" s="26">
        <v>0.172490260519852</v>
      </c>
      <c r="L10" s="26">
        <v>0.25429679342118872</v>
      </c>
      <c r="M10" s="26">
        <v>0.25448917328179599</v>
      </c>
      <c r="N10" s="26">
        <v>0.2377006593455919</v>
      </c>
      <c r="O10" s="26">
        <v>0.16531988663040981</v>
      </c>
      <c r="P10" s="26">
        <v>0.21185728267300311</v>
      </c>
      <c r="Q10" s="26">
        <v>0.23786442524695611</v>
      </c>
      <c r="R10" s="26">
        <v>0.2005520786851086</v>
      </c>
      <c r="S10" s="26">
        <v>0.25291204601730621</v>
      </c>
      <c r="T10" s="26">
        <v>0.22494118696790821</v>
      </c>
      <c r="U10" s="26">
        <v>0.20930443402151749</v>
      </c>
      <c r="V10" s="26">
        <v>0.2541409472162835</v>
      </c>
      <c r="W10" s="26">
        <v>0.2326147960360144</v>
      </c>
      <c r="X10" s="26">
        <v>0.22285782891945019</v>
      </c>
      <c r="Y10" s="26">
        <v>0.21517939465060079</v>
      </c>
      <c r="Z10" s="26">
        <v>0.1975015365735957</v>
      </c>
      <c r="AA10" s="26">
        <v>0.19536283099360291</v>
      </c>
      <c r="AB10" s="26">
        <v>0.25745296060529582</v>
      </c>
      <c r="AC10" s="26">
        <v>0.20516882035298639</v>
      </c>
      <c r="AD10" s="26">
        <v>0.23744806026091059</v>
      </c>
      <c r="AE10" s="26">
        <v>0.1693822492325576</v>
      </c>
      <c r="AF10" s="26">
        <v>0.2200400668590568</v>
      </c>
      <c r="AG10" s="26">
        <v>0.16891010052610589</v>
      </c>
      <c r="AH10" s="26">
        <v>0.15815738909030061</v>
      </c>
      <c r="AI10" s="26">
        <v>0.2054882115474993</v>
      </c>
      <c r="AJ10" s="26">
        <v>0.21369416756767889</v>
      </c>
      <c r="AK10" s="26">
        <v>0.24979899828865251</v>
      </c>
      <c r="AL10" s="26">
        <v>0.17670957133104981</v>
      </c>
      <c r="AM10" s="26">
        <v>0.2323645871735012</v>
      </c>
      <c r="AN10" s="26">
        <v>0.2246332199085567</v>
      </c>
      <c r="AO10" s="26">
        <v>0.27147056357037502</v>
      </c>
      <c r="AP10" s="26">
        <v>0.14500253897334001</v>
      </c>
      <c r="AQ10" s="26">
        <v>0.2463318904931551</v>
      </c>
      <c r="AR10" s="26">
        <v>0.2319218538664512</v>
      </c>
      <c r="AS10" s="26">
        <v>0.24540995971223359</v>
      </c>
      <c r="AT10" s="26">
        <v>0.23105126294922679</v>
      </c>
      <c r="AU10" s="26">
        <v>0.17218864682260021</v>
      </c>
      <c r="AV10" s="26">
        <v>0.1637937221814818</v>
      </c>
      <c r="AW10" s="26">
        <v>0.1642108350419926</v>
      </c>
      <c r="AX10" s="26">
        <v>0.23674212737717459</v>
      </c>
      <c r="AY10" s="26">
        <v>0.23208771537632741</v>
      </c>
      <c r="AZ10" s="26">
        <v>0.22312722908620361</v>
      </c>
      <c r="BA10" s="26">
        <v>0.26741446041484263</v>
      </c>
      <c r="BB10" s="26">
        <v>0.20595413583336539</v>
      </c>
      <c r="BC10" s="26">
        <v>0.19922719825995761</v>
      </c>
      <c r="BD10" s="26">
        <v>0.2160396053660644</v>
      </c>
      <c r="BE10" s="26">
        <v>0.20021767574775959</v>
      </c>
      <c r="BF10" s="26">
        <v>0.25682026908465799</v>
      </c>
      <c r="BG10" s="26">
        <v>0.19587367417259291</v>
      </c>
      <c r="BH10" s="26">
        <v>0.2181414566092208</v>
      </c>
      <c r="BI10" s="26">
        <v>0.21623809096166019</v>
      </c>
      <c r="BJ10" s="26">
        <v>0.19089379104522139</v>
      </c>
      <c r="BK10" s="26">
        <v>0.17660294108665939</v>
      </c>
      <c r="BL10" s="26">
        <v>0.21168283805882551</v>
      </c>
      <c r="BM10" s="26">
        <v>0.23808906967504101</v>
      </c>
    </row>
    <row r="11" spans="1:67" x14ac:dyDescent="0.35">
      <c r="A11" s="33" t="s">
        <v>78</v>
      </c>
      <c r="B11" s="26">
        <v>0.23549999999999999</v>
      </c>
      <c r="C11" s="26">
        <v>0.21190403264141641</v>
      </c>
      <c r="D11" s="26">
        <v>0.26233823386325439</v>
      </c>
      <c r="E11" s="26">
        <v>0.21178113861692771</v>
      </c>
      <c r="F11" s="26">
        <v>0.20439159047435179</v>
      </c>
      <c r="G11" s="26">
        <v>0.23715419400798121</v>
      </c>
      <c r="H11" s="26">
        <v>0.24398299786183719</v>
      </c>
      <c r="I11" s="26">
        <v>0.25384192629262792</v>
      </c>
      <c r="J11" s="26">
        <v>0.26408244212258342</v>
      </c>
      <c r="K11" s="26">
        <v>0.20056488426117991</v>
      </c>
      <c r="L11" s="26">
        <v>0.22605690438781209</v>
      </c>
      <c r="M11" s="26">
        <v>0.29640737242694198</v>
      </c>
      <c r="N11" s="26">
        <v>0.23707856288883439</v>
      </c>
      <c r="O11" s="26">
        <v>0.2473160905787011</v>
      </c>
      <c r="P11" s="26">
        <v>0.24794281901859869</v>
      </c>
      <c r="Q11" s="26">
        <v>0.22142753250060571</v>
      </c>
      <c r="R11" s="26">
        <v>0.25252421351811888</v>
      </c>
      <c r="S11" s="26">
        <v>0.1745179026249396</v>
      </c>
      <c r="T11" s="26">
        <v>0.25645375964519818</v>
      </c>
      <c r="U11" s="26">
        <v>0.2284221248439213</v>
      </c>
      <c r="V11" s="26">
        <v>0.26370845450775932</v>
      </c>
      <c r="W11" s="26">
        <v>0.2151364580082753</v>
      </c>
      <c r="X11" s="26">
        <v>0.2232628240186196</v>
      </c>
      <c r="Y11" s="26">
        <v>0.246698781221907</v>
      </c>
      <c r="Z11" s="26">
        <v>0.26861240742925308</v>
      </c>
      <c r="AA11" s="26">
        <v>0.28178012865777202</v>
      </c>
      <c r="AB11" s="26">
        <v>0.2239088452630571</v>
      </c>
      <c r="AC11" s="26">
        <v>0.2654654151990184</v>
      </c>
      <c r="AD11" s="26">
        <v>0.2093155851568809</v>
      </c>
      <c r="AE11" s="26">
        <v>0.2005781114244555</v>
      </c>
      <c r="AF11" s="26">
        <v>0.17831599067472009</v>
      </c>
      <c r="AG11" s="26">
        <v>0.2130827640293895</v>
      </c>
      <c r="AH11" s="26">
        <v>0.26107571965483117</v>
      </c>
      <c r="AI11" s="26">
        <v>0.22212722286137571</v>
      </c>
      <c r="AJ11" s="26">
        <v>0.2898377415770742</v>
      </c>
      <c r="AK11" s="26">
        <v>0.23248027263475679</v>
      </c>
      <c r="AL11" s="26">
        <v>0.26370984774254558</v>
      </c>
      <c r="AM11" s="26">
        <v>0.23896072178899919</v>
      </c>
      <c r="AN11" s="26">
        <v>0.28642289152188999</v>
      </c>
      <c r="AO11" s="26">
        <v>0.21650453940855749</v>
      </c>
      <c r="AP11" s="26">
        <v>0.2308408673050128</v>
      </c>
      <c r="AQ11" s="26">
        <v>0.2350534692290896</v>
      </c>
      <c r="AR11" s="26">
        <v>0.24000210852873871</v>
      </c>
      <c r="AS11" s="26">
        <v>0.16335861134328949</v>
      </c>
      <c r="AT11" s="26">
        <v>0.26047649019396713</v>
      </c>
      <c r="AU11" s="26">
        <v>0.22302529053721931</v>
      </c>
      <c r="AV11" s="26">
        <v>0.14251641711955571</v>
      </c>
      <c r="AW11" s="26">
        <v>0.2199854727391001</v>
      </c>
      <c r="AX11" s="26">
        <v>0.22195803387077101</v>
      </c>
      <c r="AY11" s="26">
        <v>0.2548208843337873</v>
      </c>
      <c r="AZ11" s="26">
        <v>0.2477401299067801</v>
      </c>
      <c r="BA11" s="26">
        <v>0.23552082952734041</v>
      </c>
      <c r="BB11" s="26">
        <v>0.29876452925680591</v>
      </c>
      <c r="BC11" s="26">
        <v>0.25022924946288833</v>
      </c>
      <c r="BD11" s="26">
        <v>0.2300731242648712</v>
      </c>
      <c r="BE11" s="26">
        <v>0.2170762756760829</v>
      </c>
      <c r="BF11" s="26">
        <v>0.25956931976629283</v>
      </c>
      <c r="BG11" s="26">
        <v>0.27525423563663171</v>
      </c>
      <c r="BH11" s="26">
        <v>0.23634287910445889</v>
      </c>
      <c r="BI11" s="26">
        <v>0.2223747373531024</v>
      </c>
      <c r="BJ11" s="26">
        <v>0.29248287083089369</v>
      </c>
      <c r="BK11" s="26">
        <v>0.24211199879177009</v>
      </c>
      <c r="BL11" s="26">
        <v>0.22866269108718129</v>
      </c>
      <c r="BM11" s="26">
        <v>0.218776281165108</v>
      </c>
    </row>
    <row r="12" spans="1:67" x14ac:dyDescent="0.35">
      <c r="A12" s="33" t="s">
        <v>79</v>
      </c>
      <c r="B12" s="26">
        <v>0.156</v>
      </c>
      <c r="C12" s="26">
        <v>0.16640956119539019</v>
      </c>
      <c r="D12" s="26">
        <v>0.14420959917400791</v>
      </c>
      <c r="E12" s="26">
        <v>0.1633389464468343</v>
      </c>
      <c r="F12" s="26">
        <v>0.15481228274348419</v>
      </c>
      <c r="G12" s="26">
        <v>0.1397801040816305</v>
      </c>
      <c r="H12" s="26">
        <v>0.16246388966304379</v>
      </c>
      <c r="I12" s="26">
        <v>0.13170706999934489</v>
      </c>
      <c r="J12" s="26">
        <v>0.17119978156628829</v>
      </c>
      <c r="K12" s="26">
        <v>0.1527898782043966</v>
      </c>
      <c r="L12" s="26">
        <v>0.1480364309624255</v>
      </c>
      <c r="M12" s="26">
        <v>0.1182911957091079</v>
      </c>
      <c r="N12" s="26">
        <v>0.13514399829012899</v>
      </c>
      <c r="O12" s="26">
        <v>0.16881149105668269</v>
      </c>
      <c r="P12" s="26">
        <v>0.17167656279828131</v>
      </c>
      <c r="Q12" s="26">
        <v>0.16681966479885729</v>
      </c>
      <c r="R12" s="26">
        <v>0.17833390973624219</v>
      </c>
      <c r="S12" s="26">
        <v>0.17451271800374141</v>
      </c>
      <c r="T12" s="26">
        <v>0.16203980709727539</v>
      </c>
      <c r="U12" s="26">
        <v>0.1292330533466759</v>
      </c>
      <c r="V12" s="26">
        <v>0.14623875824407459</v>
      </c>
      <c r="W12" s="26">
        <v>0.15370504527932799</v>
      </c>
      <c r="X12" s="26">
        <v>0.18944355007052679</v>
      </c>
      <c r="Y12" s="26">
        <v>0.1473864157259977</v>
      </c>
      <c r="Z12" s="26">
        <v>0.12995223921466059</v>
      </c>
      <c r="AA12" s="26">
        <v>0.1767188380470954</v>
      </c>
      <c r="AB12" s="26">
        <v>0.14230142582759309</v>
      </c>
      <c r="AC12" s="26">
        <v>0.15740710180781009</v>
      </c>
      <c r="AD12" s="26">
        <v>0.143707172949055</v>
      </c>
      <c r="AE12" s="26">
        <v>0.1698440479580898</v>
      </c>
      <c r="AF12" s="26">
        <v>0.14461344877986121</v>
      </c>
      <c r="AG12" s="26">
        <v>7.0574164520485191E-2</v>
      </c>
      <c r="AH12" s="26">
        <v>0.1099937785010963</v>
      </c>
      <c r="AI12" s="26">
        <v>0.12633202602920371</v>
      </c>
      <c r="AJ12" s="26">
        <v>0.12428986505780421</v>
      </c>
      <c r="AK12" s="26">
        <v>0.13577446149502209</v>
      </c>
      <c r="AL12" s="26">
        <v>0.1706908377233427</v>
      </c>
      <c r="AM12" s="26">
        <v>0.13689961555547481</v>
      </c>
      <c r="AN12" s="26">
        <v>0.1450431229632157</v>
      </c>
      <c r="AO12" s="26">
        <v>0.15197576169389829</v>
      </c>
      <c r="AP12" s="26">
        <v>0.2146320898081974</v>
      </c>
      <c r="AQ12" s="26">
        <v>0.1943176148385416</v>
      </c>
      <c r="AR12" s="26">
        <v>0.19667531140833741</v>
      </c>
      <c r="AS12" s="26">
        <v>0.21294944439741839</v>
      </c>
      <c r="AT12" s="26">
        <v>0.1899755331111235</v>
      </c>
      <c r="AU12" s="26">
        <v>0.17328393262675909</v>
      </c>
      <c r="AV12" s="26">
        <v>0.1442247571117968</v>
      </c>
      <c r="AW12" s="26">
        <v>0.15251826254596579</v>
      </c>
      <c r="AX12" s="26">
        <v>0.17087131433316591</v>
      </c>
      <c r="AY12" s="26">
        <v>0.1229298153680512</v>
      </c>
      <c r="AZ12" s="26">
        <v>0.16680923588229221</v>
      </c>
      <c r="BA12" s="26">
        <v>0.16041601227545629</v>
      </c>
      <c r="BB12" s="26">
        <v>0.10904252460010321</v>
      </c>
      <c r="BC12" s="26">
        <v>7.0456395366948171E-2</v>
      </c>
      <c r="BD12" s="26">
        <v>0.1687965534838286</v>
      </c>
      <c r="BE12" s="26">
        <v>0.18287620783099859</v>
      </c>
      <c r="BF12" s="26">
        <v>0.13824651074740729</v>
      </c>
      <c r="BG12" s="26">
        <v>0.10585980420481141</v>
      </c>
      <c r="BH12" s="26">
        <v>0.1431751783983973</v>
      </c>
      <c r="BI12" s="26">
        <v>0.17690908121101001</v>
      </c>
      <c r="BJ12" s="26">
        <v>0.13299705172205209</v>
      </c>
      <c r="BK12" s="26">
        <v>0.20016281021030871</v>
      </c>
      <c r="BL12" s="26">
        <v>0.19027947285501939</v>
      </c>
      <c r="BM12" s="26">
        <v>0.1727743897804567</v>
      </c>
    </row>
    <row r="13" spans="1:67" x14ac:dyDescent="0.35">
      <c r="A13" s="33" t="s">
        <v>80</v>
      </c>
      <c r="B13" s="26">
        <v>8.7499999999999994E-2</v>
      </c>
      <c r="C13" s="26">
        <v>0.1094095590443092</v>
      </c>
      <c r="D13" s="26">
        <v>6.6729306947113626E-2</v>
      </c>
      <c r="E13" s="26">
        <v>9.3732205316369568E-2</v>
      </c>
      <c r="F13" s="26">
        <v>0.10911487895223999</v>
      </c>
      <c r="G13" s="26">
        <v>0.1075398134032071</v>
      </c>
      <c r="H13" s="26">
        <v>6.1433694993295339E-2</v>
      </c>
      <c r="I13" s="26">
        <v>6.3793211758355131E-2</v>
      </c>
      <c r="J13" s="26">
        <v>8.7712479360854495E-2</v>
      </c>
      <c r="K13" s="26">
        <v>0.13045924560959801</v>
      </c>
      <c r="L13" s="26">
        <v>7.6376609465744288E-2</v>
      </c>
      <c r="M13" s="26">
        <v>8.3446023238181996E-2</v>
      </c>
      <c r="N13" s="26">
        <v>8.476690727714413E-2</v>
      </c>
      <c r="O13" s="26">
        <v>7.9014509390398585E-2</v>
      </c>
      <c r="P13" s="26">
        <v>7.4214314027321676E-2</v>
      </c>
      <c r="Q13" s="26">
        <v>0.1017316372069388</v>
      </c>
      <c r="R13" s="26">
        <v>7.6515199552334753E-2</v>
      </c>
      <c r="S13" s="26">
        <v>9.198786581327284E-2</v>
      </c>
      <c r="T13" s="26">
        <v>6.6018774969550206E-2</v>
      </c>
      <c r="U13" s="26">
        <v>9.4350836425084281E-2</v>
      </c>
      <c r="V13" s="26">
        <v>6.946812548817112E-2</v>
      </c>
      <c r="W13" s="26">
        <v>0.1018622044750465</v>
      </c>
      <c r="X13" s="26">
        <v>6.7484420514476617E-2</v>
      </c>
      <c r="Y13" s="26">
        <v>9.8703760399052765E-2</v>
      </c>
      <c r="Z13" s="26">
        <v>8.2349497358281523E-2</v>
      </c>
      <c r="AA13" s="26">
        <v>9.0791988706625762E-2</v>
      </c>
      <c r="AB13" s="26">
        <v>6.7269309652896861E-2</v>
      </c>
      <c r="AC13" s="26">
        <v>8.981467612014217E-2</v>
      </c>
      <c r="AD13" s="26">
        <v>8.753190686886636E-2</v>
      </c>
      <c r="AE13" s="26">
        <v>0.11879135997370489</v>
      </c>
      <c r="AF13" s="26">
        <v>9.3822848768604916E-2</v>
      </c>
      <c r="AG13" s="26">
        <v>8.3896367756924259E-2</v>
      </c>
      <c r="AH13" s="26">
        <v>8.40051499280558E-2</v>
      </c>
      <c r="AI13" s="26">
        <v>8.0912016600218503E-2</v>
      </c>
      <c r="AJ13" s="26">
        <v>7.9783602460144182E-2</v>
      </c>
      <c r="AK13" s="26">
        <v>0.10382352594962919</v>
      </c>
      <c r="AL13" s="26">
        <v>7.0655334333752262E-2</v>
      </c>
      <c r="AM13" s="26">
        <v>0.10909995807301499</v>
      </c>
      <c r="AN13" s="26">
        <v>8.6780044061321643E-2</v>
      </c>
      <c r="AO13" s="26">
        <v>9.097257904375039E-2</v>
      </c>
      <c r="AP13" s="26">
        <v>0.1232422646202449</v>
      </c>
      <c r="AQ13" s="26">
        <v>6.0426337138978041E-2</v>
      </c>
      <c r="AR13" s="26">
        <v>8.6269932608801628E-2</v>
      </c>
      <c r="AS13" s="26">
        <v>7.1685800195681368E-2</v>
      </c>
      <c r="AT13" s="26">
        <v>5.0564674311588877E-2</v>
      </c>
      <c r="AU13" s="26">
        <v>0.12637577294783661</v>
      </c>
      <c r="AV13" s="26">
        <v>0.14264619801277609</v>
      </c>
      <c r="AW13" s="26">
        <v>0.1005313830527219</v>
      </c>
      <c r="AX13" s="26">
        <v>9.1282782069001589E-2</v>
      </c>
      <c r="AY13" s="26">
        <v>9.8740061708828999E-2</v>
      </c>
      <c r="AZ13" s="26">
        <v>8.1417685531985085E-2</v>
      </c>
      <c r="BA13" s="26">
        <v>5.8381866016836842E-2</v>
      </c>
      <c r="BB13" s="26">
        <v>7.5975197310248072E-2</v>
      </c>
      <c r="BC13" s="26">
        <v>2.3367626104666282E-2</v>
      </c>
      <c r="BD13" s="26">
        <v>0.1028001903461902</v>
      </c>
      <c r="BE13" s="26">
        <v>0.10278077870096131</v>
      </c>
      <c r="BF13" s="26">
        <v>5.3987243563271427E-2</v>
      </c>
      <c r="BG13" s="26">
        <v>5.8982547662857182E-2</v>
      </c>
      <c r="BH13" s="26">
        <v>9.7110116414776404E-2</v>
      </c>
      <c r="BI13" s="26">
        <v>8.9336433024791356E-2</v>
      </c>
      <c r="BJ13" s="26">
        <v>7.7396639668640715E-2</v>
      </c>
      <c r="BK13" s="26">
        <v>0.152494684607097</v>
      </c>
      <c r="BL13" s="26">
        <v>9.7365397807515477E-2</v>
      </c>
      <c r="BM13" s="26">
        <v>7.7725572920138153E-2</v>
      </c>
    </row>
    <row r="14" spans="1:67" x14ac:dyDescent="0.35">
      <c r="A14" s="33" t="s">
        <v>81</v>
      </c>
      <c r="B14" s="26">
        <v>7.0999999999999994E-2</v>
      </c>
      <c r="C14" s="26">
        <v>8.1762329318854673E-2</v>
      </c>
      <c r="D14" s="26">
        <v>6.1451904284212232E-2</v>
      </c>
      <c r="E14" s="26">
        <v>7.707939272613068E-2</v>
      </c>
      <c r="F14" s="26">
        <v>0.1491166477963306</v>
      </c>
      <c r="G14" s="26">
        <v>0.11041951211922479</v>
      </c>
      <c r="H14" s="26">
        <v>4.1010801098341772E-2</v>
      </c>
      <c r="I14" s="26">
        <v>2.552340257660201E-2</v>
      </c>
      <c r="J14" s="26">
        <v>2.5907918489317269E-2</v>
      </c>
      <c r="K14" s="26">
        <v>0.1181852517327958</v>
      </c>
      <c r="L14" s="26">
        <v>5.80368358921221E-2</v>
      </c>
      <c r="M14" s="26">
        <v>4.2255651774057858E-2</v>
      </c>
      <c r="N14" s="26">
        <v>6.3547055285689075E-2</v>
      </c>
      <c r="O14" s="26">
        <v>9.0059704272788241E-2</v>
      </c>
      <c r="P14" s="26">
        <v>6.6628372955421442E-2</v>
      </c>
      <c r="Q14" s="26">
        <v>7.0777187367160793E-2</v>
      </c>
      <c r="R14" s="26">
        <v>7.2194074585108806E-2</v>
      </c>
      <c r="S14" s="26">
        <v>5.8287542068987452E-2</v>
      </c>
      <c r="T14" s="26">
        <v>6.1530085021603231E-2</v>
      </c>
      <c r="U14" s="26">
        <v>5.2249339411877482E-2</v>
      </c>
      <c r="V14" s="26">
        <v>3.9890783258393271E-2</v>
      </c>
      <c r="W14" s="26">
        <v>8.7651217535213488E-2</v>
      </c>
      <c r="X14" s="26">
        <v>5.6387204768627568E-2</v>
      </c>
      <c r="Y14" s="26">
        <v>8.2932189383274804E-2</v>
      </c>
      <c r="Z14" s="26">
        <v>6.0638142035599633E-2</v>
      </c>
      <c r="AA14" s="26">
        <v>3.011817013448408E-2</v>
      </c>
      <c r="AB14" s="26">
        <v>5.16178723663809E-2</v>
      </c>
      <c r="AC14" s="26">
        <v>3.8611889682466372E-2</v>
      </c>
      <c r="AD14" s="26">
        <v>8.4723607605509177E-2</v>
      </c>
      <c r="AE14" s="26">
        <v>0.16284177491136301</v>
      </c>
      <c r="AF14" s="26">
        <v>0.2182195730415209</v>
      </c>
      <c r="AG14" s="26">
        <v>5.083637512610277E-2</v>
      </c>
      <c r="AH14" s="26">
        <v>0.13755969719886499</v>
      </c>
      <c r="AI14" s="26">
        <v>5.34565178828686E-2</v>
      </c>
      <c r="AJ14" s="26">
        <v>3.17987414242187E-2</v>
      </c>
      <c r="AK14" s="26">
        <v>6.7401125320945249E-2</v>
      </c>
      <c r="AL14" s="26">
        <v>6.346554865417843E-2</v>
      </c>
      <c r="AM14" s="26">
        <v>7.5541103443360583E-2</v>
      </c>
      <c r="AN14" s="26">
        <v>7.0400539072391771E-2</v>
      </c>
      <c r="AO14" s="26">
        <v>8.3235562623287865E-2</v>
      </c>
      <c r="AP14" s="26">
        <v>4.5193795034391138E-2</v>
      </c>
      <c r="AQ14" s="26">
        <v>7.7096918242499132E-2</v>
      </c>
      <c r="AR14" s="26">
        <v>4.7243055886411221E-2</v>
      </c>
      <c r="AS14" s="26">
        <v>3.876291602136335E-2</v>
      </c>
      <c r="AT14" s="26">
        <v>9.3416361949913748E-2</v>
      </c>
      <c r="AU14" s="26">
        <v>9.8480105888515579E-2</v>
      </c>
      <c r="AV14" s="26">
        <v>0.19401806110399611</v>
      </c>
      <c r="AW14" s="26">
        <v>0.15542982880557479</v>
      </c>
      <c r="AX14" s="26">
        <v>4.9609930752616577E-2</v>
      </c>
      <c r="AY14" s="26">
        <v>4.9996534738675727E-2</v>
      </c>
      <c r="AZ14" s="26">
        <v>4.688068152006325E-2</v>
      </c>
      <c r="BA14" s="26">
        <v>3.1846625157144787E-2</v>
      </c>
      <c r="BB14" s="26">
        <v>4.6244084303148511E-2</v>
      </c>
      <c r="BC14" s="26">
        <v>3.861949322578595E-2</v>
      </c>
      <c r="BD14" s="26">
        <v>7.3689692741280913E-2</v>
      </c>
      <c r="BE14" s="26">
        <v>8.8605269967622038E-2</v>
      </c>
      <c r="BF14" s="26">
        <v>6.1817361373636748E-2</v>
      </c>
      <c r="BG14" s="26">
        <v>7.0687112535185712E-2</v>
      </c>
      <c r="BH14" s="26">
        <v>5.7011669285427703E-2</v>
      </c>
      <c r="BI14" s="26">
        <v>7.6666034065866112E-2</v>
      </c>
      <c r="BJ14" s="26">
        <v>9.9290879086796763E-2</v>
      </c>
      <c r="BK14" s="26">
        <v>0.1037708879652763</v>
      </c>
      <c r="BL14" s="26">
        <v>9.2114390747320557E-2</v>
      </c>
      <c r="BM14" s="26">
        <v>5.9806686917845422E-2</v>
      </c>
    </row>
    <row r="15" spans="1:67" x14ac:dyDescent="0.35">
      <c r="A15" s="33" t="s">
        <v>82</v>
      </c>
      <c r="B15" s="26">
        <v>1.7250000000000001E-2</v>
      </c>
      <c r="C15" s="26">
        <v>1.104620887798477E-2</v>
      </c>
      <c r="D15" s="26">
        <v>2.4063267830313269E-2</v>
      </c>
      <c r="E15" s="26">
        <v>2.0887213938996441E-2</v>
      </c>
      <c r="F15" s="26">
        <v>2.3825060011689669E-2</v>
      </c>
      <c r="G15" s="26">
        <v>1.5884044293238631E-2</v>
      </c>
      <c r="H15" s="26">
        <v>2.2277878639702112E-2</v>
      </c>
      <c r="I15" s="26">
        <v>1.1113228436859119E-2</v>
      </c>
      <c r="J15" s="26">
        <v>1.303944866967148E-2</v>
      </c>
      <c r="K15" s="26">
        <v>1.510047326426193E-2</v>
      </c>
      <c r="L15" s="26">
        <v>8.6320591558164544E-3</v>
      </c>
      <c r="M15" s="26">
        <v>1.322402557889771E-2</v>
      </c>
      <c r="N15" s="26">
        <v>2.2058509658988489E-2</v>
      </c>
      <c r="O15" s="26">
        <v>2.8256604473326771E-2</v>
      </c>
      <c r="P15" s="26">
        <v>1.036707869381423E-2</v>
      </c>
      <c r="Q15" s="26">
        <v>1.0165859188087619E-2</v>
      </c>
      <c r="R15" s="26">
        <v>2.3684762812208091E-2</v>
      </c>
      <c r="S15" s="26">
        <v>1.1587708528021941E-2</v>
      </c>
      <c r="T15" s="26">
        <v>2.0424015208347041E-2</v>
      </c>
      <c r="U15" s="26">
        <v>3.7325513524659758E-2</v>
      </c>
      <c r="V15" s="26">
        <v>2.1591057189522391E-2</v>
      </c>
      <c r="W15" s="26">
        <v>1.29290722348688E-2</v>
      </c>
      <c r="X15" s="26">
        <v>1.5893265095740461E-2</v>
      </c>
      <c r="Y15" s="26">
        <v>1.9872291529638129E-2</v>
      </c>
      <c r="Z15" s="26">
        <v>2.090684955071713E-2</v>
      </c>
      <c r="AA15" s="26">
        <v>2.6941477953822571E-2</v>
      </c>
      <c r="AB15" s="26">
        <v>1.120425833115914E-2</v>
      </c>
      <c r="AC15" s="26">
        <v>1.7955493942420759E-2</v>
      </c>
      <c r="AD15" s="26">
        <v>1.7845938057787201E-2</v>
      </c>
      <c r="AE15" s="26">
        <v>9.7902882609823116E-3</v>
      </c>
      <c r="AF15" s="26">
        <v>0</v>
      </c>
      <c r="AG15" s="26">
        <v>0.10583640240016</v>
      </c>
      <c r="AH15" s="26">
        <v>3.2067143314447093E-2</v>
      </c>
      <c r="AI15" s="26">
        <v>2.5588887365719831E-2</v>
      </c>
      <c r="AJ15" s="26">
        <v>2.6624603610284969E-2</v>
      </c>
      <c r="AK15" s="26">
        <v>1.6485909059877631E-2</v>
      </c>
      <c r="AL15" s="26">
        <v>9.3581690838770038E-3</v>
      </c>
      <c r="AM15" s="26">
        <v>1.4711523161253241E-2</v>
      </c>
      <c r="AN15" s="26">
        <v>1.389731708847137E-2</v>
      </c>
      <c r="AO15" s="26">
        <v>3.1715936661589231E-3</v>
      </c>
      <c r="AP15" s="26">
        <v>2.0787663179577111E-2</v>
      </c>
      <c r="AQ15" s="26">
        <v>7.2426544171327488E-3</v>
      </c>
      <c r="AR15" s="26">
        <v>1.2904949746688101E-2</v>
      </c>
      <c r="AS15" s="26">
        <v>2.3285418464115359E-2</v>
      </c>
      <c r="AT15" s="26">
        <v>1.783209330485723E-2</v>
      </c>
      <c r="AU15" s="26">
        <v>0</v>
      </c>
      <c r="AV15" s="26">
        <v>4.693888703575096E-3</v>
      </c>
      <c r="AW15" s="26">
        <v>1.573369011301521E-2</v>
      </c>
      <c r="AX15" s="26">
        <v>1.497563320611767E-2</v>
      </c>
      <c r="AY15" s="26">
        <v>1.587052483401696E-2</v>
      </c>
      <c r="AZ15" s="26">
        <v>1.94059645128297E-2</v>
      </c>
      <c r="BA15" s="26">
        <v>2.1261880649273281E-2</v>
      </c>
      <c r="BB15" s="26">
        <v>2.6175339094408501E-2</v>
      </c>
      <c r="BC15" s="26">
        <v>0</v>
      </c>
      <c r="BD15" s="26">
        <v>4.8488847179451742E-3</v>
      </c>
      <c r="BE15" s="26">
        <v>1.13820934536049E-2</v>
      </c>
      <c r="BF15" s="26">
        <v>1.028788054636354E-2</v>
      </c>
      <c r="BG15" s="26">
        <v>5.3534462461034549E-2</v>
      </c>
      <c r="BH15" s="26">
        <v>8.6543504181944286E-3</v>
      </c>
      <c r="BI15" s="26">
        <v>1.184094557364233E-2</v>
      </c>
      <c r="BJ15" s="26">
        <v>3.8903868742743493E-2</v>
      </c>
      <c r="BK15" s="26">
        <v>5.6541591200421383E-3</v>
      </c>
      <c r="BL15" s="26">
        <v>8.9917839092289748E-3</v>
      </c>
      <c r="BM15" s="26">
        <v>1.292253948887742E-2</v>
      </c>
    </row>
  </sheetData>
  <mergeCells count="10">
    <mergeCell ref="AW2:BB2"/>
    <mergeCell ref="BC2:BF2"/>
    <mergeCell ref="BH2:BJ2"/>
    <mergeCell ref="BK2:BM2"/>
    <mergeCell ref="C2:D2"/>
    <mergeCell ref="E2:J2"/>
    <mergeCell ref="K2:V2"/>
    <mergeCell ref="W2:Z2"/>
    <mergeCell ref="AA2:AF2"/>
    <mergeCell ref="AG2:AV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K21"/>
  <sheetViews>
    <sheetView showGridLines="0" workbookViewId="0">
      <pane xSplit="2" topLeftCell="C1" activePane="topRight" state="frozen"/>
      <selection pane="topRight" activeCell="B3" sqref="B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0" width="10.7265625" customWidth="1"/>
    <col min="41" max="41" width="2.1796875" customWidth="1"/>
    <col min="42" max="46" width="10.7265625" customWidth="1"/>
    <col min="47" max="47" width="2.1796875" customWidth="1"/>
    <col min="48" max="52" width="10.7265625" customWidth="1"/>
    <col min="53" max="53" width="2.1796875" customWidth="1"/>
    <col min="54" max="58" width="10.7265625" customWidth="1"/>
    <col min="59" max="59" width="2.1796875" customWidth="1"/>
    <col min="60" max="61" width="10.7265625" customWidth="1"/>
    <col min="62" max="62" width="2.1796875" customWidth="1"/>
    <col min="63" max="63" width="10.7265625" customWidth="1"/>
    <col min="64" max="64" width="2.1796875" customWidth="1"/>
  </cols>
  <sheetData>
    <row r="2" spans="2:63" ht="40" customHeight="1" x14ac:dyDescent="0.35">
      <c r="D2" s="24" t="s">
        <v>83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</row>
    <row r="3" spans="2:63" ht="15.5" x14ac:dyDescent="0.35">
      <c r="B3" s="39" t="s">
        <v>136</v>
      </c>
    </row>
    <row r="5" spans="2:63" ht="30" customHeight="1" x14ac:dyDescent="0.35">
      <c r="B5" s="13"/>
      <c r="C5" s="13"/>
      <c r="D5" s="23" t="s">
        <v>64</v>
      </c>
      <c r="E5" s="23"/>
      <c r="F5" s="13"/>
      <c r="G5" s="23" t="s">
        <v>65</v>
      </c>
      <c r="H5" s="23"/>
      <c r="I5" s="23"/>
      <c r="J5" s="23"/>
      <c r="K5" s="23"/>
      <c r="L5" s="23"/>
      <c r="M5" s="13"/>
      <c r="N5" s="23" t="s">
        <v>66</v>
      </c>
      <c r="O5" s="23"/>
      <c r="P5" s="23"/>
      <c r="Q5" s="23"/>
      <c r="R5" s="13"/>
      <c r="S5" s="23" t="s">
        <v>67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13"/>
      <c r="AF5" s="23" t="s">
        <v>68</v>
      </c>
      <c r="AG5" s="23"/>
      <c r="AH5" s="23"/>
      <c r="AI5" s="23"/>
      <c r="AJ5" s="23"/>
      <c r="AK5" s="13"/>
      <c r="AL5" s="23" t="s">
        <v>69</v>
      </c>
      <c r="AM5" s="23"/>
      <c r="AN5" s="23"/>
      <c r="AO5" s="13"/>
      <c r="AP5" s="23" t="s">
        <v>70</v>
      </c>
      <c r="AQ5" s="23"/>
      <c r="AR5" s="23"/>
      <c r="AS5" s="23"/>
      <c r="AT5" s="23"/>
      <c r="AU5" s="13"/>
      <c r="AV5" s="23" t="s">
        <v>71</v>
      </c>
      <c r="AW5" s="23"/>
      <c r="AX5" s="23"/>
      <c r="AY5" s="23"/>
      <c r="AZ5" s="23"/>
      <c r="BA5" s="13"/>
      <c r="BB5" s="23" t="s">
        <v>72</v>
      </c>
      <c r="BC5" s="23"/>
      <c r="BD5" s="23"/>
      <c r="BE5" s="23"/>
      <c r="BF5" s="23"/>
      <c r="BG5" s="13"/>
      <c r="BH5" s="23" t="s">
        <v>73</v>
      </c>
      <c r="BI5" s="23"/>
      <c r="BJ5" s="13"/>
      <c r="BK5" s="23" t="s">
        <v>74</v>
      </c>
    </row>
    <row r="6" spans="2:63" ht="72.5" x14ac:dyDescent="0.35">
      <c r="B6" t="s">
        <v>15</v>
      </c>
      <c r="C6" s="7" t="s">
        <v>16</v>
      </c>
      <c r="D6" s="10" t="s">
        <v>17</v>
      </c>
      <c r="E6" s="10" t="s">
        <v>18</v>
      </c>
      <c r="G6" s="10" t="s">
        <v>21</v>
      </c>
      <c r="H6" s="10" t="s">
        <v>22</v>
      </c>
      <c r="I6" s="10" t="s">
        <v>23</v>
      </c>
      <c r="J6" s="10" t="s">
        <v>24</v>
      </c>
      <c r="K6" s="10" t="s">
        <v>25</v>
      </c>
      <c r="L6" s="10" t="s">
        <v>26</v>
      </c>
      <c r="N6" s="10" t="s">
        <v>27</v>
      </c>
      <c r="O6" s="10" t="s">
        <v>28</v>
      </c>
      <c r="P6" s="10" t="s">
        <v>29</v>
      </c>
      <c r="Q6" s="10" t="s">
        <v>30</v>
      </c>
      <c r="S6" s="10" t="s">
        <v>31</v>
      </c>
      <c r="T6" s="10" t="s">
        <v>32</v>
      </c>
      <c r="U6" s="10" t="s">
        <v>33</v>
      </c>
      <c r="V6" s="10" t="s">
        <v>34</v>
      </c>
      <c r="W6" s="10" t="s">
        <v>35</v>
      </c>
      <c r="X6" s="10" t="s">
        <v>36</v>
      </c>
      <c r="Y6" s="10" t="s">
        <v>37</v>
      </c>
      <c r="Z6" s="10" t="s">
        <v>38</v>
      </c>
      <c r="AA6" s="10" t="s">
        <v>39</v>
      </c>
      <c r="AB6" s="10" t="s">
        <v>40</v>
      </c>
      <c r="AC6" s="10" t="s">
        <v>41</v>
      </c>
      <c r="AD6" s="10" t="s">
        <v>42</v>
      </c>
      <c r="AF6" s="10" t="s">
        <v>43</v>
      </c>
      <c r="AG6" s="10" t="s">
        <v>44</v>
      </c>
      <c r="AH6" s="10" t="s">
        <v>45</v>
      </c>
      <c r="AI6" s="10" t="s">
        <v>46</v>
      </c>
      <c r="AJ6" s="10" t="s">
        <v>47</v>
      </c>
      <c r="AL6" s="10" t="s">
        <v>48</v>
      </c>
      <c r="AM6" s="10" t="s">
        <v>49</v>
      </c>
      <c r="AN6" s="10" t="s">
        <v>50</v>
      </c>
      <c r="AP6" s="10" t="s">
        <v>51</v>
      </c>
      <c r="AQ6" s="10" t="s">
        <v>52</v>
      </c>
      <c r="AR6" s="10" t="s">
        <v>53</v>
      </c>
      <c r="AS6" s="10" t="s">
        <v>54</v>
      </c>
      <c r="AT6" s="10" t="s">
        <v>50</v>
      </c>
      <c r="AV6" s="10" t="s">
        <v>55</v>
      </c>
      <c r="AW6" s="10" t="s">
        <v>56</v>
      </c>
      <c r="AX6" s="10" t="s">
        <v>57</v>
      </c>
      <c r="AY6" s="10" t="s">
        <v>58</v>
      </c>
      <c r="AZ6" s="10" t="s">
        <v>59</v>
      </c>
      <c r="BB6" s="10" t="s">
        <v>51</v>
      </c>
      <c r="BC6" s="10" t="s">
        <v>52</v>
      </c>
      <c r="BD6" s="10" t="s">
        <v>57</v>
      </c>
      <c r="BE6" s="10" t="s">
        <v>58</v>
      </c>
      <c r="BF6" s="10" t="s">
        <v>60</v>
      </c>
      <c r="BH6" s="10" t="s">
        <v>61</v>
      </c>
      <c r="BI6" s="10" t="s">
        <v>62</v>
      </c>
      <c r="BK6" s="10" t="s">
        <v>63</v>
      </c>
    </row>
    <row r="7" spans="2:63" ht="30" customHeight="1" x14ac:dyDescent="0.35">
      <c r="B7" s="8" t="s">
        <v>19</v>
      </c>
      <c r="C7" s="8">
        <v>2010</v>
      </c>
      <c r="D7" s="8">
        <v>952</v>
      </c>
      <c r="E7" s="8">
        <v>1051</v>
      </c>
      <c r="F7" s="8"/>
      <c r="G7" s="8">
        <v>262</v>
      </c>
      <c r="H7" s="8">
        <v>329</v>
      </c>
      <c r="I7" s="8">
        <v>298</v>
      </c>
      <c r="J7" s="8">
        <v>333</v>
      </c>
      <c r="K7" s="8">
        <v>313</v>
      </c>
      <c r="L7" s="8">
        <v>475</v>
      </c>
      <c r="M7" s="8"/>
      <c r="N7" s="8">
        <v>595</v>
      </c>
      <c r="O7" s="8">
        <v>557</v>
      </c>
      <c r="P7" s="8">
        <v>372</v>
      </c>
      <c r="Q7" s="8">
        <v>467</v>
      </c>
      <c r="R7" s="8"/>
      <c r="S7" s="8">
        <v>300</v>
      </c>
      <c r="T7" s="8">
        <v>268</v>
      </c>
      <c r="U7" s="8">
        <v>144</v>
      </c>
      <c r="V7" s="8">
        <v>188</v>
      </c>
      <c r="W7" s="8">
        <v>155</v>
      </c>
      <c r="X7" s="8">
        <v>194</v>
      </c>
      <c r="Y7" s="8">
        <v>170</v>
      </c>
      <c r="Z7" s="8">
        <v>84</v>
      </c>
      <c r="AA7" s="8">
        <v>238</v>
      </c>
      <c r="AB7" s="8">
        <v>151</v>
      </c>
      <c r="AC7" s="8">
        <v>85</v>
      </c>
      <c r="AD7" s="8">
        <v>33</v>
      </c>
      <c r="AE7" s="8"/>
      <c r="AF7" s="8">
        <v>492</v>
      </c>
      <c r="AG7" s="8">
        <v>443</v>
      </c>
      <c r="AH7" s="8">
        <v>543</v>
      </c>
      <c r="AI7" s="8">
        <v>210</v>
      </c>
      <c r="AJ7" s="8">
        <v>28</v>
      </c>
      <c r="AK7" s="8"/>
      <c r="AL7" s="8">
        <v>704</v>
      </c>
      <c r="AM7" s="8">
        <v>847</v>
      </c>
      <c r="AN7" s="8">
        <v>267</v>
      </c>
      <c r="AO7" s="8"/>
      <c r="AP7" s="8">
        <v>698</v>
      </c>
      <c r="AQ7" s="8">
        <v>640</v>
      </c>
      <c r="AR7" s="8">
        <v>121</v>
      </c>
      <c r="AS7" s="8">
        <v>38</v>
      </c>
      <c r="AT7" s="8">
        <v>225</v>
      </c>
      <c r="AU7" s="8"/>
      <c r="AV7" s="8">
        <v>385</v>
      </c>
      <c r="AW7" s="8">
        <v>751</v>
      </c>
      <c r="AX7" s="8">
        <v>169</v>
      </c>
      <c r="AY7" s="8">
        <v>241</v>
      </c>
      <c r="AZ7" s="8">
        <v>118</v>
      </c>
      <c r="BA7" s="8"/>
      <c r="BB7" s="8">
        <v>346</v>
      </c>
      <c r="BC7" s="8">
        <v>793</v>
      </c>
      <c r="BD7" s="8">
        <v>155</v>
      </c>
      <c r="BE7" s="8">
        <v>283</v>
      </c>
      <c r="BF7" s="8">
        <v>153</v>
      </c>
      <c r="BG7" s="8"/>
      <c r="BH7" s="8">
        <v>108</v>
      </c>
      <c r="BI7" s="8">
        <v>144</v>
      </c>
      <c r="BJ7" s="8"/>
      <c r="BK7" s="8">
        <v>319</v>
      </c>
    </row>
    <row r="8" spans="2:63" ht="30" customHeight="1" x14ac:dyDescent="0.35">
      <c r="B8" s="9" t="s">
        <v>20</v>
      </c>
      <c r="C8" s="9">
        <v>2010</v>
      </c>
      <c r="D8" s="9">
        <v>989</v>
      </c>
      <c r="E8" s="9">
        <v>1014</v>
      </c>
      <c r="F8" s="9"/>
      <c r="G8" s="9">
        <v>279</v>
      </c>
      <c r="H8" s="9">
        <v>343</v>
      </c>
      <c r="I8" s="9">
        <v>343</v>
      </c>
      <c r="J8" s="9">
        <v>341</v>
      </c>
      <c r="K8" s="9">
        <v>283</v>
      </c>
      <c r="L8" s="9">
        <v>421</v>
      </c>
      <c r="M8" s="9"/>
      <c r="N8" s="9">
        <v>538</v>
      </c>
      <c r="O8" s="9">
        <v>518</v>
      </c>
      <c r="P8" s="9">
        <v>438</v>
      </c>
      <c r="Q8" s="9">
        <v>497</v>
      </c>
      <c r="R8" s="9"/>
      <c r="S8" s="9">
        <v>281</v>
      </c>
      <c r="T8" s="9">
        <v>261</v>
      </c>
      <c r="U8" s="9">
        <v>161</v>
      </c>
      <c r="V8" s="9">
        <v>181</v>
      </c>
      <c r="W8" s="9">
        <v>141</v>
      </c>
      <c r="X8" s="9">
        <v>181</v>
      </c>
      <c r="Y8" s="9">
        <v>161</v>
      </c>
      <c r="Z8" s="9">
        <v>80</v>
      </c>
      <c r="AA8" s="9">
        <v>221</v>
      </c>
      <c r="AB8" s="9">
        <v>181</v>
      </c>
      <c r="AC8" s="9">
        <v>101</v>
      </c>
      <c r="AD8" s="9">
        <v>60</v>
      </c>
      <c r="AE8" s="9"/>
      <c r="AF8" s="9">
        <v>494</v>
      </c>
      <c r="AG8" s="9">
        <v>452</v>
      </c>
      <c r="AH8" s="9">
        <v>535</v>
      </c>
      <c r="AI8" s="9">
        <v>203</v>
      </c>
      <c r="AJ8" s="9">
        <v>28</v>
      </c>
      <c r="AK8" s="9"/>
      <c r="AL8" s="9">
        <v>683</v>
      </c>
      <c r="AM8" s="9">
        <v>844</v>
      </c>
      <c r="AN8" s="9">
        <v>280</v>
      </c>
      <c r="AO8" s="9"/>
      <c r="AP8" s="9">
        <v>665</v>
      </c>
      <c r="AQ8" s="9">
        <v>643</v>
      </c>
      <c r="AR8" s="9">
        <v>115</v>
      </c>
      <c r="AS8" s="9">
        <v>37</v>
      </c>
      <c r="AT8" s="9">
        <v>238</v>
      </c>
      <c r="AU8" s="9"/>
      <c r="AV8" s="9">
        <v>361</v>
      </c>
      <c r="AW8" s="9">
        <v>750</v>
      </c>
      <c r="AX8" s="9">
        <v>162</v>
      </c>
      <c r="AY8" s="9">
        <v>239</v>
      </c>
      <c r="AZ8" s="9">
        <v>116</v>
      </c>
      <c r="BA8" s="9"/>
      <c r="BB8" s="9">
        <v>324</v>
      </c>
      <c r="BC8" s="9">
        <v>799</v>
      </c>
      <c r="BD8" s="9">
        <v>152</v>
      </c>
      <c r="BE8" s="9">
        <v>285</v>
      </c>
      <c r="BF8" s="9">
        <v>148</v>
      </c>
      <c r="BG8" s="9"/>
      <c r="BH8" s="9">
        <v>107</v>
      </c>
      <c r="BI8" s="9">
        <v>141</v>
      </c>
      <c r="BJ8" s="9"/>
      <c r="BK8" s="9">
        <v>309</v>
      </c>
    </row>
    <row r="9" spans="2:63" x14ac:dyDescent="0.35">
      <c r="B9" s="16" t="s">
        <v>75</v>
      </c>
      <c r="C9" s="15">
        <v>8.06110497531808E-2</v>
      </c>
      <c r="D9" s="15">
        <v>7.5509655347853394E-2</v>
      </c>
      <c r="E9" s="15">
        <v>8.40401122312701E-2</v>
      </c>
      <c r="F9" s="15"/>
      <c r="G9" s="15">
        <v>5.4058329470745299E-2</v>
      </c>
      <c r="H9" s="15">
        <v>5.6839466096099599E-2</v>
      </c>
      <c r="I9" s="15">
        <v>9.4786835764109803E-2</v>
      </c>
      <c r="J9" s="15">
        <v>8.8822313853595403E-2</v>
      </c>
      <c r="K9" s="15">
        <v>0.102780780141168</v>
      </c>
      <c r="L9" s="15">
        <v>8.4491432044024303E-2</v>
      </c>
      <c r="M9" s="15"/>
      <c r="N9" s="15">
        <v>4.9642545517081797E-2</v>
      </c>
      <c r="O9" s="15">
        <v>8.9033308414889406E-2</v>
      </c>
      <c r="P9" s="15">
        <v>8.0332883029424706E-2</v>
      </c>
      <c r="Q9" s="15">
        <v>0.10679947647858</v>
      </c>
      <c r="R9" s="15"/>
      <c r="S9" s="15">
        <v>6.4210849148480104E-2</v>
      </c>
      <c r="T9" s="15">
        <v>8.8457311735935004E-2</v>
      </c>
      <c r="U9" s="15">
        <v>7.7347097288331806E-2</v>
      </c>
      <c r="V9" s="15">
        <v>9.15909574621913E-2</v>
      </c>
      <c r="W9" s="15">
        <v>7.5122016760815993E-2</v>
      </c>
      <c r="X9" s="15">
        <v>9.0117278874723497E-2</v>
      </c>
      <c r="Y9" s="15">
        <v>9.1277912668017006E-2</v>
      </c>
      <c r="Z9" s="15">
        <v>6.9106086727802399E-2</v>
      </c>
      <c r="AA9" s="15">
        <v>8.1399816250781104E-2</v>
      </c>
      <c r="AB9" s="15">
        <v>7.9262968414902907E-2</v>
      </c>
      <c r="AC9" s="15">
        <v>6.7421187995691703E-2</v>
      </c>
      <c r="AD9" s="15">
        <v>9.3219947080904905E-2</v>
      </c>
      <c r="AE9" s="15"/>
      <c r="AF9" s="15">
        <v>9.0719823924952397E-2</v>
      </c>
      <c r="AG9" s="15">
        <v>8.2317689394714094E-2</v>
      </c>
      <c r="AH9" s="15">
        <v>7.1861882452036993E-2</v>
      </c>
      <c r="AI9" s="15">
        <v>5.3368503538625198E-2</v>
      </c>
      <c r="AJ9" s="15">
        <v>4.3178832453145403E-2</v>
      </c>
      <c r="AK9" s="15"/>
      <c r="AL9" s="15">
        <v>0.10853633042590401</v>
      </c>
      <c r="AM9" s="15">
        <v>5.38587772324279E-2</v>
      </c>
      <c r="AN9" s="15">
        <v>0.121023141226228</v>
      </c>
      <c r="AO9" s="15"/>
      <c r="AP9" s="15">
        <v>0.109879055935054</v>
      </c>
      <c r="AQ9" s="15">
        <v>3.4451700472622998E-2</v>
      </c>
      <c r="AR9" s="15">
        <v>3.4355984969997901E-2</v>
      </c>
      <c r="AS9" s="15">
        <v>0.23213330269989901</v>
      </c>
      <c r="AT9" s="15">
        <v>0.12958670031998501</v>
      </c>
      <c r="AU9" s="15"/>
      <c r="AV9" s="15">
        <v>0.11079522016005799</v>
      </c>
      <c r="AW9" s="15">
        <v>2.00308564603741E-2</v>
      </c>
      <c r="AX9" s="15">
        <v>4.9213694501800798E-2</v>
      </c>
      <c r="AY9" s="15">
        <v>0.169870758302962</v>
      </c>
      <c r="AZ9" s="15">
        <v>4.5326660181287198E-2</v>
      </c>
      <c r="BA9" s="15"/>
      <c r="BB9" s="15">
        <v>0.112486301679349</v>
      </c>
      <c r="BC9" s="15">
        <v>1.8017901856459202E-2</v>
      </c>
      <c r="BD9" s="15">
        <v>5.5901617984240003E-2</v>
      </c>
      <c r="BE9" s="15">
        <v>0.18805282245300201</v>
      </c>
      <c r="BF9" s="15">
        <v>6.1766945000798899E-2</v>
      </c>
      <c r="BG9" s="15"/>
      <c r="BH9" s="15">
        <v>0</v>
      </c>
      <c r="BI9" s="15">
        <v>0.16914788243423101</v>
      </c>
      <c r="BJ9" s="15"/>
      <c r="BK9" s="15">
        <v>8.9902168866842894E-2</v>
      </c>
    </row>
    <row r="10" spans="2:63" x14ac:dyDescent="0.35">
      <c r="B10" s="16" t="s">
        <v>76</v>
      </c>
      <c r="C10" s="15">
        <v>6.0286676647790902E-2</v>
      </c>
      <c r="D10" s="15">
        <v>6.6037208233344802E-2</v>
      </c>
      <c r="E10" s="15">
        <v>5.5093658767632302E-2</v>
      </c>
      <c r="F10" s="15"/>
      <c r="G10" s="15">
        <v>5.3928235471716497E-2</v>
      </c>
      <c r="H10" s="15">
        <v>4.5043272682064601E-2</v>
      </c>
      <c r="I10" s="15">
        <v>4.82616210115056E-2</v>
      </c>
      <c r="J10" s="15">
        <v>5.1383572243206402E-2</v>
      </c>
      <c r="K10" s="15">
        <v>6.8548402994413504E-2</v>
      </c>
      <c r="L10" s="15">
        <v>8.8396959289117699E-2</v>
      </c>
      <c r="M10" s="15"/>
      <c r="N10" s="15">
        <v>7.5927533044356593E-2</v>
      </c>
      <c r="O10" s="15">
        <v>5.89340786145615E-2</v>
      </c>
      <c r="P10" s="15">
        <v>5.8231209810148503E-2</v>
      </c>
      <c r="Q10" s="15">
        <v>4.7004080397263899E-2</v>
      </c>
      <c r="R10" s="15"/>
      <c r="S10" s="15">
        <v>6.6105317834600302E-2</v>
      </c>
      <c r="T10" s="15">
        <v>5.5001985753987903E-2</v>
      </c>
      <c r="U10" s="15">
        <v>6.9410538510566E-2</v>
      </c>
      <c r="V10" s="15">
        <v>0.10899139536117</v>
      </c>
      <c r="W10" s="15">
        <v>6.3302585142274798E-2</v>
      </c>
      <c r="X10" s="15">
        <v>3.7736687301679499E-2</v>
      </c>
      <c r="Y10" s="15">
        <v>5.4415373488942501E-2</v>
      </c>
      <c r="Z10" s="15">
        <v>5.2268326087923499E-2</v>
      </c>
      <c r="AA10" s="15">
        <v>6.5294722090012802E-2</v>
      </c>
      <c r="AB10" s="15">
        <v>4.7192570251120697E-2</v>
      </c>
      <c r="AC10" s="15">
        <v>5.6154103087074102E-2</v>
      </c>
      <c r="AD10" s="15">
        <v>0</v>
      </c>
      <c r="AE10" s="15"/>
      <c r="AF10" s="15">
        <v>7.8283606032317807E-2</v>
      </c>
      <c r="AG10" s="15">
        <v>6.6029088732991403E-2</v>
      </c>
      <c r="AH10" s="15">
        <v>5.4093949586442501E-2</v>
      </c>
      <c r="AI10" s="15">
        <v>3.0207101056760902E-2</v>
      </c>
      <c r="AJ10" s="15">
        <v>5.9176768457183497E-2</v>
      </c>
      <c r="AK10" s="15"/>
      <c r="AL10" s="15">
        <v>8.5399224708540902E-2</v>
      </c>
      <c r="AM10" s="15">
        <v>3.88848508910501E-2</v>
      </c>
      <c r="AN10" s="15">
        <v>5.4204233833519501E-2</v>
      </c>
      <c r="AO10" s="15"/>
      <c r="AP10" s="15">
        <v>8.91282547863642E-2</v>
      </c>
      <c r="AQ10" s="15">
        <v>2.9326471957571799E-2</v>
      </c>
      <c r="AR10" s="15">
        <v>2.6524143170990999E-2</v>
      </c>
      <c r="AS10" s="15">
        <v>0.15261907073588299</v>
      </c>
      <c r="AT10" s="15">
        <v>6.6234229962423993E-2</v>
      </c>
      <c r="AU10" s="15"/>
      <c r="AV10" s="15">
        <v>8.5277115336070602E-2</v>
      </c>
      <c r="AW10" s="15">
        <v>2.0110561169345498E-2</v>
      </c>
      <c r="AX10" s="15">
        <v>3.9965381280432699E-2</v>
      </c>
      <c r="AY10" s="15">
        <v>0.150677307348034</v>
      </c>
      <c r="AZ10" s="15">
        <v>6.7664851356724301E-2</v>
      </c>
      <c r="BA10" s="15"/>
      <c r="BB10" s="15">
        <v>9.0538509784488394E-2</v>
      </c>
      <c r="BC10" s="15">
        <v>2.3345855078030699E-2</v>
      </c>
      <c r="BD10" s="15">
        <v>4.3143086691448798E-2</v>
      </c>
      <c r="BE10" s="15">
        <v>0.14761575664486801</v>
      </c>
      <c r="BF10" s="15">
        <v>6.2262639532357097E-2</v>
      </c>
      <c r="BG10" s="15"/>
      <c r="BH10" s="15">
        <v>0</v>
      </c>
      <c r="BI10" s="15">
        <v>0.17506035240274301</v>
      </c>
      <c r="BJ10" s="15"/>
      <c r="BK10" s="15">
        <v>9.2277450022226898E-2</v>
      </c>
    </row>
    <row r="11" spans="2:63" x14ac:dyDescent="0.35">
      <c r="B11" s="16" t="s">
        <v>77</v>
      </c>
      <c r="C11" s="15">
        <v>0.16011622583994101</v>
      </c>
      <c r="D11" s="15">
        <v>0.15402035204730999</v>
      </c>
      <c r="E11" s="15">
        <v>0.16323406189536599</v>
      </c>
      <c r="F11" s="15"/>
      <c r="G11" s="15">
        <v>0.14761519729629</v>
      </c>
      <c r="H11" s="15">
        <v>0.113119089936439</v>
      </c>
      <c r="I11" s="15">
        <v>0.16006670045482599</v>
      </c>
      <c r="J11" s="15">
        <v>0.175906898592356</v>
      </c>
      <c r="K11" s="15">
        <v>0.15724407457931799</v>
      </c>
      <c r="L11" s="15">
        <v>0.195897359814523</v>
      </c>
      <c r="M11" s="15"/>
      <c r="N11" s="15">
        <v>0.16245094063281901</v>
      </c>
      <c r="O11" s="15">
        <v>0.195715801733923</v>
      </c>
      <c r="P11" s="15">
        <v>0.134919056392515</v>
      </c>
      <c r="Q11" s="15">
        <v>0.136212151373103</v>
      </c>
      <c r="R11" s="15"/>
      <c r="S11" s="15">
        <v>0.17121832118341501</v>
      </c>
      <c r="T11" s="15">
        <v>0.17510030102885901</v>
      </c>
      <c r="U11" s="15">
        <v>0.141817367714929</v>
      </c>
      <c r="V11" s="15">
        <v>0.14053138917763999</v>
      </c>
      <c r="W11" s="15">
        <v>0.21901617470349599</v>
      </c>
      <c r="X11" s="15">
        <v>0.12693097063556799</v>
      </c>
      <c r="Y11" s="15">
        <v>0.12705333308911099</v>
      </c>
      <c r="Z11" s="15">
        <v>0.16541253649860099</v>
      </c>
      <c r="AA11" s="15">
        <v>0.12368399643241799</v>
      </c>
      <c r="AB11" s="15">
        <v>0.18238068529540299</v>
      </c>
      <c r="AC11" s="15">
        <v>0.20669214911743</v>
      </c>
      <c r="AD11" s="15">
        <v>0.18313066864100599</v>
      </c>
      <c r="AE11" s="15"/>
      <c r="AF11" s="15">
        <v>0.160783055351469</v>
      </c>
      <c r="AG11" s="15">
        <v>0.16031230088727</v>
      </c>
      <c r="AH11" s="15">
        <v>0.171911073521434</v>
      </c>
      <c r="AI11" s="15">
        <v>0.123707981915118</v>
      </c>
      <c r="AJ11" s="15">
        <v>5.2114932445258298E-2</v>
      </c>
      <c r="AK11" s="15"/>
      <c r="AL11" s="15">
        <v>0.16998363697501601</v>
      </c>
      <c r="AM11" s="15">
        <v>0.167291264790522</v>
      </c>
      <c r="AN11" s="15">
        <v>0.10801470267301699</v>
      </c>
      <c r="AO11" s="15"/>
      <c r="AP11" s="15">
        <v>0.18747458586499799</v>
      </c>
      <c r="AQ11" s="15">
        <v>0.105457466307495</v>
      </c>
      <c r="AR11" s="15">
        <v>0.26274489059442901</v>
      </c>
      <c r="AS11" s="15">
        <v>6.8245302138090699E-2</v>
      </c>
      <c r="AT11" s="15">
        <v>0.18068180944241399</v>
      </c>
      <c r="AU11" s="15"/>
      <c r="AV11" s="15">
        <v>0.195289877310551</v>
      </c>
      <c r="AW11" s="15">
        <v>9.4230747306154106E-2</v>
      </c>
      <c r="AX11" s="15">
        <v>0.22637132252789899</v>
      </c>
      <c r="AY11" s="15">
        <v>0.203536472544005</v>
      </c>
      <c r="AZ11" s="15">
        <v>0.244462417480727</v>
      </c>
      <c r="BA11" s="15"/>
      <c r="BB11" s="15">
        <v>0.189112544567796</v>
      </c>
      <c r="BC11" s="15">
        <v>8.2706486685464306E-2</v>
      </c>
      <c r="BD11" s="15">
        <v>0.23815009739626899</v>
      </c>
      <c r="BE11" s="15">
        <v>0.209818928965922</v>
      </c>
      <c r="BF11" s="15">
        <v>0.25753155784724802</v>
      </c>
      <c r="BG11" s="15"/>
      <c r="BH11" s="15">
        <v>9.0930469728687902E-2</v>
      </c>
      <c r="BI11" s="15">
        <v>0.20269791809443</v>
      </c>
      <c r="BJ11" s="15"/>
      <c r="BK11" s="15">
        <v>0.17045618570157101</v>
      </c>
    </row>
    <row r="12" spans="2:63" ht="29" x14ac:dyDescent="0.35">
      <c r="B12" s="16" t="s">
        <v>78</v>
      </c>
      <c r="C12" s="15">
        <v>0.23755583509507</v>
      </c>
      <c r="D12" s="15">
        <v>0.218427955312021</v>
      </c>
      <c r="E12" s="15">
        <v>0.25785471555046302</v>
      </c>
      <c r="F12" s="15"/>
      <c r="G12" s="15">
        <v>0.213730196223505</v>
      </c>
      <c r="H12" s="15">
        <v>0.205945878209918</v>
      </c>
      <c r="I12" s="15">
        <v>0.22267032790562399</v>
      </c>
      <c r="J12" s="15">
        <v>0.24613277283183599</v>
      </c>
      <c r="K12" s="15">
        <v>0.25574613380667999</v>
      </c>
      <c r="L12" s="15">
        <v>0.27208959923384901</v>
      </c>
      <c r="M12" s="15"/>
      <c r="N12" s="15">
        <v>0.19963766053462501</v>
      </c>
      <c r="O12" s="15">
        <v>0.239801403832092</v>
      </c>
      <c r="P12" s="15">
        <v>0.25022253440429898</v>
      </c>
      <c r="Q12" s="15">
        <v>0.26678114461577301</v>
      </c>
      <c r="R12" s="15"/>
      <c r="S12" s="15">
        <v>0.176659013027087</v>
      </c>
      <c r="T12" s="15">
        <v>0.240857376758566</v>
      </c>
      <c r="U12" s="15">
        <v>0.29670264257090601</v>
      </c>
      <c r="V12" s="15">
        <v>0.25741920115230299</v>
      </c>
      <c r="W12" s="15">
        <v>0.22498895431128299</v>
      </c>
      <c r="X12" s="15">
        <v>0.23811345364609299</v>
      </c>
      <c r="Y12" s="15">
        <v>0.256808240742118</v>
      </c>
      <c r="Z12" s="15">
        <v>0.225492257841197</v>
      </c>
      <c r="AA12" s="15">
        <v>0.238163490591252</v>
      </c>
      <c r="AB12" s="15">
        <v>0.28412108323012503</v>
      </c>
      <c r="AC12" s="15">
        <v>0.188426793809227</v>
      </c>
      <c r="AD12" s="15">
        <v>0.222024076405308</v>
      </c>
      <c r="AE12" s="15"/>
      <c r="AF12" s="15">
        <v>0.262666710346736</v>
      </c>
      <c r="AG12" s="15">
        <v>0.24008906349308601</v>
      </c>
      <c r="AH12" s="15">
        <v>0.21068368465590301</v>
      </c>
      <c r="AI12" s="15">
        <v>0.18313485560684301</v>
      </c>
      <c r="AJ12" s="15">
        <v>9.3717248392717806E-2</v>
      </c>
      <c r="AK12" s="15"/>
      <c r="AL12" s="15">
        <v>0.23612568193978201</v>
      </c>
      <c r="AM12" s="15">
        <v>0.22633563767034701</v>
      </c>
      <c r="AN12" s="15">
        <v>0.28535255108900398</v>
      </c>
      <c r="AO12" s="15"/>
      <c r="AP12" s="15">
        <v>0.24413408698377501</v>
      </c>
      <c r="AQ12" s="15">
        <v>0.19190527485685099</v>
      </c>
      <c r="AR12" s="15">
        <v>0.28245633227489197</v>
      </c>
      <c r="AS12" s="15">
        <v>0.16273430242079501</v>
      </c>
      <c r="AT12" s="15">
        <v>0.29035178057497502</v>
      </c>
      <c r="AU12" s="15"/>
      <c r="AV12" s="15">
        <v>0.25142348843516998</v>
      </c>
      <c r="AW12" s="15">
        <v>0.186272138842415</v>
      </c>
      <c r="AX12" s="15">
        <v>0.25615230138346201</v>
      </c>
      <c r="AY12" s="15">
        <v>0.20989411907043601</v>
      </c>
      <c r="AZ12" s="15">
        <v>0.32040657177357801</v>
      </c>
      <c r="BA12" s="15"/>
      <c r="BB12" s="15">
        <v>0.25711560644276699</v>
      </c>
      <c r="BC12" s="15">
        <v>0.18569784675933901</v>
      </c>
      <c r="BD12" s="15">
        <v>0.24323098297946399</v>
      </c>
      <c r="BE12" s="15">
        <v>0.21748114248447001</v>
      </c>
      <c r="BF12" s="15">
        <v>0.33864411511371401</v>
      </c>
      <c r="BG12" s="15"/>
      <c r="BH12" s="15">
        <v>0.222227132817955</v>
      </c>
      <c r="BI12" s="15">
        <v>0.18594707792101101</v>
      </c>
      <c r="BJ12" s="15"/>
      <c r="BK12" s="15">
        <v>0.22418199548159001</v>
      </c>
    </row>
    <row r="13" spans="2:63" x14ac:dyDescent="0.35">
      <c r="B13" s="16" t="s">
        <v>79</v>
      </c>
      <c r="C13" s="15">
        <v>0.21235562915671199</v>
      </c>
      <c r="D13" s="15">
        <v>0.22753661400502401</v>
      </c>
      <c r="E13" s="15">
        <v>0.19901386407330701</v>
      </c>
      <c r="F13" s="15"/>
      <c r="G13" s="15">
        <v>0.26641193312858102</v>
      </c>
      <c r="H13" s="15">
        <v>0.187937200062086</v>
      </c>
      <c r="I13" s="15">
        <v>0.20991391315024599</v>
      </c>
      <c r="J13" s="15">
        <v>0.20334648959648499</v>
      </c>
      <c r="K13" s="15">
        <v>0.235272061281359</v>
      </c>
      <c r="L13" s="15">
        <v>0.19028859781482901</v>
      </c>
      <c r="M13" s="15"/>
      <c r="N13" s="15">
        <v>0.24833126269730901</v>
      </c>
      <c r="O13" s="15">
        <v>0.20382310337644299</v>
      </c>
      <c r="P13" s="15">
        <v>0.18919671482075701</v>
      </c>
      <c r="Q13" s="15">
        <v>0.204181738284585</v>
      </c>
      <c r="R13" s="15"/>
      <c r="S13" s="15">
        <v>0.20273002830162601</v>
      </c>
      <c r="T13" s="15">
        <v>0.20405327292664899</v>
      </c>
      <c r="U13" s="15">
        <v>0.18089405750906501</v>
      </c>
      <c r="V13" s="15">
        <v>0.197382882987897</v>
      </c>
      <c r="W13" s="15">
        <v>0.19315831850901699</v>
      </c>
      <c r="X13" s="15">
        <v>0.24645740208786901</v>
      </c>
      <c r="Y13" s="15">
        <v>0.27900933512918502</v>
      </c>
      <c r="Z13" s="15">
        <v>0.21386059587397099</v>
      </c>
      <c r="AA13" s="15">
        <v>0.22483604261569001</v>
      </c>
      <c r="AB13" s="15">
        <v>0.191124030117304</v>
      </c>
      <c r="AC13" s="15">
        <v>0.17350843282627901</v>
      </c>
      <c r="AD13" s="15">
        <v>0.26796931207724001</v>
      </c>
      <c r="AE13" s="15"/>
      <c r="AF13" s="15">
        <v>0.19738140965256901</v>
      </c>
      <c r="AG13" s="15">
        <v>0.235299484831346</v>
      </c>
      <c r="AH13" s="15">
        <v>0.20578898670548701</v>
      </c>
      <c r="AI13" s="15">
        <v>0.23852581292188799</v>
      </c>
      <c r="AJ13" s="15">
        <v>0.26190747544752602</v>
      </c>
      <c r="AK13" s="15"/>
      <c r="AL13" s="15">
        <v>0.17514447149214801</v>
      </c>
      <c r="AM13" s="15">
        <v>0.25592307086278099</v>
      </c>
      <c r="AN13" s="15">
        <v>0.118222060657567</v>
      </c>
      <c r="AO13" s="15"/>
      <c r="AP13" s="15">
        <v>0.16810294032779699</v>
      </c>
      <c r="AQ13" s="15">
        <v>0.268336792394132</v>
      </c>
      <c r="AR13" s="15">
        <v>0.21126495140759999</v>
      </c>
      <c r="AS13" s="15">
        <v>0.28741611951573898</v>
      </c>
      <c r="AT13" s="15">
        <v>0.119070220368694</v>
      </c>
      <c r="AU13" s="15"/>
      <c r="AV13" s="15">
        <v>0.14359751182291999</v>
      </c>
      <c r="AW13" s="15">
        <v>0.27609066031905799</v>
      </c>
      <c r="AX13" s="15">
        <v>0.27544841563453598</v>
      </c>
      <c r="AY13" s="15">
        <v>0.13817307254814501</v>
      </c>
      <c r="AZ13" s="15">
        <v>0.18607085187748501</v>
      </c>
      <c r="BA13" s="15"/>
      <c r="BB13" s="15">
        <v>0.13888464203914699</v>
      </c>
      <c r="BC13" s="15">
        <v>0.28429152548959002</v>
      </c>
      <c r="BD13" s="15">
        <v>0.29081003562618601</v>
      </c>
      <c r="BE13" s="15">
        <v>0.12361062118234201</v>
      </c>
      <c r="BF13" s="15">
        <v>0.12138219329269299</v>
      </c>
      <c r="BG13" s="15"/>
      <c r="BH13" s="15">
        <v>0.26534608754490902</v>
      </c>
      <c r="BI13" s="15">
        <v>0.157513262646477</v>
      </c>
      <c r="BJ13" s="15"/>
      <c r="BK13" s="15">
        <v>0.205353741897535</v>
      </c>
    </row>
    <row r="14" spans="2:63" x14ac:dyDescent="0.35">
      <c r="B14" s="16" t="s">
        <v>80</v>
      </c>
      <c r="C14" s="15">
        <v>0.13733845446576401</v>
      </c>
      <c r="D14" s="15">
        <v>0.13366624907861699</v>
      </c>
      <c r="E14" s="15">
        <v>0.14100088447130599</v>
      </c>
      <c r="F14" s="15"/>
      <c r="G14" s="15">
        <v>0.16996449161789401</v>
      </c>
      <c r="H14" s="15">
        <v>0.17360595479148799</v>
      </c>
      <c r="I14" s="15">
        <v>0.13638603306153699</v>
      </c>
      <c r="J14" s="15">
        <v>0.14036580887012101</v>
      </c>
      <c r="K14" s="15">
        <v>0.111077758288047</v>
      </c>
      <c r="L14" s="15">
        <v>0.102103679062426</v>
      </c>
      <c r="M14" s="15"/>
      <c r="N14" s="15">
        <v>0.13995228611729199</v>
      </c>
      <c r="O14" s="15">
        <v>0.12217198972307899</v>
      </c>
      <c r="P14" s="15">
        <v>0.150064546997807</v>
      </c>
      <c r="Q14" s="15">
        <v>0.14099209679237201</v>
      </c>
      <c r="R14" s="15"/>
      <c r="S14" s="15">
        <v>0.116271397119887</v>
      </c>
      <c r="T14" s="15">
        <v>0.114214332069576</v>
      </c>
      <c r="U14" s="15">
        <v>0.139734778856345</v>
      </c>
      <c r="V14" s="15">
        <v>8.3945312934817704E-2</v>
      </c>
      <c r="W14" s="15">
        <v>0.128571318392773</v>
      </c>
      <c r="X14" s="15">
        <v>0.17673169600378799</v>
      </c>
      <c r="Y14" s="15">
        <v>0.145451049963495</v>
      </c>
      <c r="Z14" s="15">
        <v>0.108650404708608</v>
      </c>
      <c r="AA14" s="15">
        <v>0.19384530144682699</v>
      </c>
      <c r="AB14" s="15">
        <v>0.112530041292142</v>
      </c>
      <c r="AC14" s="15">
        <v>0.194648489889096</v>
      </c>
      <c r="AD14" s="15">
        <v>0.17968332935438899</v>
      </c>
      <c r="AE14" s="15"/>
      <c r="AF14" s="15">
        <v>0.11990546278910701</v>
      </c>
      <c r="AG14" s="15">
        <v>0.14060180900533001</v>
      </c>
      <c r="AH14" s="15">
        <v>0.151912892055096</v>
      </c>
      <c r="AI14" s="15">
        <v>0.17168974783007901</v>
      </c>
      <c r="AJ14" s="15">
        <v>0.134586235773135</v>
      </c>
      <c r="AK14" s="15"/>
      <c r="AL14" s="15">
        <v>0.10967507760353699</v>
      </c>
      <c r="AM14" s="15">
        <v>0.14859148283802201</v>
      </c>
      <c r="AN14" s="15">
        <v>0.16984036753988599</v>
      </c>
      <c r="AO14" s="15"/>
      <c r="AP14" s="15">
        <v>0.104411175722201</v>
      </c>
      <c r="AQ14" s="15">
        <v>0.21300028082139399</v>
      </c>
      <c r="AR14" s="15">
        <v>8.7992493039020001E-2</v>
      </c>
      <c r="AS14" s="15">
        <v>4.9737378588085003E-2</v>
      </c>
      <c r="AT14" s="15">
        <v>9.9250296190183801E-2</v>
      </c>
      <c r="AU14" s="15"/>
      <c r="AV14" s="15">
        <v>0.110930019440394</v>
      </c>
      <c r="AW14" s="15">
        <v>0.22464794817330999</v>
      </c>
      <c r="AX14" s="15">
        <v>6.7447093498982605E-2</v>
      </c>
      <c r="AY14" s="15">
        <v>7.7238313731699801E-2</v>
      </c>
      <c r="AZ14" s="15">
        <v>0.101067804727873</v>
      </c>
      <c r="BA14" s="15"/>
      <c r="BB14" s="15">
        <v>0.10667540193326699</v>
      </c>
      <c r="BC14" s="15">
        <v>0.22788045689883199</v>
      </c>
      <c r="BD14" s="15">
        <v>5.5236126618079501E-2</v>
      </c>
      <c r="BE14" s="15">
        <v>6.1662521718994501E-2</v>
      </c>
      <c r="BF14" s="15">
        <v>7.4445599963908704E-2</v>
      </c>
      <c r="BG14" s="15"/>
      <c r="BH14" s="15">
        <v>0.226599797041516</v>
      </c>
      <c r="BI14" s="15">
        <v>7.9202292449276193E-2</v>
      </c>
      <c r="BJ14" s="15"/>
      <c r="BK14" s="15">
        <v>0.119425265150943</v>
      </c>
    </row>
    <row r="15" spans="2:63" x14ac:dyDescent="0.35">
      <c r="B15" s="16" t="s">
        <v>81</v>
      </c>
      <c r="C15" s="15">
        <v>0.103573198438633</v>
      </c>
      <c r="D15" s="15">
        <v>0.11996866171574801</v>
      </c>
      <c r="E15" s="15">
        <v>8.8295511878563104E-2</v>
      </c>
      <c r="F15" s="15"/>
      <c r="G15" s="15">
        <v>8.6305137434889503E-2</v>
      </c>
      <c r="H15" s="15">
        <v>0.205806686251441</v>
      </c>
      <c r="I15" s="15">
        <v>0.12248038375294901</v>
      </c>
      <c r="J15" s="15">
        <v>8.5142521463898002E-2</v>
      </c>
      <c r="K15" s="15">
        <v>6.55486319152076E-2</v>
      </c>
      <c r="L15" s="15">
        <v>5.6765412455592697E-2</v>
      </c>
      <c r="M15" s="15"/>
      <c r="N15" s="15">
        <v>0.12101634733486601</v>
      </c>
      <c r="O15" s="15">
        <v>8.3259703613052405E-2</v>
      </c>
      <c r="P15" s="15">
        <v>0.12746912721692299</v>
      </c>
      <c r="Q15" s="15">
        <v>8.4304547820412495E-2</v>
      </c>
      <c r="R15" s="15"/>
      <c r="S15" s="15">
        <v>0.190676860742826</v>
      </c>
      <c r="T15" s="15">
        <v>0.11380530222002699</v>
      </c>
      <c r="U15" s="15">
        <v>8.6277957841705097E-2</v>
      </c>
      <c r="V15" s="15">
        <v>9.8202757080717795E-2</v>
      </c>
      <c r="W15" s="15">
        <v>9.5840632180339794E-2</v>
      </c>
      <c r="X15" s="15">
        <v>7.8135084190072507E-2</v>
      </c>
      <c r="Y15" s="15">
        <v>3.8519270749745697E-2</v>
      </c>
      <c r="Z15" s="15">
        <v>0.165209792261898</v>
      </c>
      <c r="AA15" s="15">
        <v>6.8340568239080399E-2</v>
      </c>
      <c r="AB15" s="15">
        <v>9.6472815326987094E-2</v>
      </c>
      <c r="AC15" s="15">
        <v>0.102556907465804</v>
      </c>
      <c r="AD15" s="15">
        <v>5.3972666441151E-2</v>
      </c>
      <c r="AE15" s="15"/>
      <c r="AF15" s="15">
        <v>8.0284171476474805E-2</v>
      </c>
      <c r="AG15" s="15">
        <v>6.8729762980926701E-2</v>
      </c>
      <c r="AH15" s="15">
        <v>0.12592405793556499</v>
      </c>
      <c r="AI15" s="15">
        <v>0.195286790663563</v>
      </c>
      <c r="AJ15" s="15">
        <v>0.35531850703103501</v>
      </c>
      <c r="AK15" s="15"/>
      <c r="AL15" s="15">
        <v>0.108811953993679</v>
      </c>
      <c r="AM15" s="15">
        <v>0.102401471728074</v>
      </c>
      <c r="AN15" s="15">
        <v>0.12521814056130301</v>
      </c>
      <c r="AO15" s="15"/>
      <c r="AP15" s="15">
        <v>9.1097433652263193E-2</v>
      </c>
      <c r="AQ15" s="15">
        <v>0.151032291655916</v>
      </c>
      <c r="AR15" s="15">
        <v>7.6775413307750201E-2</v>
      </c>
      <c r="AS15" s="15">
        <v>4.7114523901508699E-2</v>
      </c>
      <c r="AT15" s="15">
        <v>9.7697960985822299E-2</v>
      </c>
      <c r="AU15" s="15"/>
      <c r="AV15" s="15">
        <v>0.100399497350647</v>
      </c>
      <c r="AW15" s="15">
        <v>0.173527795345532</v>
      </c>
      <c r="AX15" s="15">
        <v>7.2677097126779902E-2</v>
      </c>
      <c r="AY15" s="15">
        <v>4.65144861709497E-2</v>
      </c>
      <c r="AZ15" s="15">
        <v>2.4627171237154102E-2</v>
      </c>
      <c r="BA15" s="15"/>
      <c r="BB15" s="15">
        <v>0.102634540360704</v>
      </c>
      <c r="BC15" s="15">
        <v>0.17562505034953901</v>
      </c>
      <c r="BD15" s="15">
        <v>5.9970281270784902E-2</v>
      </c>
      <c r="BE15" s="15">
        <v>4.8661211488909097E-2</v>
      </c>
      <c r="BF15" s="15">
        <v>3.1534955443481699E-2</v>
      </c>
      <c r="BG15" s="15"/>
      <c r="BH15" s="15">
        <v>0.18713755891122899</v>
      </c>
      <c r="BI15" s="15">
        <v>2.3467818835383E-2</v>
      </c>
      <c r="BJ15" s="15"/>
      <c r="BK15" s="15">
        <v>8.8677647476279806E-2</v>
      </c>
    </row>
    <row r="16" spans="2:63" x14ac:dyDescent="0.35">
      <c r="B16" s="16" t="s">
        <v>82</v>
      </c>
      <c r="C16" s="17">
        <v>8.1629306029075404E-3</v>
      </c>
      <c r="D16" s="17">
        <v>4.8333042600821703E-3</v>
      </c>
      <c r="E16" s="17">
        <v>1.1467191132092399E-2</v>
      </c>
      <c r="F16" s="17"/>
      <c r="G16" s="17">
        <v>7.9864793563781192E-3</v>
      </c>
      <c r="H16" s="17">
        <v>1.1702451970462499E-2</v>
      </c>
      <c r="I16" s="17">
        <v>5.4341848992037504E-3</v>
      </c>
      <c r="J16" s="17">
        <v>8.8996225485022899E-3</v>
      </c>
      <c r="K16" s="17">
        <v>3.7821569938058601E-3</v>
      </c>
      <c r="L16" s="17">
        <v>9.9669602856379703E-3</v>
      </c>
      <c r="M16" s="17"/>
      <c r="N16" s="17">
        <v>3.0414241216516198E-3</v>
      </c>
      <c r="O16" s="17">
        <v>7.2606106919597202E-3</v>
      </c>
      <c r="P16" s="17">
        <v>9.5639273281252699E-3</v>
      </c>
      <c r="Q16" s="17">
        <v>1.37247642379106E-2</v>
      </c>
      <c r="R16" s="17"/>
      <c r="S16" s="17">
        <v>1.21282126420789E-2</v>
      </c>
      <c r="T16" s="17">
        <v>8.5101175063988805E-3</v>
      </c>
      <c r="U16" s="17">
        <v>7.8155597081522692E-3</v>
      </c>
      <c r="V16" s="17">
        <v>2.19361038432625E-2</v>
      </c>
      <c r="W16" s="17">
        <v>0</v>
      </c>
      <c r="X16" s="17">
        <v>5.77742726020645E-3</v>
      </c>
      <c r="Y16" s="17">
        <v>7.4654841693851497E-3</v>
      </c>
      <c r="Z16" s="17">
        <v>0</v>
      </c>
      <c r="AA16" s="17">
        <v>4.43606233393794E-3</v>
      </c>
      <c r="AB16" s="17">
        <v>6.9158060720149904E-3</v>
      </c>
      <c r="AC16" s="17">
        <v>1.0591935809397501E-2</v>
      </c>
      <c r="AD16" s="17">
        <v>0</v>
      </c>
      <c r="AE16" s="17"/>
      <c r="AF16" s="17">
        <v>9.9757604263743804E-3</v>
      </c>
      <c r="AG16" s="17">
        <v>6.6208006743359903E-3</v>
      </c>
      <c r="AH16" s="17">
        <v>7.8234730880351391E-3</v>
      </c>
      <c r="AI16" s="17">
        <v>4.0792064671233697E-3</v>
      </c>
      <c r="AJ16" s="17">
        <v>0</v>
      </c>
      <c r="AK16" s="17"/>
      <c r="AL16" s="17">
        <v>6.3236228613928703E-3</v>
      </c>
      <c r="AM16" s="17">
        <v>6.7134439867762201E-3</v>
      </c>
      <c r="AN16" s="17">
        <v>1.81248024194763E-2</v>
      </c>
      <c r="AO16" s="17"/>
      <c r="AP16" s="17">
        <v>5.7724667275478002E-3</v>
      </c>
      <c r="AQ16" s="17">
        <v>6.4897215340168598E-3</v>
      </c>
      <c r="AR16" s="17">
        <v>1.78857912353192E-2</v>
      </c>
      <c r="AS16" s="17">
        <v>0</v>
      </c>
      <c r="AT16" s="17">
        <v>1.7127002155502499E-2</v>
      </c>
      <c r="AU16" s="17"/>
      <c r="AV16" s="17">
        <v>2.2872701441902098E-3</v>
      </c>
      <c r="AW16" s="17">
        <v>5.0892923838118404E-3</v>
      </c>
      <c r="AX16" s="17">
        <v>1.27246940461076E-2</v>
      </c>
      <c r="AY16" s="17">
        <v>4.0954702837686704E-3</v>
      </c>
      <c r="AZ16" s="17">
        <v>1.03736713651709E-2</v>
      </c>
      <c r="BA16" s="17"/>
      <c r="BB16" s="17">
        <v>2.55245319248117E-3</v>
      </c>
      <c r="BC16" s="17">
        <v>2.4348768827461599E-3</v>
      </c>
      <c r="BD16" s="17">
        <v>1.35577714335275E-2</v>
      </c>
      <c r="BE16" s="17">
        <v>3.0969950614920302E-3</v>
      </c>
      <c r="BF16" s="17">
        <v>5.2431993805798001E-2</v>
      </c>
      <c r="BG16" s="17"/>
      <c r="BH16" s="17">
        <v>7.7589539557020399E-3</v>
      </c>
      <c r="BI16" s="17">
        <v>6.9633952164493201E-3</v>
      </c>
      <c r="BJ16" s="17"/>
      <c r="BK16" s="17">
        <v>9.7255454030115498E-3</v>
      </c>
    </row>
    <row r="17" spans="2:2" x14ac:dyDescent="0.35">
      <c r="B17" s="14"/>
    </row>
    <row r="18" spans="2:2" x14ac:dyDescent="0.35">
      <c r="B18" t="s">
        <v>85</v>
      </c>
    </row>
    <row r="19" spans="2:2" x14ac:dyDescent="0.35">
      <c r="B19" t="s">
        <v>86</v>
      </c>
    </row>
    <row r="21" spans="2:2" x14ac:dyDescent="0.35">
      <c r="B21" s="6" t="str">
        <f>HYPERLINK("#'Contents'!A1", "Return to Contents")</f>
        <v>Return to Contents</v>
      </c>
    </row>
  </sheetData>
  <mergeCells count="12">
    <mergeCell ref="BK5"/>
    <mergeCell ref="D2:BB2"/>
    <mergeCell ref="AL5:AN5"/>
    <mergeCell ref="AP5:AT5"/>
    <mergeCell ref="AV5:AZ5"/>
    <mergeCell ref="BB5:BF5"/>
    <mergeCell ref="BH5:BI5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K19"/>
  <sheetViews>
    <sheetView showGridLines="0" workbookViewId="0">
      <pane xSplit="2" topLeftCell="C1" activePane="topRight" state="frozen"/>
      <selection pane="topRight" activeCell="D3" sqref="D3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0" width="10.7265625" customWidth="1"/>
    <col min="41" max="41" width="2.1796875" customWidth="1"/>
    <col min="42" max="46" width="10.7265625" customWidth="1"/>
    <col min="47" max="47" width="2.1796875" customWidth="1"/>
    <col min="48" max="52" width="10.7265625" customWidth="1"/>
    <col min="53" max="53" width="2.1796875" customWidth="1"/>
    <col min="54" max="58" width="10.7265625" customWidth="1"/>
    <col min="59" max="59" width="2.1796875" customWidth="1"/>
    <col min="60" max="61" width="10.7265625" customWidth="1"/>
    <col min="62" max="62" width="2.1796875" customWidth="1"/>
    <col min="63" max="63" width="10.7265625" customWidth="1"/>
    <col min="64" max="64" width="2.1796875" customWidth="1"/>
  </cols>
  <sheetData>
    <row r="2" spans="2:63" ht="40" customHeight="1" x14ac:dyDescent="0.35">
      <c r="D2" s="24" t="s">
        <v>93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</row>
    <row r="3" spans="2:63" ht="15.5" x14ac:dyDescent="0.35">
      <c r="B3" s="39" t="s">
        <v>136</v>
      </c>
    </row>
    <row r="5" spans="2:63" ht="30" customHeight="1" x14ac:dyDescent="0.35">
      <c r="B5" s="13"/>
      <c r="C5" s="13"/>
      <c r="D5" s="23" t="s">
        <v>64</v>
      </c>
      <c r="E5" s="23"/>
      <c r="F5" s="13"/>
      <c r="G5" s="23" t="s">
        <v>65</v>
      </c>
      <c r="H5" s="23"/>
      <c r="I5" s="23"/>
      <c r="J5" s="23"/>
      <c r="K5" s="23"/>
      <c r="L5" s="23"/>
      <c r="M5" s="13"/>
      <c r="N5" s="23" t="s">
        <v>66</v>
      </c>
      <c r="O5" s="23"/>
      <c r="P5" s="23"/>
      <c r="Q5" s="23"/>
      <c r="R5" s="13"/>
      <c r="S5" s="23" t="s">
        <v>67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13"/>
      <c r="AF5" s="23" t="s">
        <v>68</v>
      </c>
      <c r="AG5" s="23"/>
      <c r="AH5" s="23"/>
      <c r="AI5" s="23"/>
      <c r="AJ5" s="23"/>
      <c r="AK5" s="13"/>
      <c r="AL5" s="23" t="s">
        <v>69</v>
      </c>
      <c r="AM5" s="23"/>
      <c r="AN5" s="23"/>
      <c r="AO5" s="13"/>
      <c r="AP5" s="23" t="s">
        <v>70</v>
      </c>
      <c r="AQ5" s="23"/>
      <c r="AR5" s="23"/>
      <c r="AS5" s="23"/>
      <c r="AT5" s="23"/>
      <c r="AU5" s="13"/>
      <c r="AV5" s="23" t="s">
        <v>71</v>
      </c>
      <c r="AW5" s="23"/>
      <c r="AX5" s="23"/>
      <c r="AY5" s="23"/>
      <c r="AZ5" s="23"/>
      <c r="BA5" s="13"/>
      <c r="BB5" s="23" t="s">
        <v>72</v>
      </c>
      <c r="BC5" s="23"/>
      <c r="BD5" s="23"/>
      <c r="BE5" s="23"/>
      <c r="BF5" s="23"/>
      <c r="BG5" s="13"/>
      <c r="BH5" s="23" t="s">
        <v>73</v>
      </c>
      <c r="BI5" s="23"/>
      <c r="BJ5" s="13"/>
      <c r="BK5" s="23" t="s">
        <v>74</v>
      </c>
    </row>
    <row r="6" spans="2:63" ht="72.5" x14ac:dyDescent="0.35">
      <c r="B6" t="s">
        <v>15</v>
      </c>
      <c r="C6" s="7" t="s">
        <v>16</v>
      </c>
      <c r="D6" s="10" t="s">
        <v>17</v>
      </c>
      <c r="E6" s="10" t="s">
        <v>18</v>
      </c>
      <c r="G6" s="10" t="s">
        <v>21</v>
      </c>
      <c r="H6" s="10" t="s">
        <v>22</v>
      </c>
      <c r="I6" s="10" t="s">
        <v>23</v>
      </c>
      <c r="J6" s="10" t="s">
        <v>24</v>
      </c>
      <c r="K6" s="10" t="s">
        <v>25</v>
      </c>
      <c r="L6" s="10" t="s">
        <v>26</v>
      </c>
      <c r="N6" s="10" t="s">
        <v>27</v>
      </c>
      <c r="O6" s="10" t="s">
        <v>28</v>
      </c>
      <c r="P6" s="10" t="s">
        <v>29</v>
      </c>
      <c r="Q6" s="10" t="s">
        <v>30</v>
      </c>
      <c r="S6" s="10" t="s">
        <v>31</v>
      </c>
      <c r="T6" s="10" t="s">
        <v>32</v>
      </c>
      <c r="U6" s="10" t="s">
        <v>33</v>
      </c>
      <c r="V6" s="10" t="s">
        <v>34</v>
      </c>
      <c r="W6" s="10" t="s">
        <v>35</v>
      </c>
      <c r="X6" s="10" t="s">
        <v>36</v>
      </c>
      <c r="Y6" s="10" t="s">
        <v>37</v>
      </c>
      <c r="Z6" s="10" t="s">
        <v>38</v>
      </c>
      <c r="AA6" s="10" t="s">
        <v>39</v>
      </c>
      <c r="AB6" s="10" t="s">
        <v>40</v>
      </c>
      <c r="AC6" s="10" t="s">
        <v>41</v>
      </c>
      <c r="AD6" s="10" t="s">
        <v>42</v>
      </c>
      <c r="AF6" s="10" t="s">
        <v>43</v>
      </c>
      <c r="AG6" s="10" t="s">
        <v>44</v>
      </c>
      <c r="AH6" s="10" t="s">
        <v>45</v>
      </c>
      <c r="AI6" s="10" t="s">
        <v>46</v>
      </c>
      <c r="AJ6" s="10" t="s">
        <v>47</v>
      </c>
      <c r="AL6" s="10" t="s">
        <v>48</v>
      </c>
      <c r="AM6" s="10" t="s">
        <v>49</v>
      </c>
      <c r="AN6" s="10" t="s">
        <v>50</v>
      </c>
      <c r="AP6" s="10" t="s">
        <v>51</v>
      </c>
      <c r="AQ6" s="10" t="s">
        <v>52</v>
      </c>
      <c r="AR6" s="10" t="s">
        <v>53</v>
      </c>
      <c r="AS6" s="10" t="s">
        <v>54</v>
      </c>
      <c r="AT6" s="10" t="s">
        <v>50</v>
      </c>
      <c r="AV6" s="10" t="s">
        <v>55</v>
      </c>
      <c r="AW6" s="10" t="s">
        <v>56</v>
      </c>
      <c r="AX6" s="10" t="s">
        <v>57</v>
      </c>
      <c r="AY6" s="10" t="s">
        <v>58</v>
      </c>
      <c r="AZ6" s="10" t="s">
        <v>59</v>
      </c>
      <c r="BB6" s="10" t="s">
        <v>51</v>
      </c>
      <c r="BC6" s="10" t="s">
        <v>52</v>
      </c>
      <c r="BD6" s="10" t="s">
        <v>57</v>
      </c>
      <c r="BE6" s="10" t="s">
        <v>58</v>
      </c>
      <c r="BF6" s="10" t="s">
        <v>60</v>
      </c>
      <c r="BH6" s="10" t="s">
        <v>61</v>
      </c>
      <c r="BI6" s="10" t="s">
        <v>62</v>
      </c>
      <c r="BK6" s="10" t="s">
        <v>63</v>
      </c>
    </row>
    <row r="7" spans="2:63" ht="30" customHeight="1" x14ac:dyDescent="0.35">
      <c r="B7" s="8" t="s">
        <v>19</v>
      </c>
      <c r="C7" s="8">
        <v>2010</v>
      </c>
      <c r="D7" s="8">
        <v>952</v>
      </c>
      <c r="E7" s="8">
        <v>1051</v>
      </c>
      <c r="F7" s="8"/>
      <c r="G7" s="8">
        <v>262</v>
      </c>
      <c r="H7" s="8">
        <v>329</v>
      </c>
      <c r="I7" s="8">
        <v>298</v>
      </c>
      <c r="J7" s="8">
        <v>333</v>
      </c>
      <c r="K7" s="8">
        <v>313</v>
      </c>
      <c r="L7" s="8">
        <v>475</v>
      </c>
      <c r="M7" s="8"/>
      <c r="N7" s="8">
        <v>595</v>
      </c>
      <c r="O7" s="8">
        <v>557</v>
      </c>
      <c r="P7" s="8">
        <v>372</v>
      </c>
      <c r="Q7" s="8">
        <v>467</v>
      </c>
      <c r="R7" s="8"/>
      <c r="S7" s="8">
        <v>300</v>
      </c>
      <c r="T7" s="8">
        <v>268</v>
      </c>
      <c r="U7" s="8">
        <v>144</v>
      </c>
      <c r="V7" s="8">
        <v>188</v>
      </c>
      <c r="W7" s="8">
        <v>155</v>
      </c>
      <c r="X7" s="8">
        <v>194</v>
      </c>
      <c r="Y7" s="8">
        <v>170</v>
      </c>
      <c r="Z7" s="8">
        <v>84</v>
      </c>
      <c r="AA7" s="8">
        <v>238</v>
      </c>
      <c r="AB7" s="8">
        <v>151</v>
      </c>
      <c r="AC7" s="8">
        <v>85</v>
      </c>
      <c r="AD7" s="8">
        <v>33</v>
      </c>
      <c r="AE7" s="8"/>
      <c r="AF7" s="8">
        <v>492</v>
      </c>
      <c r="AG7" s="8">
        <v>443</v>
      </c>
      <c r="AH7" s="8">
        <v>543</v>
      </c>
      <c r="AI7" s="8">
        <v>210</v>
      </c>
      <c r="AJ7" s="8">
        <v>28</v>
      </c>
      <c r="AK7" s="8"/>
      <c r="AL7" s="8">
        <v>704</v>
      </c>
      <c r="AM7" s="8">
        <v>847</v>
      </c>
      <c r="AN7" s="8">
        <v>267</v>
      </c>
      <c r="AO7" s="8"/>
      <c r="AP7" s="8">
        <v>698</v>
      </c>
      <c r="AQ7" s="8">
        <v>640</v>
      </c>
      <c r="AR7" s="8">
        <v>121</v>
      </c>
      <c r="AS7" s="8">
        <v>38</v>
      </c>
      <c r="AT7" s="8">
        <v>225</v>
      </c>
      <c r="AU7" s="8"/>
      <c r="AV7" s="8">
        <v>385</v>
      </c>
      <c r="AW7" s="8">
        <v>751</v>
      </c>
      <c r="AX7" s="8">
        <v>169</v>
      </c>
      <c r="AY7" s="8">
        <v>241</v>
      </c>
      <c r="AZ7" s="8">
        <v>118</v>
      </c>
      <c r="BA7" s="8"/>
      <c r="BB7" s="8">
        <v>346</v>
      </c>
      <c r="BC7" s="8">
        <v>793</v>
      </c>
      <c r="BD7" s="8">
        <v>155</v>
      </c>
      <c r="BE7" s="8">
        <v>283</v>
      </c>
      <c r="BF7" s="8">
        <v>153</v>
      </c>
      <c r="BG7" s="8"/>
      <c r="BH7" s="8">
        <v>108</v>
      </c>
      <c r="BI7" s="8">
        <v>144</v>
      </c>
      <c r="BJ7" s="8"/>
      <c r="BK7" s="8">
        <v>319</v>
      </c>
    </row>
    <row r="8" spans="2:63" ht="30" customHeight="1" x14ac:dyDescent="0.35">
      <c r="B8" s="9" t="s">
        <v>20</v>
      </c>
      <c r="C8" s="9">
        <v>2010</v>
      </c>
      <c r="D8" s="9">
        <v>989</v>
      </c>
      <c r="E8" s="9">
        <v>1014</v>
      </c>
      <c r="F8" s="9"/>
      <c r="G8" s="9">
        <v>279</v>
      </c>
      <c r="H8" s="9">
        <v>343</v>
      </c>
      <c r="I8" s="9">
        <v>343</v>
      </c>
      <c r="J8" s="9">
        <v>341</v>
      </c>
      <c r="K8" s="9">
        <v>283</v>
      </c>
      <c r="L8" s="9">
        <v>421</v>
      </c>
      <c r="M8" s="9"/>
      <c r="N8" s="9">
        <v>538</v>
      </c>
      <c r="O8" s="9">
        <v>518</v>
      </c>
      <c r="P8" s="9">
        <v>438</v>
      </c>
      <c r="Q8" s="9">
        <v>497</v>
      </c>
      <c r="R8" s="9"/>
      <c r="S8" s="9">
        <v>281</v>
      </c>
      <c r="T8" s="9">
        <v>261</v>
      </c>
      <c r="U8" s="9">
        <v>161</v>
      </c>
      <c r="V8" s="9">
        <v>181</v>
      </c>
      <c r="W8" s="9">
        <v>141</v>
      </c>
      <c r="X8" s="9">
        <v>181</v>
      </c>
      <c r="Y8" s="9">
        <v>161</v>
      </c>
      <c r="Z8" s="9">
        <v>80</v>
      </c>
      <c r="AA8" s="9">
        <v>221</v>
      </c>
      <c r="AB8" s="9">
        <v>181</v>
      </c>
      <c r="AC8" s="9">
        <v>101</v>
      </c>
      <c r="AD8" s="9">
        <v>60</v>
      </c>
      <c r="AE8" s="9"/>
      <c r="AF8" s="9">
        <v>494</v>
      </c>
      <c r="AG8" s="9">
        <v>452</v>
      </c>
      <c r="AH8" s="9">
        <v>535</v>
      </c>
      <c r="AI8" s="9">
        <v>203</v>
      </c>
      <c r="AJ8" s="9">
        <v>28</v>
      </c>
      <c r="AK8" s="9"/>
      <c r="AL8" s="9">
        <v>683</v>
      </c>
      <c r="AM8" s="9">
        <v>844</v>
      </c>
      <c r="AN8" s="9">
        <v>280</v>
      </c>
      <c r="AO8" s="9"/>
      <c r="AP8" s="9">
        <v>665</v>
      </c>
      <c r="AQ8" s="9">
        <v>643</v>
      </c>
      <c r="AR8" s="9">
        <v>115</v>
      </c>
      <c r="AS8" s="9">
        <v>37</v>
      </c>
      <c r="AT8" s="9">
        <v>238</v>
      </c>
      <c r="AU8" s="9"/>
      <c r="AV8" s="9">
        <v>361</v>
      </c>
      <c r="AW8" s="9">
        <v>750</v>
      </c>
      <c r="AX8" s="9">
        <v>162</v>
      </c>
      <c r="AY8" s="9">
        <v>239</v>
      </c>
      <c r="AZ8" s="9">
        <v>116</v>
      </c>
      <c r="BA8" s="9"/>
      <c r="BB8" s="9">
        <v>324</v>
      </c>
      <c r="BC8" s="9">
        <v>799</v>
      </c>
      <c r="BD8" s="9">
        <v>152</v>
      </c>
      <c r="BE8" s="9">
        <v>285</v>
      </c>
      <c r="BF8" s="9">
        <v>148</v>
      </c>
      <c r="BG8" s="9"/>
      <c r="BH8" s="9">
        <v>107</v>
      </c>
      <c r="BI8" s="9">
        <v>141</v>
      </c>
      <c r="BJ8" s="9"/>
      <c r="BK8" s="9">
        <v>309</v>
      </c>
    </row>
    <row r="9" spans="2:63" x14ac:dyDescent="0.35">
      <c r="B9" s="16" t="s">
        <v>87</v>
      </c>
      <c r="C9" s="15">
        <v>8.6810042233693194E-2</v>
      </c>
      <c r="D9" s="15">
        <v>9.0668431928098897E-2</v>
      </c>
      <c r="E9" s="15">
        <v>8.1542086183826995E-2</v>
      </c>
      <c r="F9" s="15"/>
      <c r="G9" s="15">
        <v>6.5713550455060304E-2</v>
      </c>
      <c r="H9" s="15">
        <v>7.47064131180432E-2</v>
      </c>
      <c r="I9" s="15">
        <v>9.7631484168508198E-2</v>
      </c>
      <c r="J9" s="15">
        <v>0.100451852769026</v>
      </c>
      <c r="K9" s="15">
        <v>0.119845265942086</v>
      </c>
      <c r="L9" s="15">
        <v>6.8589502261968999E-2</v>
      </c>
      <c r="M9" s="15"/>
      <c r="N9" s="15">
        <v>6.0417370578432397E-2</v>
      </c>
      <c r="O9" s="15">
        <v>0.101985920953059</v>
      </c>
      <c r="P9" s="15">
        <v>8.8903330181245702E-2</v>
      </c>
      <c r="Q9" s="15">
        <v>0.10103676830071701</v>
      </c>
      <c r="R9" s="15"/>
      <c r="S9" s="15">
        <v>8.1332030157932694E-2</v>
      </c>
      <c r="T9" s="15">
        <v>9.48636406631648E-2</v>
      </c>
      <c r="U9" s="15">
        <v>8.8415179864775303E-2</v>
      </c>
      <c r="V9" s="15">
        <v>0.12450009503120001</v>
      </c>
      <c r="W9" s="15">
        <v>4.9874240792303598E-2</v>
      </c>
      <c r="X9" s="15">
        <v>0.104047601172475</v>
      </c>
      <c r="Y9" s="15">
        <v>8.3334156284216601E-2</v>
      </c>
      <c r="Z9" s="15">
        <v>5.6999881364514803E-2</v>
      </c>
      <c r="AA9" s="15">
        <v>8.9507933972398798E-2</v>
      </c>
      <c r="AB9" s="15">
        <v>9.5538180168176196E-2</v>
      </c>
      <c r="AC9" s="15">
        <v>4.4441514125343903E-2</v>
      </c>
      <c r="AD9" s="15">
        <v>7.83524168998362E-2</v>
      </c>
      <c r="AE9" s="15"/>
      <c r="AF9" s="15">
        <v>9.1878709955881904E-2</v>
      </c>
      <c r="AG9" s="15">
        <v>0.10714032351402999</v>
      </c>
      <c r="AH9" s="15">
        <v>6.3734857381281498E-2</v>
      </c>
      <c r="AI9" s="15">
        <v>6.3236890756220104E-2</v>
      </c>
      <c r="AJ9" s="15">
        <v>0</v>
      </c>
      <c r="AK9" s="15"/>
      <c r="AL9" s="15">
        <v>0.12685524130724399</v>
      </c>
      <c r="AM9" s="15">
        <v>4.5887943780790197E-2</v>
      </c>
      <c r="AN9" s="15">
        <v>0.111100907045954</v>
      </c>
      <c r="AO9" s="15"/>
      <c r="AP9" s="15">
        <v>0.114624680890615</v>
      </c>
      <c r="AQ9" s="15">
        <v>4.1756496655514397E-2</v>
      </c>
      <c r="AR9" s="15">
        <v>7.1788630853403299E-2</v>
      </c>
      <c r="AS9" s="15">
        <v>0.284571382464612</v>
      </c>
      <c r="AT9" s="15">
        <v>0.117284336552092</v>
      </c>
      <c r="AU9" s="15"/>
      <c r="AV9" s="15">
        <v>8.49933019725366E-2</v>
      </c>
      <c r="AW9" s="15">
        <v>2.6490418439257899E-2</v>
      </c>
      <c r="AX9" s="15">
        <v>6.4649643919614003E-2</v>
      </c>
      <c r="AY9" s="15">
        <v>0.219711307237343</v>
      </c>
      <c r="AZ9" s="15">
        <v>8.9144127472281995E-2</v>
      </c>
      <c r="BA9" s="15"/>
      <c r="BB9" s="15">
        <v>8.8788811195648201E-2</v>
      </c>
      <c r="BC9" s="15">
        <v>2.3796440487226501E-2</v>
      </c>
      <c r="BD9" s="15">
        <v>6.5125582645981506E-2</v>
      </c>
      <c r="BE9" s="15">
        <v>0.23667943805986699</v>
      </c>
      <c r="BF9" s="15">
        <v>0.10238431423229299</v>
      </c>
      <c r="BG9" s="15"/>
      <c r="BH9" s="15">
        <v>1.6166551933046398E-2</v>
      </c>
      <c r="BI9" s="15">
        <v>0.237601373463802</v>
      </c>
      <c r="BJ9" s="15"/>
      <c r="BK9" s="15">
        <v>0.130156544061829</v>
      </c>
    </row>
    <row r="10" spans="2:63" x14ac:dyDescent="0.35">
      <c r="B10" s="16" t="s">
        <v>88</v>
      </c>
      <c r="C10" s="15">
        <v>0.24067580637300701</v>
      </c>
      <c r="D10" s="15">
        <v>0.24371605583648601</v>
      </c>
      <c r="E10" s="15">
        <v>0.23754524363453799</v>
      </c>
      <c r="F10" s="15"/>
      <c r="G10" s="15">
        <v>0.23014418891267499</v>
      </c>
      <c r="H10" s="15">
        <v>0.16572451344837799</v>
      </c>
      <c r="I10" s="15">
        <v>0.23785159525743599</v>
      </c>
      <c r="J10" s="15">
        <v>0.26300785662354798</v>
      </c>
      <c r="K10" s="15">
        <v>0.246277487002941</v>
      </c>
      <c r="L10" s="15">
        <v>0.28920471337443199</v>
      </c>
      <c r="M10" s="15"/>
      <c r="N10" s="15">
        <v>0.23964718990884801</v>
      </c>
      <c r="O10" s="15">
        <v>0.26788037682680899</v>
      </c>
      <c r="P10" s="15">
        <v>0.216638511302191</v>
      </c>
      <c r="Q10" s="15">
        <v>0.227333269077762</v>
      </c>
      <c r="R10" s="15"/>
      <c r="S10" s="15">
        <v>0.243620501446973</v>
      </c>
      <c r="T10" s="15">
        <v>0.24418714851451201</v>
      </c>
      <c r="U10" s="15">
        <v>0.218067239369443</v>
      </c>
      <c r="V10" s="15">
        <v>0.27780084291030199</v>
      </c>
      <c r="W10" s="15">
        <v>0.30091727191065698</v>
      </c>
      <c r="X10" s="15">
        <v>0.17178969712646999</v>
      </c>
      <c r="Y10" s="15">
        <v>0.26378241418915199</v>
      </c>
      <c r="Z10" s="15">
        <v>0.28264503130144097</v>
      </c>
      <c r="AA10" s="15">
        <v>0.193177560623331</v>
      </c>
      <c r="AB10" s="15">
        <v>0.252807217077679</v>
      </c>
      <c r="AC10" s="15">
        <v>0.27253737327995903</v>
      </c>
      <c r="AD10" s="15">
        <v>0.19329106156384299</v>
      </c>
      <c r="AE10" s="15"/>
      <c r="AF10" s="15">
        <v>0.29363555842018502</v>
      </c>
      <c r="AG10" s="15">
        <v>0.23477245320930601</v>
      </c>
      <c r="AH10" s="15">
        <v>0.23453360410589999</v>
      </c>
      <c r="AI10" s="15">
        <v>0.166965441711872</v>
      </c>
      <c r="AJ10" s="15">
        <v>0.124048371106982</v>
      </c>
      <c r="AK10" s="15"/>
      <c r="AL10" s="15">
        <v>0.29603276696167502</v>
      </c>
      <c r="AM10" s="15">
        <v>0.211777759821619</v>
      </c>
      <c r="AN10" s="15">
        <v>0.18535237321416201</v>
      </c>
      <c r="AO10" s="15"/>
      <c r="AP10" s="15">
        <v>0.30524129774527098</v>
      </c>
      <c r="AQ10" s="15">
        <v>0.15906166027388499</v>
      </c>
      <c r="AR10" s="15">
        <v>0.24405319390629501</v>
      </c>
      <c r="AS10" s="15">
        <v>0.20075821599927199</v>
      </c>
      <c r="AT10" s="15">
        <v>0.26864295324623999</v>
      </c>
      <c r="AU10" s="15"/>
      <c r="AV10" s="15">
        <v>0.31894616791921399</v>
      </c>
      <c r="AW10" s="15">
        <v>0.112678824482812</v>
      </c>
      <c r="AX10" s="15">
        <v>0.27740462841830499</v>
      </c>
      <c r="AY10" s="15">
        <v>0.39374928452558</v>
      </c>
      <c r="AZ10" s="15">
        <v>0.32410403303403801</v>
      </c>
      <c r="BA10" s="15"/>
      <c r="BB10" s="15">
        <v>0.29895399126212702</v>
      </c>
      <c r="BC10" s="15">
        <v>0.116006036787482</v>
      </c>
      <c r="BD10" s="15">
        <v>0.275221384083849</v>
      </c>
      <c r="BE10" s="15">
        <v>0.40770662294437399</v>
      </c>
      <c r="BF10" s="15">
        <v>0.322862638197848</v>
      </c>
      <c r="BG10" s="15"/>
      <c r="BH10" s="15">
        <v>9.1219212229615598E-2</v>
      </c>
      <c r="BI10" s="15">
        <v>0.40792246271041399</v>
      </c>
      <c r="BJ10" s="15"/>
      <c r="BK10" s="15">
        <v>0.27551584255151401</v>
      </c>
    </row>
    <row r="11" spans="2:63" ht="29" x14ac:dyDescent="0.35">
      <c r="B11" s="16" t="s">
        <v>89</v>
      </c>
      <c r="C11" s="15">
        <v>0.26606390484313602</v>
      </c>
      <c r="D11" s="15">
        <v>0.24374030977115699</v>
      </c>
      <c r="E11" s="15">
        <v>0.28967692682459301</v>
      </c>
      <c r="F11" s="15"/>
      <c r="G11" s="15">
        <v>0.27089826627679903</v>
      </c>
      <c r="H11" s="15">
        <v>0.245456848714876</v>
      </c>
      <c r="I11" s="15">
        <v>0.26058847520297201</v>
      </c>
      <c r="J11" s="15">
        <v>0.24751591966264799</v>
      </c>
      <c r="K11" s="15">
        <v>0.249462408896169</v>
      </c>
      <c r="L11" s="15">
        <v>0.31030970917850498</v>
      </c>
      <c r="M11" s="15"/>
      <c r="N11" s="15">
        <v>0.230423009220622</v>
      </c>
      <c r="O11" s="15">
        <v>0.267371431211052</v>
      </c>
      <c r="P11" s="15">
        <v>0.279201124860748</v>
      </c>
      <c r="Q11" s="15">
        <v>0.29460226279896801</v>
      </c>
      <c r="R11" s="15"/>
      <c r="S11" s="15">
        <v>0.21591492867165299</v>
      </c>
      <c r="T11" s="15">
        <v>0.22603568876966201</v>
      </c>
      <c r="U11" s="15">
        <v>0.33348452365082198</v>
      </c>
      <c r="V11" s="15">
        <v>0.24393183740730201</v>
      </c>
      <c r="W11" s="15">
        <v>0.28286991958114099</v>
      </c>
      <c r="X11" s="15">
        <v>0.31464825124335799</v>
      </c>
      <c r="Y11" s="15">
        <v>0.26961973427431801</v>
      </c>
      <c r="Z11" s="15">
        <v>0.161094769793271</v>
      </c>
      <c r="AA11" s="15">
        <v>0.30276471344726003</v>
      </c>
      <c r="AB11" s="15">
        <v>0.27007706313105601</v>
      </c>
      <c r="AC11" s="15">
        <v>0.339790038529798</v>
      </c>
      <c r="AD11" s="15">
        <v>0.23384170900484899</v>
      </c>
      <c r="AE11" s="15"/>
      <c r="AF11" s="15">
        <v>0.29199796860489002</v>
      </c>
      <c r="AG11" s="15">
        <v>0.25692595111927102</v>
      </c>
      <c r="AH11" s="15">
        <v>0.25240315582901901</v>
      </c>
      <c r="AI11" s="15">
        <v>0.204367370029366</v>
      </c>
      <c r="AJ11" s="15">
        <v>0.126962609968299</v>
      </c>
      <c r="AK11" s="15"/>
      <c r="AL11" s="15">
        <v>0.259703600150479</v>
      </c>
      <c r="AM11" s="15">
        <v>0.27042521533167901</v>
      </c>
      <c r="AN11" s="15">
        <v>0.28113032220159201</v>
      </c>
      <c r="AO11" s="15"/>
      <c r="AP11" s="15">
        <v>0.27116595986306802</v>
      </c>
      <c r="AQ11" s="15">
        <v>0.235043593083887</v>
      </c>
      <c r="AR11" s="15">
        <v>0.23176969742141801</v>
      </c>
      <c r="AS11" s="15">
        <v>0.344045614714726</v>
      </c>
      <c r="AT11" s="15">
        <v>0.300364707958859</v>
      </c>
      <c r="AU11" s="15"/>
      <c r="AV11" s="15">
        <v>0.26512215514585602</v>
      </c>
      <c r="AW11" s="15">
        <v>0.26486607264246698</v>
      </c>
      <c r="AX11" s="15">
        <v>0.25546729800385398</v>
      </c>
      <c r="AY11" s="15">
        <v>0.21823487146974099</v>
      </c>
      <c r="AZ11" s="15">
        <v>0.269275876886299</v>
      </c>
      <c r="BA11" s="15"/>
      <c r="BB11" s="15">
        <v>0.283140413897292</v>
      </c>
      <c r="BC11" s="15">
        <v>0.25478896588403599</v>
      </c>
      <c r="BD11" s="15">
        <v>0.24792805066066301</v>
      </c>
      <c r="BE11" s="15">
        <v>0.226082107458773</v>
      </c>
      <c r="BF11" s="15">
        <v>0.313308307260519</v>
      </c>
      <c r="BG11" s="15"/>
      <c r="BH11" s="15">
        <v>0.35143754514331299</v>
      </c>
      <c r="BI11" s="15">
        <v>0.185114962383846</v>
      </c>
      <c r="BJ11" s="15"/>
      <c r="BK11" s="15">
        <v>0.27987462125597601</v>
      </c>
    </row>
    <row r="12" spans="2:63" x14ac:dyDescent="0.35">
      <c r="B12" s="16" t="s">
        <v>90</v>
      </c>
      <c r="C12" s="15">
        <v>0.30357191548579598</v>
      </c>
      <c r="D12" s="15">
        <v>0.32485717583232299</v>
      </c>
      <c r="E12" s="15">
        <v>0.28376960776062599</v>
      </c>
      <c r="F12" s="15"/>
      <c r="G12" s="15">
        <v>0.363948021572919</v>
      </c>
      <c r="H12" s="15">
        <v>0.34665972252688998</v>
      </c>
      <c r="I12" s="15">
        <v>0.29826471350717099</v>
      </c>
      <c r="J12" s="15">
        <v>0.269329395787412</v>
      </c>
      <c r="K12" s="15">
        <v>0.30324195193468101</v>
      </c>
      <c r="L12" s="15">
        <v>0.26068977181521402</v>
      </c>
      <c r="M12" s="15"/>
      <c r="N12" s="15">
        <v>0.37939190222832297</v>
      </c>
      <c r="O12" s="15">
        <v>0.26575537937503002</v>
      </c>
      <c r="P12" s="15">
        <v>0.317434779314545</v>
      </c>
      <c r="Q12" s="15">
        <v>0.25013368446020801</v>
      </c>
      <c r="R12" s="15"/>
      <c r="S12" s="15">
        <v>0.30544413714973601</v>
      </c>
      <c r="T12" s="15">
        <v>0.32258591679042298</v>
      </c>
      <c r="U12" s="15">
        <v>0.24426015851603899</v>
      </c>
      <c r="V12" s="15">
        <v>0.26470662122896799</v>
      </c>
      <c r="W12" s="15">
        <v>0.28798119989637799</v>
      </c>
      <c r="X12" s="15">
        <v>0.343142663545494</v>
      </c>
      <c r="Y12" s="15">
        <v>0.31505187273111102</v>
      </c>
      <c r="Z12" s="15">
        <v>0.40302296222593098</v>
      </c>
      <c r="AA12" s="15">
        <v>0.32497668744571301</v>
      </c>
      <c r="AB12" s="15">
        <v>0.273997183498352</v>
      </c>
      <c r="AC12" s="15">
        <v>0.22390864603979699</v>
      </c>
      <c r="AD12" s="15">
        <v>0.386811206153786</v>
      </c>
      <c r="AE12" s="15"/>
      <c r="AF12" s="15">
        <v>0.22563846031349599</v>
      </c>
      <c r="AG12" s="15">
        <v>0.30189228024648102</v>
      </c>
      <c r="AH12" s="15">
        <v>0.35090317066802401</v>
      </c>
      <c r="AI12" s="15">
        <v>0.426757288907541</v>
      </c>
      <c r="AJ12" s="15">
        <v>0.39540313699719598</v>
      </c>
      <c r="AK12" s="15"/>
      <c r="AL12" s="15">
        <v>0.23223421710144801</v>
      </c>
      <c r="AM12" s="15">
        <v>0.34332908844299997</v>
      </c>
      <c r="AN12" s="15">
        <v>0.31757016194754401</v>
      </c>
      <c r="AO12" s="15"/>
      <c r="AP12" s="15">
        <v>0.22935684313465701</v>
      </c>
      <c r="AQ12" s="15">
        <v>0.41910452907165502</v>
      </c>
      <c r="AR12" s="15">
        <v>0.35396359455446502</v>
      </c>
      <c r="AS12" s="15">
        <v>0.146521382779704</v>
      </c>
      <c r="AT12" s="15">
        <v>0.23120812406666399</v>
      </c>
      <c r="AU12" s="15"/>
      <c r="AV12" s="15">
        <v>0.227204542069885</v>
      </c>
      <c r="AW12" s="15">
        <v>0.46127583759725499</v>
      </c>
      <c r="AX12" s="15">
        <v>0.30546679564308399</v>
      </c>
      <c r="AY12" s="15">
        <v>0.134274825135029</v>
      </c>
      <c r="AZ12" s="15">
        <v>0.19200667216848999</v>
      </c>
      <c r="BA12" s="15"/>
      <c r="BB12" s="15">
        <v>0.235598681519256</v>
      </c>
      <c r="BC12" s="15">
        <v>0.476579594450114</v>
      </c>
      <c r="BD12" s="15">
        <v>0.28235921095920302</v>
      </c>
      <c r="BE12" s="15">
        <v>0.104777571568986</v>
      </c>
      <c r="BF12" s="15">
        <v>0.149287548088748</v>
      </c>
      <c r="BG12" s="15"/>
      <c r="BH12" s="15">
        <v>0.43304036217150599</v>
      </c>
      <c r="BI12" s="15">
        <v>0.138777769176778</v>
      </c>
      <c r="BJ12" s="15"/>
      <c r="BK12" s="15">
        <v>0.248088344633145</v>
      </c>
    </row>
    <row r="13" spans="2:63" x14ac:dyDescent="0.35">
      <c r="B13" s="16" t="s">
        <v>91</v>
      </c>
      <c r="C13" s="15">
        <v>5.3129981023861503E-2</v>
      </c>
      <c r="D13" s="15">
        <v>5.82885706036134E-2</v>
      </c>
      <c r="E13" s="15">
        <v>4.8464948949187799E-2</v>
      </c>
      <c r="F13" s="15"/>
      <c r="G13" s="15">
        <v>5.1045391089323697E-2</v>
      </c>
      <c r="H13" s="15">
        <v>0.107696884538556</v>
      </c>
      <c r="I13" s="15">
        <v>5.2390345910320102E-2</v>
      </c>
      <c r="J13" s="15">
        <v>4.7583240349584499E-2</v>
      </c>
      <c r="K13" s="15">
        <v>3.80960954170158E-2</v>
      </c>
      <c r="L13" s="15">
        <v>2.5232188851070501E-2</v>
      </c>
      <c r="M13" s="15"/>
      <c r="N13" s="15">
        <v>4.5352304526533598E-2</v>
      </c>
      <c r="O13" s="15">
        <v>4.0099193776378501E-2</v>
      </c>
      <c r="P13" s="15">
        <v>6.1876846181228698E-2</v>
      </c>
      <c r="Q13" s="15">
        <v>6.7583527613721203E-2</v>
      </c>
      <c r="R13" s="15"/>
      <c r="S13" s="15">
        <v>0.110208044005368</v>
      </c>
      <c r="T13" s="15">
        <v>5.9098685395015498E-2</v>
      </c>
      <c r="U13" s="15">
        <v>3.8938305059448501E-2</v>
      </c>
      <c r="V13" s="15">
        <v>4.0903028389328598E-2</v>
      </c>
      <c r="W13" s="15">
        <v>3.6137611750711403E-2</v>
      </c>
      <c r="X13" s="15">
        <v>3.4348592256100298E-2</v>
      </c>
      <c r="Y13" s="15">
        <v>2.0717450914476802E-2</v>
      </c>
      <c r="Z13" s="15">
        <v>6.4582696577951806E-2</v>
      </c>
      <c r="AA13" s="15">
        <v>5.3783770791406602E-2</v>
      </c>
      <c r="AB13" s="15">
        <v>2.7179852630133301E-2</v>
      </c>
      <c r="AC13" s="15">
        <v>7.6688112121973503E-2</v>
      </c>
      <c r="AD13" s="15">
        <v>3.9345091079033202E-2</v>
      </c>
      <c r="AE13" s="15"/>
      <c r="AF13" s="15">
        <v>4.6966701708363499E-2</v>
      </c>
      <c r="AG13" s="15">
        <v>4.2032494908634303E-2</v>
      </c>
      <c r="AH13" s="15">
        <v>5.4977080836358397E-2</v>
      </c>
      <c r="AI13" s="15">
        <v>9.6227565295731898E-2</v>
      </c>
      <c r="AJ13" s="15">
        <v>0.173124290862323</v>
      </c>
      <c r="AK13" s="15"/>
      <c r="AL13" s="15">
        <v>5.3574124127702398E-2</v>
      </c>
      <c r="AM13" s="15">
        <v>6.4918614882631995E-2</v>
      </c>
      <c r="AN13" s="15">
        <v>3.85560035379168E-2</v>
      </c>
      <c r="AO13" s="15"/>
      <c r="AP13" s="15">
        <v>3.8559945438124001E-2</v>
      </c>
      <c r="AQ13" s="15">
        <v>9.5737893870368504E-2</v>
      </c>
      <c r="AR13" s="15">
        <v>8.6320590003963003E-3</v>
      </c>
      <c r="AS13" s="15">
        <v>2.4103404041686701E-2</v>
      </c>
      <c r="AT13" s="15">
        <v>3.2626240816880897E-2</v>
      </c>
      <c r="AU13" s="15"/>
      <c r="AV13" s="15">
        <v>5.4012920112475798E-2</v>
      </c>
      <c r="AW13" s="15">
        <v>9.4763633917390705E-2</v>
      </c>
      <c r="AX13" s="15">
        <v>1.9008189962283002E-2</v>
      </c>
      <c r="AY13" s="15">
        <v>1.5039422116859E-2</v>
      </c>
      <c r="AZ13" s="15">
        <v>2.1582804897049598E-2</v>
      </c>
      <c r="BA13" s="15"/>
      <c r="BB13" s="15">
        <v>4.8496738440405203E-2</v>
      </c>
      <c r="BC13" s="15">
        <v>9.6768438518175806E-2</v>
      </c>
      <c r="BD13" s="15">
        <v>2.2420806673930802E-2</v>
      </c>
      <c r="BE13" s="15">
        <v>1.23321521769324E-2</v>
      </c>
      <c r="BF13" s="15">
        <v>6.0342412494560601E-3</v>
      </c>
      <c r="BG13" s="15"/>
      <c r="BH13" s="15">
        <v>7.2892233083588998E-2</v>
      </c>
      <c r="BI13" s="15">
        <v>1.8542837962259001E-2</v>
      </c>
      <c r="BJ13" s="15"/>
      <c r="BK13" s="15">
        <v>3.3556792552148801E-2</v>
      </c>
    </row>
    <row r="14" spans="2:63" x14ac:dyDescent="0.35">
      <c r="B14" s="16" t="s">
        <v>92</v>
      </c>
      <c r="C14" s="17">
        <v>4.9748350040506699E-2</v>
      </c>
      <c r="D14" s="17">
        <v>3.8729456028322298E-2</v>
      </c>
      <c r="E14" s="17">
        <v>5.9001186647228802E-2</v>
      </c>
      <c r="F14" s="17"/>
      <c r="G14" s="17">
        <v>1.8250581693222901E-2</v>
      </c>
      <c r="H14" s="17">
        <v>5.9755617653256501E-2</v>
      </c>
      <c r="I14" s="17">
        <v>5.3273385953593801E-2</v>
      </c>
      <c r="J14" s="17">
        <v>7.2111734807781797E-2</v>
      </c>
      <c r="K14" s="17">
        <v>4.3076790807106601E-2</v>
      </c>
      <c r="L14" s="17">
        <v>4.5974114518810102E-2</v>
      </c>
      <c r="M14" s="17"/>
      <c r="N14" s="17">
        <v>4.4768223537239901E-2</v>
      </c>
      <c r="O14" s="17">
        <v>5.6907697857672197E-2</v>
      </c>
      <c r="P14" s="17">
        <v>3.5945408160041298E-2</v>
      </c>
      <c r="Q14" s="17">
        <v>5.9310487748622701E-2</v>
      </c>
      <c r="R14" s="17"/>
      <c r="S14" s="17">
        <v>4.3480358568337298E-2</v>
      </c>
      <c r="T14" s="17">
        <v>5.32289198672228E-2</v>
      </c>
      <c r="U14" s="17">
        <v>7.6834593539472501E-2</v>
      </c>
      <c r="V14" s="17">
        <v>4.81575750328984E-2</v>
      </c>
      <c r="W14" s="17">
        <v>4.2219756068809101E-2</v>
      </c>
      <c r="X14" s="17">
        <v>3.2023194656102802E-2</v>
      </c>
      <c r="Y14" s="17">
        <v>4.7494371606725497E-2</v>
      </c>
      <c r="Z14" s="17">
        <v>3.1654658736890703E-2</v>
      </c>
      <c r="AA14" s="17">
        <v>3.5789333719891001E-2</v>
      </c>
      <c r="AB14" s="17">
        <v>8.0400503494603801E-2</v>
      </c>
      <c r="AC14" s="17">
        <v>4.2634315903128203E-2</v>
      </c>
      <c r="AD14" s="17">
        <v>6.8358515298652903E-2</v>
      </c>
      <c r="AE14" s="17"/>
      <c r="AF14" s="17">
        <v>4.98826009971838E-2</v>
      </c>
      <c r="AG14" s="17">
        <v>5.7236497002278203E-2</v>
      </c>
      <c r="AH14" s="17">
        <v>4.3448131179417399E-2</v>
      </c>
      <c r="AI14" s="17">
        <v>4.2445443299268297E-2</v>
      </c>
      <c r="AJ14" s="17">
        <v>0.18046159106519999</v>
      </c>
      <c r="AK14" s="17"/>
      <c r="AL14" s="17">
        <v>3.1600050351451199E-2</v>
      </c>
      <c r="AM14" s="17">
        <v>6.3661377740279898E-2</v>
      </c>
      <c r="AN14" s="17">
        <v>6.6290232052831702E-2</v>
      </c>
      <c r="AO14" s="17"/>
      <c r="AP14" s="17">
        <v>4.1051272928263702E-2</v>
      </c>
      <c r="AQ14" s="17">
        <v>4.9295827044689801E-2</v>
      </c>
      <c r="AR14" s="17">
        <v>8.97928242640227E-2</v>
      </c>
      <c r="AS14" s="17">
        <v>0</v>
      </c>
      <c r="AT14" s="17">
        <v>4.9873637359263499E-2</v>
      </c>
      <c r="AU14" s="17"/>
      <c r="AV14" s="17">
        <v>4.9720912780032399E-2</v>
      </c>
      <c r="AW14" s="17">
        <v>3.9925212920817903E-2</v>
      </c>
      <c r="AX14" s="17">
        <v>7.8003444052860998E-2</v>
      </c>
      <c r="AY14" s="17">
        <v>1.89902895154485E-2</v>
      </c>
      <c r="AZ14" s="17">
        <v>0.103886485541841</v>
      </c>
      <c r="BA14" s="17"/>
      <c r="BB14" s="17">
        <v>4.5021363685272299E-2</v>
      </c>
      <c r="BC14" s="17">
        <v>3.2060523872965603E-2</v>
      </c>
      <c r="BD14" s="17">
        <v>0.106944964976372</v>
      </c>
      <c r="BE14" s="17">
        <v>1.24221077910673E-2</v>
      </c>
      <c r="BF14" s="17">
        <v>0.106122950971136</v>
      </c>
      <c r="BG14" s="17"/>
      <c r="BH14" s="17">
        <v>3.52440954389295E-2</v>
      </c>
      <c r="BI14" s="17">
        <v>1.20405943029009E-2</v>
      </c>
      <c r="BJ14" s="17"/>
      <c r="BK14" s="17">
        <v>3.2807854945388001E-2</v>
      </c>
    </row>
    <row r="15" spans="2:63" x14ac:dyDescent="0.35">
      <c r="B15" s="14"/>
    </row>
    <row r="16" spans="2:63" x14ac:dyDescent="0.35">
      <c r="B16" t="s">
        <v>85</v>
      </c>
    </row>
    <row r="17" spans="2:2" x14ac:dyDescent="0.35">
      <c r="B17" t="s">
        <v>86</v>
      </c>
    </row>
    <row r="19" spans="2:2" x14ac:dyDescent="0.35">
      <c r="B19" s="6" t="str">
        <f>HYPERLINK("#'Contents'!A1", "Return to Contents")</f>
        <v>Return to Contents</v>
      </c>
    </row>
  </sheetData>
  <mergeCells count="12">
    <mergeCell ref="BK5"/>
    <mergeCell ref="D2:BB2"/>
    <mergeCell ref="AL5:AN5"/>
    <mergeCell ref="AP5:AT5"/>
    <mergeCell ref="AV5:AZ5"/>
    <mergeCell ref="BB5:BF5"/>
    <mergeCell ref="BH5:BI5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1F13-CEBE-4920-A152-2CE7C6C61BB2}">
  <dimension ref="A1:D11"/>
  <sheetViews>
    <sheetView workbookViewId="0">
      <selection activeCell="E16" sqref="E16"/>
    </sheetView>
  </sheetViews>
  <sheetFormatPr defaultRowHeight="14.5" x14ac:dyDescent="0.35"/>
  <cols>
    <col min="1" max="1" width="22.6328125" style="28" bestFit="1" customWidth="1"/>
    <col min="2" max="2" width="11.453125" bestFit="1" customWidth="1"/>
    <col min="3" max="3" width="12.26953125" bestFit="1" customWidth="1"/>
    <col min="4" max="4" width="7.1796875" bestFit="1" customWidth="1"/>
  </cols>
  <sheetData>
    <row r="1" spans="1:4" s="28" customFormat="1" x14ac:dyDescent="0.35">
      <c r="B1" s="28" t="s">
        <v>96</v>
      </c>
      <c r="C1" s="28" t="s">
        <v>97</v>
      </c>
      <c r="D1" s="28" t="s">
        <v>95</v>
      </c>
    </row>
    <row r="2" spans="1:4" x14ac:dyDescent="0.35">
      <c r="A2" s="53" t="s">
        <v>75</v>
      </c>
      <c r="B2" s="43">
        <v>0.1087</v>
      </c>
      <c r="C2" s="44">
        <v>8.06110497531808E-2</v>
      </c>
      <c r="D2" s="54">
        <f>C2-B2</f>
        <v>-2.8088950246819205E-2</v>
      </c>
    </row>
    <row r="3" spans="1:4" x14ac:dyDescent="0.35">
      <c r="A3" s="51" t="s">
        <v>76</v>
      </c>
      <c r="B3" s="45">
        <v>0.1043</v>
      </c>
      <c r="C3" s="46">
        <v>6.0286676647790902E-2</v>
      </c>
      <c r="D3" s="52">
        <f>C3-B3</f>
        <v>-4.4013323352209102E-2</v>
      </c>
    </row>
    <row r="4" spans="1:4" x14ac:dyDescent="0.35">
      <c r="A4" s="51" t="s">
        <v>77</v>
      </c>
      <c r="B4" s="45">
        <v>0.21840000000000001</v>
      </c>
      <c r="C4" s="46">
        <v>0.16011622583994101</v>
      </c>
      <c r="D4" s="52">
        <f>C4-B4</f>
        <v>-5.8283774160059004E-2</v>
      </c>
    </row>
    <row r="5" spans="1:4" ht="29" x14ac:dyDescent="0.35">
      <c r="A5" s="51" t="s">
        <v>78</v>
      </c>
      <c r="B5" s="45">
        <v>0.23710000000000001</v>
      </c>
      <c r="C5" s="46">
        <v>0.23755583509507</v>
      </c>
      <c r="D5" s="52">
        <f>C5-B5</f>
        <v>4.558350950699952E-4</v>
      </c>
    </row>
    <row r="6" spans="1:4" x14ac:dyDescent="0.35">
      <c r="A6" s="51" t="s">
        <v>79</v>
      </c>
      <c r="B6" s="45">
        <v>0.155</v>
      </c>
      <c r="C6" s="46">
        <v>0.21235562915671199</v>
      </c>
      <c r="D6" s="52">
        <f>C6-B6</f>
        <v>5.7355629156711996E-2</v>
      </c>
    </row>
    <row r="7" spans="1:4" x14ac:dyDescent="0.35">
      <c r="A7" s="51" t="s">
        <v>80</v>
      </c>
      <c r="B7" s="45">
        <v>8.77E-2</v>
      </c>
      <c r="C7" s="46">
        <v>0.13733845446576401</v>
      </c>
      <c r="D7" s="52">
        <f>C7-B7</f>
        <v>4.9638454465764009E-2</v>
      </c>
    </row>
    <row r="8" spans="1:4" x14ac:dyDescent="0.35">
      <c r="A8" s="51" t="s">
        <v>81</v>
      </c>
      <c r="B8" s="45">
        <v>7.0999999999999994E-2</v>
      </c>
      <c r="C8" s="46">
        <v>0.103573198438633</v>
      </c>
      <c r="D8" s="52">
        <f>C8-B8</f>
        <v>3.2573198438633003E-2</v>
      </c>
    </row>
    <row r="9" spans="1:4" x14ac:dyDescent="0.35">
      <c r="A9" s="55" t="s">
        <v>82</v>
      </c>
      <c r="B9" s="47">
        <v>1.77E-2</v>
      </c>
      <c r="C9" s="48">
        <v>8.1629306029075404E-3</v>
      </c>
      <c r="D9" s="56">
        <f>C9-B9</f>
        <v>-9.5370693970924601E-3</v>
      </c>
    </row>
    <row r="10" spans="1:4" x14ac:dyDescent="0.35">
      <c r="A10" s="49" t="s">
        <v>98</v>
      </c>
      <c r="B10" s="25">
        <f>SUM(B6:B8)</f>
        <v>0.31369999999999998</v>
      </c>
      <c r="C10" s="25">
        <f>SUM(C6:C8)</f>
        <v>0.453267282061109</v>
      </c>
      <c r="D10" s="25">
        <f>C10-B10</f>
        <v>0.13956728206110902</v>
      </c>
    </row>
    <row r="11" spans="1:4" x14ac:dyDescent="0.35">
      <c r="A11" s="50" t="s">
        <v>99</v>
      </c>
      <c r="B11" s="25">
        <f>SUM(B2:B4)</f>
        <v>0.43140000000000001</v>
      </c>
      <c r="C11" s="25">
        <f>SUM(C2:C4)</f>
        <v>0.30101395224091271</v>
      </c>
      <c r="D11" s="25">
        <f>C11-B11</f>
        <v>-0.1303860477590873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Sheet</vt:lpstr>
      <vt:lpstr>Contents</vt:lpstr>
      <vt:lpstr>Full Results</vt:lpstr>
      <vt:lpstr>Table 1</vt:lpstr>
      <vt:lpstr>Table 2</vt:lpstr>
      <vt:lpstr>Table 3</vt:lpstr>
      <vt:lpstr>Change in attitudes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</dc:creator>
  <cp:lastModifiedBy>Denise Baron</cp:lastModifiedBy>
  <dcterms:created xsi:type="dcterms:W3CDTF">2024-07-12T12:39:21Z</dcterms:created>
  <dcterms:modified xsi:type="dcterms:W3CDTF">2024-07-15T11:46:35Z</dcterms:modified>
</cp:coreProperties>
</file>