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JessicaLister\Desktop\"/>
    </mc:Choice>
  </mc:AlternateContent>
  <xr:revisionPtr revIDLastSave="0" documentId="8_{51B50055-7A92-40FD-80D5-A5A3128901B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8" l="1"/>
  <c r="B19" i="7"/>
  <c r="B19" i="6"/>
  <c r="B19" i="5"/>
  <c r="B29" i="4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<sst xmlns="http://schemas.openxmlformats.org/spreadsheetml/2006/main" count="716" uniqueCount="320">
  <si>
    <t>Public First Poll for Omnibus (Parents only poll)</t>
  </si>
  <si>
    <t>Fieldwork:</t>
  </si>
  <si>
    <t>17th Feb - 24th Feb 2025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</si>
  <si>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</si>
  <si>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</si>
  <si>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</si>
  <si>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</si>
  <si>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</si>
  <si>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</si>
  <si>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</si>
  <si>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</si>
  <si>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</si>
  <si>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</si>
  <si>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</si>
  <si>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</si>
  <si>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</si>
  <si>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</si>
  <si>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</si>
  <si>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</si>
  <si>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</si>
  <si>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</si>
  <si>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</si>
  <si>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</si>
  <si>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</si>
  <si>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</si>
  <si>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</si>
  <si>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</si>
  <si>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</si>
  <si>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</si>
  <si>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</si>
  <si>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</si>
  <si>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</si>
  <si>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</si>
  <si>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</si>
  <si>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</si>
  <si>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</si>
  <si>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</si>
  <si>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</si>
  <si>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</si>
  <si>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</si>
  <si>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</si>
  <si>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</si>
  <si>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</si>
  <si>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</si>
  <si>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</si>
  <si>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</si>
  <si>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</si>
  <si>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</si>
  <si>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</si>
  <si>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</si>
  <si>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Conservative Party</t>
  </si>
  <si>
    <t>Labour Party</t>
  </si>
  <si>
    <t>Liberal Democrats</t>
  </si>
  <si>
    <t>Reform UK</t>
  </si>
  <si>
    <t>Green Party</t>
  </si>
  <si>
    <t>The Green Party</t>
  </si>
  <si>
    <t>Don't Know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</si>
  <si>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</si>
  <si>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</si>
  <si>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</si>
  <si>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</si>
  <si>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</si>
  <si>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Gender</t>
  </si>
  <si>
    <t>Age</t>
  </si>
  <si>
    <t>Social Grade</t>
  </si>
  <si>
    <t>Region</t>
  </si>
  <si>
    <t>EU 2016 Vote</t>
  </si>
  <si>
    <t>2019 Vote</t>
  </si>
  <si>
    <t>2024 Vote</t>
  </si>
  <si>
    <t>Vote Intention</t>
  </si>
  <si>
    <t>Education</t>
  </si>
  <si>
    <t>Tuition fees are too expensive</t>
  </si>
  <si>
    <t>They will leave with too much debt</t>
  </si>
  <si>
    <t>The cost of living for students is too high</t>
  </si>
  <si>
    <t>They won’t get a better job just because they have been to university</t>
  </si>
  <si>
    <t>Finding suitable accommodation</t>
  </si>
  <si>
    <t>It’s poor value for money</t>
  </si>
  <si>
    <t>N/A - Nothing worries me about my child(ren) going to university</t>
  </si>
  <si>
    <t>Our family cannot give them the financial support they need</t>
  </si>
  <si>
    <t>I don’t know if they’ll get enough support from the university</t>
  </si>
  <si>
    <t>It’s too far away</t>
  </si>
  <si>
    <t>University tends to make students more left-wing</t>
  </si>
  <si>
    <t>They would not enjoy it</t>
  </si>
  <si>
    <t>Don’t know</t>
  </si>
  <si>
    <t>University tends to change people’s values and make them more posh</t>
  </si>
  <si>
    <t>They might not come back home</t>
  </si>
  <si>
    <t>Other (please specify)</t>
  </si>
  <si>
    <t>Of the following options, which (if any) would worry you most about sending your child(ren) to university?Please select up to three.</t>
  </si>
  <si>
    <t>BASE: All Respondents</t>
  </si>
  <si>
    <t>Fieldwork:  17th Feb - 24th Feb 2025</t>
  </si>
  <si>
    <t>Data weighted by interlocking age &amp; gender, region and social grade to Nationally Representative Proportions</t>
  </si>
  <si>
    <t>Live at home with a parent or parents</t>
  </si>
  <si>
    <t>Live in accommodation rented from a private landlord, near the place where they go to university</t>
  </si>
  <si>
    <t>Live in accommodation rented from a private landlord, near the family home</t>
  </si>
  <si>
    <t>Live in accommodation managed by the university, or by a student accommodation provider</t>
  </si>
  <si>
    <t>Other (Please specify)</t>
  </si>
  <si>
    <t xml:space="preserve"> Please imagine that your child(ren) are going to university. Which of the following accommodation options do you think would be best for making the most of their university experience?</t>
  </si>
  <si>
    <t>BASE: Question randomly assigned to respondents</t>
  </si>
  <si>
    <t xml:space="preserve"> Please imagine that your child(ren) are going to university. Which of the following accommodation options do you think would be best for preparing them for the world of work?</t>
  </si>
  <si>
    <t xml:space="preserve"> Please imagine that your child(ren) are going to university. Which of the following accommodation options do you think would be best for developing as independent adults?</t>
  </si>
  <si>
    <t xml:space="preserve"> Please imagine that your child(ren) are going to university. Which of the following accommodation options do you think would be best for achieving their academic potential?</t>
  </si>
  <si>
    <t>Full Results</t>
  </si>
  <si>
    <t>Ukraine</t>
  </si>
  <si>
    <t>Policy</t>
  </si>
  <si>
    <t>Including</t>
  </si>
  <si>
    <t>Negotiate</t>
  </si>
  <si>
    <t>Government</t>
  </si>
  <si>
    <t>European</t>
  </si>
  <si>
    <t>Elon</t>
  </si>
  <si>
    <t>Inflation</t>
  </si>
  <si>
    <t>Announcement</t>
  </si>
  <si>
    <t>United</t>
  </si>
  <si>
    <t>War</t>
  </si>
  <si>
    <t>Usa</t>
  </si>
  <si>
    <t>Leader</t>
  </si>
  <si>
    <t>Vladimir</t>
  </si>
  <si>
    <t>Keir</t>
  </si>
  <si>
    <t>Giving</t>
  </si>
  <si>
    <t>Pay</t>
  </si>
  <si>
    <t>American</t>
  </si>
  <si>
    <t>Will</t>
  </si>
  <si>
    <t>Issues</t>
  </si>
  <si>
    <t>Actions</t>
  </si>
  <si>
    <t>Hostages</t>
  </si>
  <si>
    <t>Ukraines</t>
  </si>
  <si>
    <t>Cant</t>
  </si>
  <si>
    <t>Sending</t>
  </si>
  <si>
    <t>Leaders</t>
  </si>
  <si>
    <t>Idea</t>
  </si>
  <si>
    <t>Place</t>
  </si>
  <si>
    <t>Fire</t>
  </si>
  <si>
    <t>Stories</t>
  </si>
  <si>
    <t>Donald</t>
  </si>
  <si>
    <t>Russia</t>
  </si>
  <si>
    <t>Speaking</t>
  </si>
  <si>
    <t>Rachel</t>
  </si>
  <si>
    <t>Starmer</t>
  </si>
  <si>
    <t>Speech</t>
  </si>
  <si>
    <t>Involvement</t>
  </si>
  <si>
    <t>Nhs</t>
  </si>
  <si>
    <t>Nothing</t>
  </si>
  <si>
    <t>Immigration</t>
  </si>
  <si>
    <t>Right</t>
  </si>
  <si>
    <t>East</t>
  </si>
  <si>
    <t>America</t>
  </si>
  <si>
    <t>Reeves</t>
  </si>
  <si>
    <t>Troops</t>
  </si>
  <si>
    <t>Ukrainerussia</t>
  </si>
  <si>
    <t>Interfering</t>
  </si>
  <si>
    <t>Awards</t>
  </si>
  <si>
    <t>Plans</t>
  </si>
  <si>
    <t>Negotiating</t>
  </si>
  <si>
    <t>Trump</t>
  </si>
  <si>
    <t>Middle</t>
  </si>
  <si>
    <t>Arabia</t>
  </si>
  <si>
    <t>Havent</t>
  </si>
  <si>
    <t>Russian</t>
  </si>
  <si>
    <t>Saying</t>
  </si>
  <si>
    <t>Found</t>
  </si>
  <si>
    <t>Back</t>
  </si>
  <si>
    <t>Watch</t>
  </si>
  <si>
    <t>Keeping</t>
  </si>
  <si>
    <t>Ceasefire</t>
  </si>
  <si>
    <t>President</t>
  </si>
  <si>
    <t>Saudi</t>
  </si>
  <si>
    <t>Watched</t>
  </si>
  <si>
    <t>Plan</t>
  </si>
  <si>
    <t>People</t>
  </si>
  <si>
    <t>Man</t>
  </si>
  <si>
    <t>Think</t>
  </si>
  <si>
    <t>Dictator</t>
  </si>
  <si>
    <t>Crime</t>
  </si>
  <si>
    <t>Gaza</t>
  </si>
  <si>
    <t>Tariffs</t>
  </si>
  <si>
    <t>Stop</t>
  </si>
  <si>
    <t>Release</t>
  </si>
  <si>
    <t>Cost</t>
  </si>
  <si>
    <t>Involving</t>
  </si>
  <si>
    <t>Old</t>
  </si>
  <si>
    <t>Much</t>
  </si>
  <si>
    <t>Like</t>
  </si>
  <si>
    <t>Russians</t>
  </si>
  <si>
    <t>Potential</t>
  </si>
  <si>
    <t>Trumps</t>
  </si>
  <si>
    <t>Cease</t>
  </si>
  <si>
    <t>Immigrants</t>
  </si>
  <si>
    <t>Living</t>
  </si>
  <si>
    <t>Nato</t>
  </si>
  <si>
    <t>Office</t>
  </si>
  <si>
    <t>Seen</t>
  </si>
  <si>
    <t>Imposing</t>
  </si>
  <si>
    <t>Anniversary</t>
  </si>
  <si>
    <t>Putin</t>
  </si>
  <si>
    <t>Deciding</t>
  </si>
  <si>
    <t>Going</t>
  </si>
  <si>
    <t>Way</t>
  </si>
  <si>
    <t>Policies</t>
  </si>
  <si>
    <t>Without</t>
  </si>
  <si>
    <t>Coming</t>
  </si>
  <si>
    <t>Interference</t>
  </si>
  <si>
    <t>Putins</t>
  </si>
  <si>
    <t>Rate</t>
  </si>
  <si>
    <t>Around</t>
  </si>
  <si>
    <t>Future</t>
  </si>
  <si>
    <t>Talking</t>
  </si>
  <si>
    <t>Getting</t>
  </si>
  <si>
    <t>Conflict</t>
  </si>
  <si>
    <t>Countries</t>
  </si>
  <si>
    <t>Palestine</t>
  </si>
  <si>
    <t>Economy</t>
  </si>
  <si>
    <t>Idiot</t>
  </si>
  <si>
    <t>Take</t>
  </si>
  <si>
    <t>Ongoing</t>
  </si>
  <si>
    <t>Hamas</t>
  </si>
  <si>
    <t>Ukrain</t>
  </si>
  <si>
    <t>Russiaukraine</t>
  </si>
  <si>
    <t>Years</t>
  </si>
  <si>
    <t>Dont</t>
  </si>
  <si>
    <t>Regarding</t>
  </si>
  <si>
    <t>State</t>
  </si>
  <si>
    <t>Storm</t>
  </si>
  <si>
    <t>Things</t>
  </si>
  <si>
    <t>Political</t>
  </si>
  <si>
    <t>Vance</t>
  </si>
  <si>
    <t>None</t>
  </si>
  <si>
    <t>Munich</t>
  </si>
  <si>
    <t>Attitude</t>
  </si>
  <si>
    <t>Follow</t>
  </si>
  <si>
    <t>Anything</t>
  </si>
  <si>
    <t>Can</t>
  </si>
  <si>
    <t>Weather</t>
  </si>
  <si>
    <t>Canada</t>
  </si>
  <si>
    <t>World</t>
  </si>
  <si>
    <t>Sure</t>
  </si>
  <si>
    <t>Biggest</t>
  </si>
  <si>
    <t>Many</t>
  </si>
  <si>
    <t>New</t>
  </si>
  <si>
    <t>Know</t>
  </si>
  <si>
    <t>Read</t>
  </si>
  <si>
    <t>Meet</t>
  </si>
  <si>
    <t>Intervention</t>
  </si>
  <si>
    <t>Agreement</t>
  </si>
  <si>
    <t>Followed</t>
  </si>
  <si>
    <t>Changes</t>
  </si>
  <si>
    <t>Kent</t>
  </si>
  <si>
    <t>Calling</t>
  </si>
  <si>
    <t>Starting</t>
  </si>
  <si>
    <t>Got</t>
  </si>
  <si>
    <t>Negotiations</t>
  </si>
  <si>
    <t>Tax</t>
  </si>
  <si>
    <t>Israeli</t>
  </si>
  <si>
    <t>Island</t>
  </si>
  <si>
    <t>Ive</t>
  </si>
  <si>
    <t>Musk</t>
  </si>
  <si>
    <t>Talk</t>
  </si>
  <si>
    <t>Kier</t>
  </si>
  <si>
    <t>Help</t>
  </si>
  <si>
    <t>Good</t>
  </si>
  <si>
    <t>Crash</t>
  </si>
  <si>
    <t>Really</t>
  </si>
  <si>
    <t>Local</t>
  </si>
  <si>
    <t>News</t>
  </si>
  <si>
    <t>Peace</t>
  </si>
  <si>
    <t>Last</t>
  </si>
  <si>
    <t>Politics</t>
  </si>
  <si>
    <t>Meetings</t>
  </si>
  <si>
    <t>Remember</t>
  </si>
  <si>
    <t>Probably</t>
  </si>
  <si>
    <t>Toronto</t>
  </si>
  <si>
    <t>Change</t>
  </si>
  <si>
    <t>Conference</t>
  </si>
  <si>
    <t>Involved</t>
  </si>
  <si>
    <t>Discussing</t>
  </si>
  <si>
    <t>Pub</t>
  </si>
  <si>
    <t>Israel</t>
  </si>
  <si>
    <t>Making</t>
  </si>
  <si>
    <t>Crashes</t>
  </si>
  <si>
    <t>Make</t>
  </si>
  <si>
    <t>Discussions</t>
  </si>
  <si>
    <t>States</t>
  </si>
  <si>
    <t>Delta</t>
  </si>
  <si>
    <t>Talks</t>
  </si>
  <si>
    <t>Europe</t>
  </si>
  <si>
    <t>Shot</t>
  </si>
  <si>
    <t>Unsure</t>
  </si>
  <si>
    <t>Wars</t>
  </si>
  <si>
    <t>Plane</t>
  </si>
  <si>
    <t>Illegal</t>
  </si>
  <si>
    <t>Sort</t>
  </si>
  <si>
    <t>Year</t>
  </si>
  <si>
    <t>Invasion</t>
  </si>
  <si>
    <t>Day</t>
  </si>
  <si>
    <t>Meeting</t>
  </si>
  <si>
    <t>Story</t>
  </si>
  <si>
    <t>Ending</t>
  </si>
  <si>
    <t>Get</t>
  </si>
  <si>
    <t>Usrussia</t>
  </si>
  <si>
    <t>British</t>
  </si>
  <si>
    <t>Crisis</t>
  </si>
  <si>
    <t>Zelensky</t>
  </si>
  <si>
    <t>Big</t>
  </si>
  <si>
    <t>Valentines</t>
  </si>
  <si>
    <t>Trying</t>
  </si>
  <si>
    <t>Week</t>
  </si>
  <si>
    <t>Attention</t>
  </si>
  <si>
    <t>Ukrainian</t>
  </si>
  <si>
    <t>Find</t>
  </si>
  <si>
    <t>Wanting</t>
  </si>
  <si>
    <t>Young</t>
  </si>
  <si>
    <t>Say</t>
  </si>
  <si>
    <t>Love</t>
  </si>
  <si>
    <t>Woman</t>
  </si>
  <si>
    <t>Discuss</t>
  </si>
  <si>
    <t>End</t>
  </si>
  <si>
    <t>Country</t>
  </si>
  <si>
    <t>Deal</t>
  </si>
  <si>
    <t>Situation</t>
  </si>
  <si>
    <t>Party</t>
  </si>
  <si>
    <t>Possible</t>
  </si>
  <si>
    <t>Taking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</si>
</sst>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opLeftCell="A2" workbookViewId="0"/>
  </sheetViews>
  <sheetFormatPr defaultColWidth="11.5546875" defaultRowHeight="14.4" x14ac:dyDescent="0.3"/>
  <sheetData>
    <row r="7" spans="6:12" ht="40.049999999999997" customHeight="1" x14ac:dyDescent="0.3">
      <c r="F7" s="20" t="s">
        <v>0</v>
      </c>
      <c r="G7" s="21"/>
      <c r="H7" s="21"/>
      <c r="I7" s="21"/>
      <c r="J7" s="21"/>
      <c r="K7" s="21"/>
      <c r="L7" s="21"/>
    </row>
    <row r="10" spans="6:12" ht="19.95" customHeight="1" x14ac:dyDescent="0.35">
      <c r="F10" s="2" t="s">
        <v>1</v>
      </c>
      <c r="K10" s="3" t="s">
        <v>2</v>
      </c>
    </row>
    <row r="11" spans="6:12" ht="19.95" customHeight="1" x14ac:dyDescent="0.35">
      <c r="F11" s="2" t="s">
        <v>3</v>
      </c>
      <c r="K11" s="3" t="s">
        <v>4</v>
      </c>
    </row>
    <row r="12" spans="6:12" ht="19.95" customHeight="1" x14ac:dyDescent="0.35">
      <c r="F12" s="2" t="s">
        <v>5</v>
      </c>
      <c r="K12" s="3" t="s">
        <v>6</v>
      </c>
    </row>
    <row r="13" spans="6:12" ht="19.95" customHeight="1" x14ac:dyDescent="0.35">
      <c r="F13" s="2" t="s">
        <v>7</v>
      </c>
      <c r="K13" s="3">
        <v>2010</v>
      </c>
    </row>
    <row r="14" spans="6:12" ht="18" x14ac:dyDescent="0.35">
      <c r="F14" s="2"/>
    </row>
    <row r="15" spans="6:12" ht="18" x14ac:dyDescent="0.35">
      <c r="F15" s="2"/>
    </row>
    <row r="16" spans="6:12" ht="18" x14ac:dyDescent="0.35">
      <c r="F16" s="2" t="s">
        <v>8</v>
      </c>
    </row>
    <row r="17" spans="6:13" ht="49.95" customHeight="1" x14ac:dyDescent="0.3">
      <c r="F17" s="22" t="s">
        <v>9</v>
      </c>
      <c r="G17" s="21"/>
      <c r="H17" s="21"/>
      <c r="I17" s="21"/>
      <c r="J17" s="21"/>
      <c r="K17" s="21"/>
      <c r="L17" s="21"/>
      <c r="M17" s="21"/>
    </row>
    <row r="19" spans="6:13" ht="30" customHeight="1" x14ac:dyDescent="0.3">
      <c r="F19" s="4" t="s">
        <v>10</v>
      </c>
    </row>
    <row r="20" spans="6:13" ht="17.399999999999999" x14ac:dyDescent="0.3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3"/>
  <sheetViews>
    <sheetView showGridLines="0" workbookViewId="0"/>
  </sheetViews>
  <sheetFormatPr defaultColWidth="11.5546875" defaultRowHeight="14.4" x14ac:dyDescent="0.3"/>
  <cols>
    <col min="4" max="4" width="129.21875" customWidth="1"/>
    <col min="5" max="5" width="20.6640625" customWidth="1"/>
  </cols>
  <sheetData>
    <row r="2" spans="3:6" ht="40.049999999999997" customHeight="1" x14ac:dyDescent="0.3">
      <c r="D2" s="1" t="s">
        <v>11</v>
      </c>
    </row>
    <row r="6" spans="3:6" x14ac:dyDescent="0.3">
      <c r="D6" s="7" t="str">
        <f>HYPERLINK("#'Full Results'!A1", "Full Results")</f>
        <v>Full Results</v>
      </c>
    </row>
    <row r="8" spans="3:6" x14ac:dyDescent="0.3">
      <c r="D8" s="6" t="s">
        <v>12</v>
      </c>
      <c r="E8" s="6" t="s">
        <v>13</v>
      </c>
      <c r="F8" s="6" t="s">
        <v>14</v>
      </c>
    </row>
    <row r="9" spans="3:6" x14ac:dyDescent="0.3">
      <c r="C9">
        <v>1</v>
      </c>
      <c r="D9" s="7" t="str">
        <f>HYPERLINK("#'Table 1'!A1", "Of the following options, which (if any) would worry you most about sending your child(ren) to university?Please select up to three.")</f>
        <v>Of the following options, which (if any) would worry you most about sending your child(ren) to university?Please select up to three.</v>
      </c>
      <c r="E9" s="13" t="str">
        <f>HYPERLINK("#'Full Results'!A11", "11")</f>
        <v>11</v>
      </c>
      <c r="F9" t="s">
        <v>88</v>
      </c>
    </row>
    <row r="10" spans="3:6" x14ac:dyDescent="0.3">
      <c r="C10">
        <v>2</v>
      </c>
      <c r="D10" s="7" t="str">
        <f>HYPERLINK("#'Table 2'!A1", " Please imagine that your child(ren) are going to university. Which of the following accommodation options do you think would be best for making the most of their university experience?")</f>
        <v xml:space="preserve"> Please imagine that your child(ren) are going to university. Which of the following accommodation options do you think would be best for making the most of their university experience?</v>
      </c>
      <c r="E10" s="13" t="str">
        <f>HYPERLINK("#'Full Results'!A30", "30")</f>
        <v>30</v>
      </c>
      <c r="F10" t="s">
        <v>97</v>
      </c>
    </row>
    <row r="11" spans="3:6" x14ac:dyDescent="0.3">
      <c r="C11">
        <v>3</v>
      </c>
      <c r="D11" s="7" t="str">
        <f>HYPERLINK("#'Table 3'!A1", " Please imagine that your child(ren) are going to university. Which of the following accommodation options do you think would be best for preparing them for the world of work?")</f>
        <v xml:space="preserve"> Please imagine that your child(ren) are going to university. Which of the following accommodation options do you think would be best for preparing them for the world of work?</v>
      </c>
      <c r="E11" s="13" t="str">
        <f>HYPERLINK("#'Full Results'!A39", "39")</f>
        <v>39</v>
      </c>
      <c r="F11" t="s">
        <v>97</v>
      </c>
    </row>
    <row r="12" spans="3:6" x14ac:dyDescent="0.3">
      <c r="C12">
        <v>4</v>
      </c>
      <c r="D12" s="7" t="str">
        <f>HYPERLINK("#'Table 4'!A1", " Please imagine that your child(ren) are going to university. Which of the following accommodation options do you think would be best for developing as independent adults?")</f>
        <v xml:space="preserve"> Please imagine that your child(ren) are going to university. Which of the following accommodation options do you think would be best for developing as independent adults?</v>
      </c>
      <c r="E12" s="13" t="str">
        <f>HYPERLINK("#'Full Results'!A48", "48")</f>
        <v>48</v>
      </c>
      <c r="F12" t="s">
        <v>97</v>
      </c>
    </row>
    <row r="13" spans="3:6" x14ac:dyDescent="0.3">
      <c r="C13">
        <v>5</v>
      </c>
      <c r="D13" s="7" t="str">
        <f>HYPERLINK("#'Table 5'!A1", " Please imagine that your child(ren) are going to university. Which of the following accommodation options do you think would be best for achieving their academic potential?")</f>
        <v xml:space="preserve"> Please imagine that your child(ren) are going to university. Which of the following accommodation options do you think would be best for achieving their academic potential?</v>
      </c>
      <c r="E13" s="13" t="str">
        <f>HYPERLINK("#'Full Results'!A57", "57")</f>
        <v>57</v>
      </c>
      <c r="F13" t="s">
        <v>97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G66"/>
  <sheetViews>
    <sheetView showGridLines="0" tabSelected="1" workbookViewId="0">
      <pane xSplit="2" ySplit="8" topLeftCell="C9" activePane="bottomRight" state="frozen"/>
      <selection pane="topRight"/>
      <selection pane="bottomLeft"/>
      <selection pane="bottomRight" activeCell="Q22" sqref="Q22"/>
    </sheetView>
  </sheetViews>
  <sheetFormatPr defaultColWidth="11.5546875" defaultRowHeight="14.4" x14ac:dyDescent="0.3"/>
  <cols>
    <col min="2" max="2" width="31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30" width="10.6640625" customWidth="1"/>
    <col min="31" max="31" width="2.21875" customWidth="1"/>
    <col min="32" max="34" width="10.6640625" customWidth="1"/>
    <col min="35" max="35" width="2.21875" customWidth="1"/>
    <col min="36" max="40" width="10.6640625" customWidth="1"/>
    <col min="41" max="41" width="2.21875" customWidth="1"/>
    <col min="42" max="46" width="10.6640625" customWidth="1"/>
    <col min="47" max="47" width="2.21875" customWidth="1"/>
    <col min="48" max="53" width="10.6640625" customWidth="1"/>
    <col min="54" max="54" width="2.21875" customWidth="1"/>
    <col min="55" max="59" width="10.6640625" customWidth="1"/>
    <col min="60" max="60" width="2.21875" customWidth="1"/>
  </cols>
  <sheetData>
    <row r="2" spans="2:59" ht="40.049999999999997" customHeight="1" x14ac:dyDescent="0.3">
      <c r="D2" s="20" t="s">
        <v>101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5" spans="2:59" ht="30" customHeight="1" x14ac:dyDescent="0.3">
      <c r="B5" s="12"/>
      <c r="C5" s="12"/>
      <c r="D5" s="23" t="s">
        <v>62</v>
      </c>
      <c r="E5" s="23"/>
      <c r="F5" s="12"/>
      <c r="G5" s="23" t="s">
        <v>63</v>
      </c>
      <c r="H5" s="23"/>
      <c r="I5" s="23"/>
      <c r="J5" s="23"/>
      <c r="K5" s="23"/>
      <c r="L5" s="23"/>
      <c r="M5" s="12"/>
      <c r="N5" s="23" t="s">
        <v>64</v>
      </c>
      <c r="O5" s="23"/>
      <c r="P5" s="23"/>
      <c r="Q5" s="23"/>
      <c r="R5" s="12"/>
      <c r="S5" s="23" t="s">
        <v>65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12"/>
      <c r="AF5" s="23" t="s">
        <v>66</v>
      </c>
      <c r="AG5" s="23"/>
      <c r="AH5" s="23"/>
      <c r="AI5" s="12"/>
      <c r="AJ5" s="23" t="s">
        <v>67</v>
      </c>
      <c r="AK5" s="23"/>
      <c r="AL5" s="23"/>
      <c r="AM5" s="23"/>
      <c r="AN5" s="23"/>
      <c r="AO5" s="12"/>
      <c r="AP5" s="23" t="s">
        <v>68</v>
      </c>
      <c r="AQ5" s="23"/>
      <c r="AR5" s="23"/>
      <c r="AS5" s="23"/>
      <c r="AT5" s="23"/>
      <c r="AU5" s="12"/>
      <c r="AV5" s="23" t="s">
        <v>69</v>
      </c>
      <c r="AW5" s="23"/>
      <c r="AX5" s="23"/>
      <c r="AY5" s="23"/>
      <c r="AZ5" s="23"/>
      <c r="BA5" s="23"/>
      <c r="BB5" s="12"/>
      <c r="BC5" s="23" t="s">
        <v>70</v>
      </c>
      <c r="BD5" s="23"/>
      <c r="BE5" s="23"/>
      <c r="BF5" s="23"/>
      <c r="BG5" s="23"/>
    </row>
    <row r="6" spans="2:59" ht="72" x14ac:dyDescent="0.3">
      <c r="B6" t="s">
        <v>15</v>
      </c>
      <c r="C6" s="8" t="s">
        <v>16</v>
      </c>
      <c r="D6" s="11" t="s">
        <v>17</v>
      </c>
      <c r="E6" s="11" t="s">
        <v>18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36</v>
      </c>
      <c r="Y6" s="11" t="s">
        <v>37</v>
      </c>
      <c r="Z6" s="11" t="s">
        <v>38</v>
      </c>
      <c r="AA6" s="11" t="s">
        <v>39</v>
      </c>
      <c r="AB6" s="11" t="s">
        <v>40</v>
      </c>
      <c r="AC6" s="11" t="s">
        <v>41</v>
      </c>
      <c r="AD6" s="11" t="s">
        <v>42</v>
      </c>
      <c r="AF6" s="11" t="s">
        <v>43</v>
      </c>
      <c r="AG6" s="11" t="s">
        <v>44</v>
      </c>
      <c r="AH6" s="11" t="s">
        <v>45</v>
      </c>
      <c r="AJ6" s="11" t="s">
        <v>46</v>
      </c>
      <c r="AK6" s="11" t="s">
        <v>47</v>
      </c>
      <c r="AL6" s="11" t="s">
        <v>48</v>
      </c>
      <c r="AM6" s="11" t="s">
        <v>49</v>
      </c>
      <c r="AN6" s="11" t="s">
        <v>45</v>
      </c>
      <c r="AP6" s="11" t="s">
        <v>50</v>
      </c>
      <c r="AQ6" s="11" t="s">
        <v>51</v>
      </c>
      <c r="AR6" s="11" t="s">
        <v>52</v>
      </c>
      <c r="AS6" s="11" t="s">
        <v>53</v>
      </c>
      <c r="AT6" s="11" t="s">
        <v>54</v>
      </c>
      <c r="AV6" s="11" t="s">
        <v>47</v>
      </c>
      <c r="AW6" s="11" t="s">
        <v>46</v>
      </c>
      <c r="AX6" s="11" t="s">
        <v>52</v>
      </c>
      <c r="AY6" s="11" t="s">
        <v>53</v>
      </c>
      <c r="AZ6" s="11" t="s">
        <v>55</v>
      </c>
      <c r="BA6" s="11" t="s">
        <v>56</v>
      </c>
      <c r="BC6" s="11" t="s">
        <v>57</v>
      </c>
      <c r="BD6" s="11" t="s">
        <v>58</v>
      </c>
      <c r="BE6" s="11" t="s">
        <v>59</v>
      </c>
      <c r="BF6" s="11" t="s">
        <v>60</v>
      </c>
      <c r="BG6" s="11" t="s">
        <v>61</v>
      </c>
    </row>
    <row r="7" spans="2:59" ht="19.95" customHeight="1" x14ac:dyDescent="0.3">
      <c r="B7" s="9" t="s">
        <v>19</v>
      </c>
      <c r="C7" s="9">
        <v>2010</v>
      </c>
      <c r="D7" s="9">
        <v>983</v>
      </c>
      <c r="E7" s="9">
        <v>1022</v>
      </c>
      <c r="F7" s="9"/>
      <c r="G7" s="9">
        <v>112</v>
      </c>
      <c r="H7" s="9">
        <v>349</v>
      </c>
      <c r="I7" s="9">
        <v>359</v>
      </c>
      <c r="J7" s="9">
        <v>373</v>
      </c>
      <c r="K7" s="9">
        <v>329</v>
      </c>
      <c r="L7" s="9">
        <v>488</v>
      </c>
      <c r="M7" s="9"/>
      <c r="N7" s="9">
        <v>618</v>
      </c>
      <c r="O7" s="9">
        <v>564</v>
      </c>
      <c r="P7" s="9">
        <v>374</v>
      </c>
      <c r="Q7" s="9">
        <v>438</v>
      </c>
      <c r="R7" s="9"/>
      <c r="S7" s="9">
        <v>309</v>
      </c>
      <c r="T7" s="9">
        <v>264</v>
      </c>
      <c r="U7" s="9">
        <v>175</v>
      </c>
      <c r="V7" s="9">
        <v>175</v>
      </c>
      <c r="W7" s="9">
        <v>153</v>
      </c>
      <c r="X7" s="9">
        <v>151</v>
      </c>
      <c r="Y7" s="9">
        <v>180</v>
      </c>
      <c r="Z7" s="9">
        <v>85</v>
      </c>
      <c r="AA7" s="9">
        <v>246</v>
      </c>
      <c r="AB7" s="9">
        <v>147</v>
      </c>
      <c r="AC7" s="9">
        <v>85</v>
      </c>
      <c r="AD7" s="9">
        <v>40</v>
      </c>
      <c r="AE7" s="9"/>
      <c r="AF7" s="9">
        <v>757</v>
      </c>
      <c r="AG7" s="9">
        <v>844</v>
      </c>
      <c r="AH7" s="9">
        <v>302</v>
      </c>
      <c r="AI7" s="9"/>
      <c r="AJ7" s="9">
        <v>731</v>
      </c>
      <c r="AK7" s="9">
        <v>541</v>
      </c>
      <c r="AL7" s="9">
        <v>154</v>
      </c>
      <c r="AM7" s="9">
        <v>32</v>
      </c>
      <c r="AN7" s="9">
        <v>293</v>
      </c>
      <c r="AO7" s="9"/>
      <c r="AP7" s="9">
        <v>408</v>
      </c>
      <c r="AQ7" s="9">
        <v>686</v>
      </c>
      <c r="AR7" s="9">
        <v>167</v>
      </c>
      <c r="AS7" s="9">
        <v>259</v>
      </c>
      <c r="AT7" s="9">
        <v>96</v>
      </c>
      <c r="AU7" s="9"/>
      <c r="AV7" s="9">
        <v>493</v>
      </c>
      <c r="AW7" s="9">
        <v>366</v>
      </c>
      <c r="AX7" s="9">
        <v>174</v>
      </c>
      <c r="AY7" s="9">
        <v>443</v>
      </c>
      <c r="AZ7" s="9">
        <v>121</v>
      </c>
      <c r="BA7" s="9">
        <v>195</v>
      </c>
      <c r="BB7" s="9"/>
      <c r="BC7" s="9">
        <v>476</v>
      </c>
      <c r="BD7" s="9">
        <v>433</v>
      </c>
      <c r="BE7" s="9">
        <v>539</v>
      </c>
      <c r="BF7" s="9">
        <v>264</v>
      </c>
      <c r="BG7" s="9">
        <v>37</v>
      </c>
    </row>
    <row r="8" spans="2:59" ht="19.95" customHeight="1" x14ac:dyDescent="0.3">
      <c r="B8" s="10" t="s">
        <v>20</v>
      </c>
      <c r="C8" s="10">
        <v>2010</v>
      </c>
      <c r="D8" s="10">
        <v>990</v>
      </c>
      <c r="E8" s="10">
        <v>1015</v>
      </c>
      <c r="F8" s="10"/>
      <c r="G8" s="10">
        <v>278</v>
      </c>
      <c r="H8" s="10">
        <v>342</v>
      </c>
      <c r="I8" s="10">
        <v>343</v>
      </c>
      <c r="J8" s="10">
        <v>341</v>
      </c>
      <c r="K8" s="10">
        <v>283</v>
      </c>
      <c r="L8" s="10">
        <v>423</v>
      </c>
      <c r="M8" s="10"/>
      <c r="N8" s="10">
        <v>539</v>
      </c>
      <c r="O8" s="10">
        <v>518</v>
      </c>
      <c r="P8" s="10">
        <v>439</v>
      </c>
      <c r="Q8" s="10">
        <v>498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141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101</v>
      </c>
      <c r="AD8" s="10">
        <v>60</v>
      </c>
      <c r="AE8" s="10"/>
      <c r="AF8" s="10">
        <v>694</v>
      </c>
      <c r="AG8" s="10">
        <v>789</v>
      </c>
      <c r="AH8" s="10">
        <v>316</v>
      </c>
      <c r="AI8" s="10"/>
      <c r="AJ8" s="10">
        <v>656</v>
      </c>
      <c r="AK8" s="10">
        <v>535</v>
      </c>
      <c r="AL8" s="10">
        <v>139</v>
      </c>
      <c r="AM8" s="10">
        <v>32</v>
      </c>
      <c r="AN8" s="10">
        <v>303</v>
      </c>
      <c r="AO8" s="10"/>
      <c r="AP8" s="10">
        <v>369</v>
      </c>
      <c r="AQ8" s="10">
        <v>681</v>
      </c>
      <c r="AR8" s="10">
        <v>156</v>
      </c>
      <c r="AS8" s="10">
        <v>254</v>
      </c>
      <c r="AT8" s="10">
        <v>105</v>
      </c>
      <c r="AU8" s="10"/>
      <c r="AV8" s="10">
        <v>502</v>
      </c>
      <c r="AW8" s="10">
        <v>331</v>
      </c>
      <c r="AX8" s="10">
        <v>159</v>
      </c>
      <c r="AY8" s="10">
        <v>440</v>
      </c>
      <c r="AZ8" s="10">
        <v>137</v>
      </c>
      <c r="BA8" s="10">
        <v>196</v>
      </c>
      <c r="BB8" s="10"/>
      <c r="BC8" s="10">
        <v>470</v>
      </c>
      <c r="BD8" s="10">
        <v>480</v>
      </c>
      <c r="BE8" s="10">
        <v>519</v>
      </c>
      <c r="BF8" s="10">
        <v>251</v>
      </c>
      <c r="BG8" s="10">
        <v>35</v>
      </c>
    </row>
    <row r="11" spans="2:59" x14ac:dyDescent="0.3">
      <c r="B11" s="6" t="s">
        <v>87</v>
      </c>
    </row>
    <row r="12" spans="2:59" x14ac:dyDescent="0.3">
      <c r="B12" s="19" t="s">
        <v>88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</row>
    <row r="13" spans="2:59" x14ac:dyDescent="0.3">
      <c r="B13" t="s">
        <v>71</v>
      </c>
      <c r="C13" s="16">
        <v>0.36386956432602302</v>
      </c>
      <c r="D13" s="16">
        <v>0.361784748189659</v>
      </c>
      <c r="E13" s="16">
        <v>0.36583985309996703</v>
      </c>
      <c r="F13" s="16"/>
      <c r="G13" s="16">
        <v>0.31990763258038901</v>
      </c>
      <c r="H13" s="16">
        <v>0.41329299491787902</v>
      </c>
      <c r="I13" s="16">
        <v>0.39895640735087201</v>
      </c>
      <c r="J13" s="16">
        <v>0.44720134874532003</v>
      </c>
      <c r="K13" s="16">
        <v>0.31818814990988997</v>
      </c>
      <c r="L13" s="16">
        <v>0.287659470265752</v>
      </c>
      <c r="M13" s="16"/>
      <c r="N13" s="16">
        <v>0.35495878499264999</v>
      </c>
      <c r="O13" s="16">
        <v>0.37337393478369202</v>
      </c>
      <c r="P13" s="16">
        <v>0.33724196386326399</v>
      </c>
      <c r="Q13" s="16">
        <v>0.38380020449102098</v>
      </c>
      <c r="R13" s="16"/>
      <c r="S13" s="16">
        <v>0.35773664285885998</v>
      </c>
      <c r="T13" s="16">
        <v>0.34638198871582399</v>
      </c>
      <c r="U13" s="16">
        <v>0.41596013531540799</v>
      </c>
      <c r="V13" s="16">
        <v>0.389271630343685</v>
      </c>
      <c r="W13" s="16">
        <v>0.38515485044612002</v>
      </c>
      <c r="X13" s="16">
        <v>0.36457269338272202</v>
      </c>
      <c r="Y13" s="16">
        <v>0.37821052020671397</v>
      </c>
      <c r="Z13" s="16">
        <v>0.35198788888257998</v>
      </c>
      <c r="AA13" s="16">
        <v>0.36157632115280702</v>
      </c>
      <c r="AB13" s="16">
        <v>0.25498423730891701</v>
      </c>
      <c r="AC13" s="16">
        <v>0.40085328673259402</v>
      </c>
      <c r="AD13" s="16">
        <v>0.45194998991143398</v>
      </c>
      <c r="AE13" s="16"/>
      <c r="AF13" s="16">
        <v>0.36207408643150102</v>
      </c>
      <c r="AG13" s="16">
        <v>0.35252534160869597</v>
      </c>
      <c r="AH13" s="16">
        <v>0.395794194308771</v>
      </c>
      <c r="AI13" s="16"/>
      <c r="AJ13" s="16">
        <v>0.35412088273811099</v>
      </c>
      <c r="AK13" s="16">
        <v>0.38840114793564001</v>
      </c>
      <c r="AL13" s="16">
        <v>0.366074993032803</v>
      </c>
      <c r="AM13" s="16">
        <v>0.34763882522459999</v>
      </c>
      <c r="AN13" s="16">
        <v>0.42735720569979502</v>
      </c>
      <c r="AO13" s="16"/>
      <c r="AP13" s="16">
        <v>0.34576849723508102</v>
      </c>
      <c r="AQ13" s="16">
        <v>0.38846240373664298</v>
      </c>
      <c r="AR13" s="16">
        <v>0.36804847057253498</v>
      </c>
      <c r="AS13" s="16">
        <v>0.36705709250020302</v>
      </c>
      <c r="AT13" s="16">
        <v>0.34207634335850201</v>
      </c>
      <c r="AU13" s="16"/>
      <c r="AV13" s="16">
        <v>0.387734588986058</v>
      </c>
      <c r="AW13" s="16">
        <v>0.37093184845296001</v>
      </c>
      <c r="AX13" s="16">
        <v>0.34936651851285</v>
      </c>
      <c r="AY13" s="16">
        <v>0.35396013957936601</v>
      </c>
      <c r="AZ13" s="16">
        <v>0.420007893121151</v>
      </c>
      <c r="BA13" s="16">
        <v>0.328468508347037</v>
      </c>
      <c r="BB13" s="16"/>
      <c r="BC13" s="16">
        <v>0.36837616516389399</v>
      </c>
      <c r="BD13" s="16">
        <v>0.32517617807941901</v>
      </c>
      <c r="BE13" s="16">
        <v>0.39541856208862503</v>
      </c>
      <c r="BF13" s="16">
        <v>0.39514795002908198</v>
      </c>
      <c r="BG13" s="16">
        <v>0.23799800658219999</v>
      </c>
    </row>
    <row r="14" spans="2:59" x14ac:dyDescent="0.3">
      <c r="B14" t="s">
        <v>72</v>
      </c>
      <c r="C14" s="16">
        <v>0.34618461204860401</v>
      </c>
      <c r="D14" s="16">
        <v>0.33950530207740398</v>
      </c>
      <c r="E14" s="16">
        <v>0.35336741685204298</v>
      </c>
      <c r="F14" s="16"/>
      <c r="G14" s="16">
        <v>0.25845153380993702</v>
      </c>
      <c r="H14" s="16">
        <v>0.259717241442734</v>
      </c>
      <c r="I14" s="16">
        <v>0.37490589348044501</v>
      </c>
      <c r="J14" s="16">
        <v>0.377529714103295</v>
      </c>
      <c r="K14" s="16">
        <v>0.378715494306889</v>
      </c>
      <c r="L14" s="16">
        <v>0.40365333462874498</v>
      </c>
      <c r="M14" s="16"/>
      <c r="N14" s="16">
        <v>0.39318254743549702</v>
      </c>
      <c r="O14" s="16">
        <v>0.34008379854089998</v>
      </c>
      <c r="P14" s="16">
        <v>0.300946601008446</v>
      </c>
      <c r="Q14" s="16">
        <v>0.33965921732856502</v>
      </c>
      <c r="R14" s="16"/>
      <c r="S14" s="16">
        <v>0.296911733811071</v>
      </c>
      <c r="T14" s="16">
        <v>0.34358258447946699</v>
      </c>
      <c r="U14" s="16">
        <v>0.32447643816454502</v>
      </c>
      <c r="V14" s="16">
        <v>0.405390352741198</v>
      </c>
      <c r="W14" s="16">
        <v>0.32436657921008399</v>
      </c>
      <c r="X14" s="16">
        <v>0.33396637346145502</v>
      </c>
      <c r="Y14" s="16">
        <v>0.36698223525906398</v>
      </c>
      <c r="Z14" s="16">
        <v>0.41748588887298999</v>
      </c>
      <c r="AA14" s="16">
        <v>0.35731140052847299</v>
      </c>
      <c r="AB14" s="16">
        <v>0.35577017967646701</v>
      </c>
      <c r="AC14" s="16">
        <v>0.42227841946494399</v>
      </c>
      <c r="AD14" s="16">
        <v>0.207246550392999</v>
      </c>
      <c r="AE14" s="16"/>
      <c r="AF14" s="16">
        <v>0.37152149683959401</v>
      </c>
      <c r="AG14" s="16">
        <v>0.37208354754724299</v>
      </c>
      <c r="AH14" s="16">
        <v>0.24298882073947101</v>
      </c>
      <c r="AI14" s="16"/>
      <c r="AJ14" s="16">
        <v>0.38639088741487598</v>
      </c>
      <c r="AK14" s="16">
        <v>0.33673029458406201</v>
      </c>
      <c r="AL14" s="16">
        <v>0.38354785979738398</v>
      </c>
      <c r="AM14" s="16">
        <v>0.255726202199481</v>
      </c>
      <c r="AN14" s="16">
        <v>0.28679769150756501</v>
      </c>
      <c r="AO14" s="16"/>
      <c r="AP14" s="16">
        <v>0.37212979919671202</v>
      </c>
      <c r="AQ14" s="16">
        <v>0.34332377440882</v>
      </c>
      <c r="AR14" s="16">
        <v>0.40117889268496698</v>
      </c>
      <c r="AS14" s="16">
        <v>0.35045901757195003</v>
      </c>
      <c r="AT14" s="16">
        <v>0.327232178694915</v>
      </c>
      <c r="AU14" s="16"/>
      <c r="AV14" s="16">
        <v>0.31511381634254498</v>
      </c>
      <c r="AW14" s="16">
        <v>0.36233169682511701</v>
      </c>
      <c r="AX14" s="16">
        <v>0.41225124046880401</v>
      </c>
      <c r="AY14" s="16">
        <v>0.39575563679206999</v>
      </c>
      <c r="AZ14" s="16">
        <v>0.34607718900437501</v>
      </c>
      <c r="BA14" s="16">
        <v>0.25594034903462498</v>
      </c>
      <c r="BB14" s="16"/>
      <c r="BC14" s="16">
        <v>0.37162940657249</v>
      </c>
      <c r="BD14" s="16">
        <v>0.35590703367493698</v>
      </c>
      <c r="BE14" s="16">
        <v>0.32463221627984001</v>
      </c>
      <c r="BF14" s="16">
        <v>0.304322736521073</v>
      </c>
      <c r="BG14" s="16">
        <v>0.144300540325976</v>
      </c>
    </row>
    <row r="15" spans="2:59" x14ac:dyDescent="0.3">
      <c r="B15" t="s">
        <v>73</v>
      </c>
      <c r="C15" s="16">
        <v>0.31390744997659797</v>
      </c>
      <c r="D15" s="16">
        <v>0.29253062681351</v>
      </c>
      <c r="E15" s="16">
        <v>0.33445269379165499</v>
      </c>
      <c r="F15" s="16"/>
      <c r="G15" s="16">
        <v>0.40264499400132597</v>
      </c>
      <c r="H15" s="16">
        <v>0.332321080322379</v>
      </c>
      <c r="I15" s="16">
        <v>0.36559602513794898</v>
      </c>
      <c r="J15" s="16">
        <v>0.31991868617045799</v>
      </c>
      <c r="K15" s="16">
        <v>0.27245328862236201</v>
      </c>
      <c r="L15" s="16">
        <v>0.22148363697088599</v>
      </c>
      <c r="M15" s="16"/>
      <c r="N15" s="16">
        <v>0.289997856890299</v>
      </c>
      <c r="O15" s="16">
        <v>0.30209021516964601</v>
      </c>
      <c r="P15" s="16">
        <v>0.35245293345783302</v>
      </c>
      <c r="Q15" s="16">
        <v>0.32036545068829902</v>
      </c>
      <c r="R15" s="16"/>
      <c r="S15" s="16">
        <v>0.34009324729838902</v>
      </c>
      <c r="T15" s="16">
        <v>0.31930551840681898</v>
      </c>
      <c r="U15" s="16">
        <v>0.24149209378933101</v>
      </c>
      <c r="V15" s="16">
        <v>0.27195047785009901</v>
      </c>
      <c r="W15" s="16">
        <v>0.30424894344421399</v>
      </c>
      <c r="X15" s="16">
        <v>0.34950581165692501</v>
      </c>
      <c r="Y15" s="16">
        <v>0.32405306541921403</v>
      </c>
      <c r="Z15" s="16">
        <v>0.33547004032379402</v>
      </c>
      <c r="AA15" s="16">
        <v>0.26889704921159302</v>
      </c>
      <c r="AB15" s="16">
        <v>0.29433620734327798</v>
      </c>
      <c r="AC15" s="16">
        <v>0.364729568982263</v>
      </c>
      <c r="AD15" s="16">
        <v>0.48738158742851501</v>
      </c>
      <c r="AE15" s="16"/>
      <c r="AF15" s="16">
        <v>0.27383913870750098</v>
      </c>
      <c r="AG15" s="16">
        <v>0.31690317659310901</v>
      </c>
      <c r="AH15" s="16">
        <v>0.35718550063308302</v>
      </c>
      <c r="AI15" s="16"/>
      <c r="AJ15" s="16">
        <v>0.24993450871775699</v>
      </c>
      <c r="AK15" s="16">
        <v>0.3887179754201</v>
      </c>
      <c r="AL15" s="16">
        <v>0.23291342469646101</v>
      </c>
      <c r="AM15" s="16">
        <v>0.362221671836226</v>
      </c>
      <c r="AN15" s="16">
        <v>0.29853651215188298</v>
      </c>
      <c r="AO15" s="16"/>
      <c r="AP15" s="16">
        <v>0.26933840715903201</v>
      </c>
      <c r="AQ15" s="16">
        <v>0.33794173505717701</v>
      </c>
      <c r="AR15" s="16">
        <v>0.28396239181955901</v>
      </c>
      <c r="AS15" s="16">
        <v>0.28324553749866499</v>
      </c>
      <c r="AT15" s="16">
        <v>0.34060249702698298</v>
      </c>
      <c r="AU15" s="16"/>
      <c r="AV15" s="16">
        <v>0.34430698955886502</v>
      </c>
      <c r="AW15" s="16">
        <v>0.29530948457171802</v>
      </c>
      <c r="AX15" s="16">
        <v>0.31739097237038399</v>
      </c>
      <c r="AY15" s="16">
        <v>0.28872042944491</v>
      </c>
      <c r="AZ15" s="16">
        <v>0.39978644785812301</v>
      </c>
      <c r="BA15" s="16">
        <v>0.268980737856788</v>
      </c>
      <c r="BB15" s="16"/>
      <c r="BC15" s="16">
        <v>0.28017463467255199</v>
      </c>
      <c r="BD15" s="16">
        <v>0.30755190565006502</v>
      </c>
      <c r="BE15" s="16">
        <v>0.32567932285481199</v>
      </c>
      <c r="BF15" s="16">
        <v>0.37489369488423901</v>
      </c>
      <c r="BG15" s="16">
        <v>0.40167305121326902</v>
      </c>
    </row>
    <row r="16" spans="2:59" x14ac:dyDescent="0.3">
      <c r="B16" t="s">
        <v>74</v>
      </c>
      <c r="C16" s="16">
        <v>0.207499134977882</v>
      </c>
      <c r="D16" s="16">
        <v>0.198438154299764</v>
      </c>
      <c r="E16" s="16">
        <v>0.21648312913343701</v>
      </c>
      <c r="F16" s="16"/>
      <c r="G16" s="16">
        <v>0.14964285667486901</v>
      </c>
      <c r="H16" s="16">
        <v>0.20496393702575399</v>
      </c>
      <c r="I16" s="16">
        <v>0.21612387619562101</v>
      </c>
      <c r="J16" s="16">
        <v>0.216016200295262</v>
      </c>
      <c r="K16" s="16">
        <v>0.21535432682120201</v>
      </c>
      <c r="L16" s="16">
        <v>0.228533375714702</v>
      </c>
      <c r="M16" s="16"/>
      <c r="N16" s="16">
        <v>0.215824868005805</v>
      </c>
      <c r="O16" s="16">
        <v>0.21395885778384</v>
      </c>
      <c r="P16" s="16">
        <v>0.233200105221222</v>
      </c>
      <c r="Q16" s="16">
        <v>0.17179402796059101</v>
      </c>
      <c r="R16" s="16"/>
      <c r="S16" s="16">
        <v>0.24659774639547</v>
      </c>
      <c r="T16" s="16">
        <v>0.19723837689684301</v>
      </c>
      <c r="U16" s="16">
        <v>0.191597799148881</v>
      </c>
      <c r="V16" s="16">
        <v>0.20454275521888801</v>
      </c>
      <c r="W16" s="16">
        <v>0.22336610722012101</v>
      </c>
      <c r="X16" s="16">
        <v>0.14211876731547199</v>
      </c>
      <c r="Y16" s="16">
        <v>0.22459934824453701</v>
      </c>
      <c r="Z16" s="16">
        <v>0.17760127616228399</v>
      </c>
      <c r="AA16" s="16">
        <v>0.203290014488721</v>
      </c>
      <c r="AB16" s="16">
        <v>0.23477000237873899</v>
      </c>
      <c r="AC16" s="16">
        <v>0.185433018586936</v>
      </c>
      <c r="AD16" s="16">
        <v>0.24509150168667301</v>
      </c>
      <c r="AE16" s="16"/>
      <c r="AF16" s="16">
        <v>0.24362100559903599</v>
      </c>
      <c r="AG16" s="16">
        <v>0.205351083095204</v>
      </c>
      <c r="AH16" s="16">
        <v>0.19618034748243199</v>
      </c>
      <c r="AI16" s="16"/>
      <c r="AJ16" s="16">
        <v>0.22158138870252</v>
      </c>
      <c r="AK16" s="16">
        <v>0.187805032134403</v>
      </c>
      <c r="AL16" s="16">
        <v>0.246022111354321</v>
      </c>
      <c r="AM16" s="16">
        <v>0.20181985870414501</v>
      </c>
      <c r="AN16" s="16">
        <v>0.218687917210698</v>
      </c>
      <c r="AO16" s="16"/>
      <c r="AP16" s="16">
        <v>0.24053084335063399</v>
      </c>
      <c r="AQ16" s="16">
        <v>0.191507530354318</v>
      </c>
      <c r="AR16" s="16">
        <v>0.22173829851535601</v>
      </c>
      <c r="AS16" s="16">
        <v>0.224989481155001</v>
      </c>
      <c r="AT16" s="16">
        <v>0.138175357681561</v>
      </c>
      <c r="AU16" s="16"/>
      <c r="AV16" s="16">
        <v>0.183434057289695</v>
      </c>
      <c r="AW16" s="16">
        <v>0.216350245442504</v>
      </c>
      <c r="AX16" s="16">
        <v>0.25373104684074299</v>
      </c>
      <c r="AY16" s="16">
        <v>0.25590977434384399</v>
      </c>
      <c r="AZ16" s="16">
        <v>0.143287548993841</v>
      </c>
      <c r="BA16" s="16">
        <v>0.17219734345337101</v>
      </c>
      <c r="BB16" s="16"/>
      <c r="BC16" s="16">
        <v>0.20322986739549201</v>
      </c>
      <c r="BD16" s="16">
        <v>0.20919258878090699</v>
      </c>
      <c r="BE16" s="16">
        <v>0.21646015897399201</v>
      </c>
      <c r="BF16" s="16">
        <v>0.15431648864082401</v>
      </c>
      <c r="BG16" s="16">
        <v>0.22288367468547399</v>
      </c>
    </row>
    <row r="17" spans="2:59" x14ac:dyDescent="0.3">
      <c r="B17" t="s">
        <v>75</v>
      </c>
      <c r="C17" s="16">
        <v>0.16250074982698401</v>
      </c>
      <c r="D17" s="16">
        <v>0.16286384584524699</v>
      </c>
      <c r="E17" s="16">
        <v>0.162947007107617</v>
      </c>
      <c r="F17" s="16"/>
      <c r="G17" s="16">
        <v>0.25860976946184999</v>
      </c>
      <c r="H17" s="16">
        <v>0.15565400865374099</v>
      </c>
      <c r="I17" s="16">
        <v>9.6504322560598294E-2</v>
      </c>
      <c r="J17" s="16">
        <v>0.125381073967061</v>
      </c>
      <c r="K17" s="16">
        <v>0.16343831100696499</v>
      </c>
      <c r="L17" s="16">
        <v>0.187625586447144</v>
      </c>
      <c r="M17" s="16"/>
      <c r="N17" s="16">
        <v>0.19184231967545101</v>
      </c>
      <c r="O17" s="16">
        <v>0.15143540694006499</v>
      </c>
      <c r="P17" s="16">
        <v>0.13570274674510299</v>
      </c>
      <c r="Q17" s="16">
        <v>0.16484473003987199</v>
      </c>
      <c r="R17" s="16"/>
      <c r="S17" s="16">
        <v>0.17225413864858</v>
      </c>
      <c r="T17" s="16">
        <v>0.17001978064877399</v>
      </c>
      <c r="U17" s="16">
        <v>0.109906645935082</v>
      </c>
      <c r="V17" s="16">
        <v>0.169302752145224</v>
      </c>
      <c r="W17" s="16">
        <v>0.123016461367933</v>
      </c>
      <c r="X17" s="16">
        <v>0.15409369650672899</v>
      </c>
      <c r="Y17" s="16">
        <v>0.16292456907741601</v>
      </c>
      <c r="Z17" s="16">
        <v>8.9344518372453399E-2</v>
      </c>
      <c r="AA17" s="16">
        <v>0.18261099350330801</v>
      </c>
      <c r="AB17" s="16">
        <v>0.26988240091051602</v>
      </c>
      <c r="AC17" s="16">
        <v>8.5502487578672695E-2</v>
      </c>
      <c r="AD17" s="16">
        <v>0.15097520367114001</v>
      </c>
      <c r="AE17" s="16"/>
      <c r="AF17" s="16">
        <v>0.15448718552297699</v>
      </c>
      <c r="AG17" s="16">
        <v>0.155335217864353</v>
      </c>
      <c r="AH17" s="16">
        <v>0.130230079911446</v>
      </c>
      <c r="AI17" s="16"/>
      <c r="AJ17" s="16">
        <v>0.153010607880256</v>
      </c>
      <c r="AK17" s="16">
        <v>0.1678533613839</v>
      </c>
      <c r="AL17" s="16">
        <v>0.19198685230474599</v>
      </c>
      <c r="AM17" s="16">
        <v>0.17315376415617401</v>
      </c>
      <c r="AN17" s="16">
        <v>0.113379083331102</v>
      </c>
      <c r="AO17" s="16"/>
      <c r="AP17" s="16">
        <v>0.17497150766837899</v>
      </c>
      <c r="AQ17" s="16">
        <v>0.18872977226889101</v>
      </c>
      <c r="AR17" s="16">
        <v>0.158433502171164</v>
      </c>
      <c r="AS17" s="16">
        <v>0.131700878542408</v>
      </c>
      <c r="AT17" s="16">
        <v>0.20461761958393701</v>
      </c>
      <c r="AU17" s="16"/>
      <c r="AV17" s="16">
        <v>0.19877720455720099</v>
      </c>
      <c r="AW17" s="16">
        <v>0.169800059318544</v>
      </c>
      <c r="AX17" s="16">
        <v>0.15213258143504699</v>
      </c>
      <c r="AY17" s="16">
        <v>0.13310424758162001</v>
      </c>
      <c r="AZ17" s="16">
        <v>0.20838444088199401</v>
      </c>
      <c r="BA17" s="16">
        <v>0.13249220208613699</v>
      </c>
      <c r="BB17" s="16"/>
      <c r="BC17" s="16">
        <v>0.156581065092919</v>
      </c>
      <c r="BD17" s="16">
        <v>0.15750493451106301</v>
      </c>
      <c r="BE17" s="16">
        <v>0.15775737808495299</v>
      </c>
      <c r="BF17" s="16">
        <v>0.179877194242345</v>
      </c>
      <c r="BG17" s="16">
        <v>5.0284100326053197E-2</v>
      </c>
    </row>
    <row r="18" spans="2:59" x14ac:dyDescent="0.3">
      <c r="B18" t="s">
        <v>76</v>
      </c>
      <c r="C18" s="16">
        <v>0.15524305269254601</v>
      </c>
      <c r="D18" s="16">
        <v>0.17901368076896401</v>
      </c>
      <c r="E18" s="16">
        <v>0.13281742485619999</v>
      </c>
      <c r="F18" s="16"/>
      <c r="G18" s="16">
        <v>0.12888101142972799</v>
      </c>
      <c r="H18" s="16">
        <v>0.179084539101522</v>
      </c>
      <c r="I18" s="16">
        <v>0.15529807469072601</v>
      </c>
      <c r="J18" s="16">
        <v>0.175821264990182</v>
      </c>
      <c r="K18" s="16">
        <v>0.18860033560071901</v>
      </c>
      <c r="L18" s="16">
        <v>0.114318174537444</v>
      </c>
      <c r="M18" s="16"/>
      <c r="N18" s="16">
        <v>0.17441400479723199</v>
      </c>
      <c r="O18" s="16">
        <v>0.157347893139614</v>
      </c>
      <c r="P18" s="16">
        <v>0.14679043354409099</v>
      </c>
      <c r="Q18" s="16">
        <v>0.14115513458862899</v>
      </c>
      <c r="R18" s="16"/>
      <c r="S18" s="16">
        <v>0.155813941782073</v>
      </c>
      <c r="T18" s="16">
        <v>0.17659724827339801</v>
      </c>
      <c r="U18" s="16">
        <v>0.182722817293242</v>
      </c>
      <c r="V18" s="16">
        <v>0.16069069081093801</v>
      </c>
      <c r="W18" s="16">
        <v>0.182714130032119</v>
      </c>
      <c r="X18" s="16">
        <v>0.15810603646544699</v>
      </c>
      <c r="Y18" s="16">
        <v>0.13700355525437599</v>
      </c>
      <c r="Z18" s="16">
        <v>0.173881278756784</v>
      </c>
      <c r="AA18" s="16">
        <v>0.109457472625897</v>
      </c>
      <c r="AB18" s="16">
        <v>0.122287470599621</v>
      </c>
      <c r="AC18" s="16">
        <v>0.15262527228091199</v>
      </c>
      <c r="AD18" s="16">
        <v>0.19285639833349499</v>
      </c>
      <c r="AE18" s="16"/>
      <c r="AF18" s="16">
        <v>0.17629039321904899</v>
      </c>
      <c r="AG18" s="16">
        <v>0.14849744679006199</v>
      </c>
      <c r="AH18" s="16">
        <v>0.136166645685351</v>
      </c>
      <c r="AI18" s="16"/>
      <c r="AJ18" s="16">
        <v>0.17032023135798999</v>
      </c>
      <c r="AK18" s="16">
        <v>0.123158210774871</v>
      </c>
      <c r="AL18" s="16">
        <v>0.15025664756576201</v>
      </c>
      <c r="AM18" s="16">
        <v>6.1474090260967701E-2</v>
      </c>
      <c r="AN18" s="16">
        <v>0.15270231104169299</v>
      </c>
      <c r="AO18" s="16"/>
      <c r="AP18" s="16">
        <v>0.16639211715955199</v>
      </c>
      <c r="AQ18" s="16">
        <v>0.13780243889986599</v>
      </c>
      <c r="AR18" s="16">
        <v>0.14546839858836599</v>
      </c>
      <c r="AS18" s="16">
        <v>0.20092232992224901</v>
      </c>
      <c r="AT18" s="16">
        <v>9.9614495532975106E-2</v>
      </c>
      <c r="AU18" s="16"/>
      <c r="AV18" s="16">
        <v>0.13890722276918899</v>
      </c>
      <c r="AW18" s="16">
        <v>0.169944618575572</v>
      </c>
      <c r="AX18" s="16">
        <v>0.15713112861040801</v>
      </c>
      <c r="AY18" s="16">
        <v>0.173460289107805</v>
      </c>
      <c r="AZ18" s="16">
        <v>0.123737089059793</v>
      </c>
      <c r="BA18" s="16">
        <v>0.12827133699929</v>
      </c>
      <c r="BB18" s="16"/>
      <c r="BC18" s="16">
        <v>0.123955134141434</v>
      </c>
      <c r="BD18" s="16">
        <v>0.13178690324175499</v>
      </c>
      <c r="BE18" s="16">
        <v>0.16938986682950999</v>
      </c>
      <c r="BF18" s="16">
        <v>0.168256664574537</v>
      </c>
      <c r="BG18" s="16">
        <v>0.17413361522287801</v>
      </c>
    </row>
    <row r="19" spans="2:59" x14ac:dyDescent="0.3">
      <c r="B19" t="s">
        <v>77</v>
      </c>
      <c r="C19" s="16">
        <v>0.14430836038138101</v>
      </c>
      <c r="D19" s="16">
        <v>0.149771343854883</v>
      </c>
      <c r="E19" s="16">
        <v>0.138604886024917</v>
      </c>
      <c r="F19" s="16"/>
      <c r="G19" s="16">
        <v>4.4996058823194199E-2</v>
      </c>
      <c r="H19" s="16">
        <v>0.111952551111593</v>
      </c>
      <c r="I19" s="16">
        <v>0.118310585421251</v>
      </c>
      <c r="J19" s="16">
        <v>0.129119399290578</v>
      </c>
      <c r="K19" s="16">
        <v>0.21464783547861699</v>
      </c>
      <c r="L19" s="16">
        <v>0.22220999035797401</v>
      </c>
      <c r="M19" s="16"/>
      <c r="N19" s="16">
        <v>0.17026372069953699</v>
      </c>
      <c r="O19" s="16">
        <v>0.17341221300593601</v>
      </c>
      <c r="P19" s="16">
        <v>7.8676884312494796E-2</v>
      </c>
      <c r="Q19" s="16">
        <v>0.14067573455078999</v>
      </c>
      <c r="R19" s="16"/>
      <c r="S19" s="16">
        <v>0.101879652573496</v>
      </c>
      <c r="T19" s="16">
        <v>0.16568271262897899</v>
      </c>
      <c r="U19" s="16">
        <v>0.10763583329488</v>
      </c>
      <c r="V19" s="16">
        <v>0.13680910695545601</v>
      </c>
      <c r="W19" s="16">
        <v>0.158894242490314</v>
      </c>
      <c r="X19" s="16">
        <v>0.126879002843377</v>
      </c>
      <c r="Y19" s="16">
        <v>0.13635375378134801</v>
      </c>
      <c r="Z19" s="16">
        <v>0.22087247219556899</v>
      </c>
      <c r="AA19" s="16">
        <v>0.15269225303835701</v>
      </c>
      <c r="AB19" s="16">
        <v>0.18782971628650599</v>
      </c>
      <c r="AC19" s="16">
        <v>0.131880038757937</v>
      </c>
      <c r="AD19" s="16">
        <v>0.16758108666367399</v>
      </c>
      <c r="AE19" s="16"/>
      <c r="AF19" s="16">
        <v>0.13355199443482399</v>
      </c>
      <c r="AG19" s="16">
        <v>0.17384165776716901</v>
      </c>
      <c r="AH19" s="16">
        <v>0.156375887437326</v>
      </c>
      <c r="AI19" s="16"/>
      <c r="AJ19" s="16">
        <v>0.16387770645963601</v>
      </c>
      <c r="AK19" s="16">
        <v>0.122189302580214</v>
      </c>
      <c r="AL19" s="16">
        <v>0.19552833825268701</v>
      </c>
      <c r="AM19" s="16">
        <v>0.14191315028670301</v>
      </c>
      <c r="AN19" s="16">
        <v>0.186173299760865</v>
      </c>
      <c r="AO19" s="16"/>
      <c r="AP19" s="16">
        <v>0.172534215393298</v>
      </c>
      <c r="AQ19" s="16">
        <v>0.131446976712114</v>
      </c>
      <c r="AR19" s="16">
        <v>0.20050024096871599</v>
      </c>
      <c r="AS19" s="16">
        <v>7.8592157171991403E-2</v>
      </c>
      <c r="AT19" s="16">
        <v>0.14150363399589699</v>
      </c>
      <c r="AU19" s="16"/>
      <c r="AV19" s="16">
        <v>0.139441158281809</v>
      </c>
      <c r="AW19" s="16">
        <v>0.16623500260670501</v>
      </c>
      <c r="AX19" s="16">
        <v>0.184677914565513</v>
      </c>
      <c r="AY19" s="16">
        <v>0.10955079167760499</v>
      </c>
      <c r="AZ19" s="16">
        <v>0.120025741236466</v>
      </c>
      <c r="BA19" s="16">
        <v>0.16107872080662899</v>
      </c>
      <c r="BB19" s="16"/>
      <c r="BC19" s="16">
        <v>0.139962561045581</v>
      </c>
      <c r="BD19" s="16">
        <v>0.127655202080277</v>
      </c>
      <c r="BE19" s="16">
        <v>0.16720401674449001</v>
      </c>
      <c r="BF19" s="16">
        <v>0.139723784052218</v>
      </c>
      <c r="BG19" s="16">
        <v>0.25211955534737701</v>
      </c>
    </row>
    <row r="20" spans="2:59" x14ac:dyDescent="0.3">
      <c r="B20" t="s">
        <v>78</v>
      </c>
      <c r="C20" s="16">
        <v>0.13448267660292501</v>
      </c>
      <c r="D20" s="16">
        <v>0.119658775306625</v>
      </c>
      <c r="E20" s="16">
        <v>0.14960718402793499</v>
      </c>
      <c r="F20" s="16"/>
      <c r="G20" s="16">
        <v>0.13426446198056499</v>
      </c>
      <c r="H20" s="16">
        <v>0.111602424129679</v>
      </c>
      <c r="I20" s="16">
        <v>0.17003642723395301</v>
      </c>
      <c r="J20" s="16">
        <v>0.16068820978024601</v>
      </c>
      <c r="K20" s="16">
        <v>0.126083598308249</v>
      </c>
      <c r="L20" s="16">
        <v>0.108787344758522</v>
      </c>
      <c r="M20" s="16"/>
      <c r="N20" s="16">
        <v>9.2021123270917604E-2</v>
      </c>
      <c r="O20" s="16">
        <v>0.13307418180174799</v>
      </c>
      <c r="P20" s="16">
        <v>0.16527059584915199</v>
      </c>
      <c r="Q20" s="16">
        <v>0.15908549553769499</v>
      </c>
      <c r="R20" s="16"/>
      <c r="S20" s="16">
        <v>0.124120423146062</v>
      </c>
      <c r="T20" s="16">
        <v>0.115860612057978</v>
      </c>
      <c r="U20" s="16">
        <v>0.11939701447762401</v>
      </c>
      <c r="V20" s="16">
        <v>0.13348107551003999</v>
      </c>
      <c r="W20" s="16">
        <v>0.14750928118484</v>
      </c>
      <c r="X20" s="16">
        <v>0.14649927285731601</v>
      </c>
      <c r="Y20" s="16">
        <v>0.17380466268224901</v>
      </c>
      <c r="Z20" s="16">
        <v>0.116337622788696</v>
      </c>
      <c r="AA20" s="16">
        <v>0.127745289797733</v>
      </c>
      <c r="AB20" s="16">
        <v>0.131337823975016</v>
      </c>
      <c r="AC20" s="16">
        <v>0.20724569004857499</v>
      </c>
      <c r="AD20" s="16">
        <v>7.1131058937749403E-2</v>
      </c>
      <c r="AE20" s="16"/>
      <c r="AF20" s="16">
        <v>0.12552960356897899</v>
      </c>
      <c r="AG20" s="16">
        <v>0.13409083637166</v>
      </c>
      <c r="AH20" s="16">
        <v>0.148583279288861</v>
      </c>
      <c r="AI20" s="16"/>
      <c r="AJ20" s="16">
        <v>0.108948996450161</v>
      </c>
      <c r="AK20" s="16">
        <v>0.16476766053467801</v>
      </c>
      <c r="AL20" s="16">
        <v>9.4764508511844703E-2</v>
      </c>
      <c r="AM20" s="16">
        <v>0.11165664709074501</v>
      </c>
      <c r="AN20" s="16">
        <v>0.136158902819531</v>
      </c>
      <c r="AO20" s="16"/>
      <c r="AP20" s="16">
        <v>0.103520102010036</v>
      </c>
      <c r="AQ20" s="16">
        <v>0.15629310758388501</v>
      </c>
      <c r="AR20" s="16">
        <v>0.114279062179059</v>
      </c>
      <c r="AS20" s="16">
        <v>0.144371606231574</v>
      </c>
      <c r="AT20" s="16">
        <v>0.14681771998837401</v>
      </c>
      <c r="AU20" s="16"/>
      <c r="AV20" s="16">
        <v>0.154589765021732</v>
      </c>
      <c r="AW20" s="16">
        <v>0.11743826279864</v>
      </c>
      <c r="AX20" s="16">
        <v>0.14499343130214701</v>
      </c>
      <c r="AY20" s="16">
        <v>0.13046204308666901</v>
      </c>
      <c r="AZ20" s="16">
        <v>0.123053806893901</v>
      </c>
      <c r="BA20" s="16">
        <v>0.12343942658448</v>
      </c>
      <c r="BB20" s="16"/>
      <c r="BC20" s="16">
        <v>0.17648422941441499</v>
      </c>
      <c r="BD20" s="16">
        <v>0.14689662249381999</v>
      </c>
      <c r="BE20" s="16">
        <v>0.10587346585295999</v>
      </c>
      <c r="BF20" s="16">
        <v>8.4952998394388496E-2</v>
      </c>
      <c r="BG20" s="16">
        <v>0.153451547033784</v>
      </c>
    </row>
    <row r="21" spans="2:59" x14ac:dyDescent="0.3">
      <c r="B21" t="s">
        <v>79</v>
      </c>
      <c r="C21" s="16">
        <v>9.8079269167104799E-2</v>
      </c>
      <c r="D21" s="16">
        <v>7.98100633874676E-2</v>
      </c>
      <c r="E21" s="16">
        <v>0.11556835723593201</v>
      </c>
      <c r="F21" s="16"/>
      <c r="G21" s="16">
        <v>0.16399331185459001</v>
      </c>
      <c r="H21" s="16">
        <v>0.120195245427447</v>
      </c>
      <c r="I21" s="16">
        <v>8.3463619552571297E-2</v>
      </c>
      <c r="J21" s="16">
        <v>9.00903062152347E-2</v>
      </c>
      <c r="K21" s="16">
        <v>6.3657664484491006E-2</v>
      </c>
      <c r="L21" s="16">
        <v>7.8092919361452198E-2</v>
      </c>
      <c r="M21" s="16"/>
      <c r="N21" s="16">
        <v>9.9716817407731598E-2</v>
      </c>
      <c r="O21" s="16">
        <v>9.0953310732047404E-2</v>
      </c>
      <c r="P21" s="16">
        <v>9.7957747522253294E-2</v>
      </c>
      <c r="Q21" s="16">
        <v>0.10442348047642</v>
      </c>
      <c r="R21" s="16"/>
      <c r="S21" s="16">
        <v>8.9741576356144201E-2</v>
      </c>
      <c r="T21" s="16">
        <v>8.7766325085141803E-2</v>
      </c>
      <c r="U21" s="16">
        <v>8.8843483680653396E-2</v>
      </c>
      <c r="V21" s="16">
        <v>8.3277244153718705E-2</v>
      </c>
      <c r="W21" s="16">
        <v>0.10506898853449</v>
      </c>
      <c r="X21" s="16">
        <v>0.114959916898643</v>
      </c>
      <c r="Y21" s="16">
        <v>0.101216250196263</v>
      </c>
      <c r="Z21" s="16">
        <v>2.42350819176032E-2</v>
      </c>
      <c r="AA21" s="16">
        <v>8.7614740406565098E-2</v>
      </c>
      <c r="AB21" s="16">
        <v>0.13774448004270001</v>
      </c>
      <c r="AC21" s="16">
        <v>0.13765408839434301</v>
      </c>
      <c r="AD21" s="16">
        <v>0.126326051251654</v>
      </c>
      <c r="AE21" s="16"/>
      <c r="AF21" s="16">
        <v>7.7243568041633695E-2</v>
      </c>
      <c r="AG21" s="16">
        <v>9.7556287655641602E-2</v>
      </c>
      <c r="AH21" s="16">
        <v>9.4040578268125799E-2</v>
      </c>
      <c r="AI21" s="16"/>
      <c r="AJ21" s="16">
        <v>7.6412389540352899E-2</v>
      </c>
      <c r="AK21" s="16">
        <v>0.124796890933348</v>
      </c>
      <c r="AL21" s="16">
        <v>9.7366565398999502E-2</v>
      </c>
      <c r="AM21" s="16">
        <v>0</v>
      </c>
      <c r="AN21" s="16">
        <v>7.3957492883717196E-2</v>
      </c>
      <c r="AO21" s="16"/>
      <c r="AP21" s="16">
        <v>8.9697625130136099E-2</v>
      </c>
      <c r="AQ21" s="16">
        <v>0.12233100760983</v>
      </c>
      <c r="AR21" s="16">
        <v>9.4509893404998005E-2</v>
      </c>
      <c r="AS21" s="16">
        <v>7.7642399161211698E-2</v>
      </c>
      <c r="AT21" s="16">
        <v>7.60426234850516E-2</v>
      </c>
      <c r="AU21" s="16"/>
      <c r="AV21" s="16">
        <v>0.125918552425555</v>
      </c>
      <c r="AW21" s="16">
        <v>7.9586791850519104E-2</v>
      </c>
      <c r="AX21" s="16">
        <v>0.104076150523725</v>
      </c>
      <c r="AY21" s="16">
        <v>7.9776393033622703E-2</v>
      </c>
      <c r="AZ21" s="16">
        <v>0.107423623242258</v>
      </c>
      <c r="BA21" s="16">
        <v>0.121147688192684</v>
      </c>
      <c r="BB21" s="16"/>
      <c r="BC21" s="16">
        <v>8.9999176618530796E-2</v>
      </c>
      <c r="BD21" s="16">
        <v>0.108673130395819</v>
      </c>
      <c r="BE21" s="16">
        <v>9.6150867541133098E-2</v>
      </c>
      <c r="BF21" s="16">
        <v>0.11197151484307501</v>
      </c>
      <c r="BG21" s="16">
        <v>0.118554858068144</v>
      </c>
    </row>
    <row r="22" spans="2:59" x14ac:dyDescent="0.3">
      <c r="B22" t="s">
        <v>80</v>
      </c>
      <c r="C22" s="16">
        <v>8.0419888441940202E-2</v>
      </c>
      <c r="D22" s="16">
        <v>7.7333130080014495E-2</v>
      </c>
      <c r="E22" s="16">
        <v>8.3827450130123896E-2</v>
      </c>
      <c r="F22" s="16"/>
      <c r="G22" s="16">
        <v>8.8641334240414593E-2</v>
      </c>
      <c r="H22" s="16">
        <v>0.150871798550852</v>
      </c>
      <c r="I22" s="16">
        <v>9.2745117171352698E-2</v>
      </c>
      <c r="J22" s="16">
        <v>6.9121303550442395E-2</v>
      </c>
      <c r="K22" s="16">
        <v>4.9544126574632301E-2</v>
      </c>
      <c r="L22" s="16">
        <v>3.7704602450272198E-2</v>
      </c>
      <c r="M22" s="16"/>
      <c r="N22" s="16">
        <v>6.0035427105017899E-2</v>
      </c>
      <c r="O22" s="16">
        <v>7.0491234176696005E-2</v>
      </c>
      <c r="P22" s="16">
        <v>0.11869465218702301</v>
      </c>
      <c r="Q22" s="16">
        <v>8.1653552098520904E-2</v>
      </c>
      <c r="R22" s="16"/>
      <c r="S22" s="16">
        <v>8.0899030783467898E-2</v>
      </c>
      <c r="T22" s="16">
        <v>8.0242868650216695E-2</v>
      </c>
      <c r="U22" s="16">
        <v>9.1189924623145305E-2</v>
      </c>
      <c r="V22" s="16">
        <v>9.2584453620027402E-2</v>
      </c>
      <c r="W22" s="16">
        <v>6.9211990924569894E-2</v>
      </c>
      <c r="X22" s="16">
        <v>6.4268615327164297E-2</v>
      </c>
      <c r="Y22" s="16">
        <v>9.06182266821631E-2</v>
      </c>
      <c r="Z22" s="16">
        <v>8.3842175420043505E-2</v>
      </c>
      <c r="AA22" s="16">
        <v>9.5658989990797E-2</v>
      </c>
      <c r="AB22" s="16">
        <v>8.0445642200473094E-2</v>
      </c>
      <c r="AC22" s="16">
        <v>2.3156202056776699E-2</v>
      </c>
      <c r="AD22" s="16">
        <v>9.6676084680989094E-2</v>
      </c>
      <c r="AE22" s="16"/>
      <c r="AF22" s="16">
        <v>7.3148295880463801E-2</v>
      </c>
      <c r="AG22" s="16">
        <v>8.6535441470291297E-2</v>
      </c>
      <c r="AH22" s="16">
        <v>9.8851325745043003E-2</v>
      </c>
      <c r="AI22" s="16"/>
      <c r="AJ22" s="16">
        <v>7.3682974949277294E-2</v>
      </c>
      <c r="AK22" s="16">
        <v>0.106190676155757</v>
      </c>
      <c r="AL22" s="16">
        <v>5.9497577732470899E-2</v>
      </c>
      <c r="AM22" s="16">
        <v>0</v>
      </c>
      <c r="AN22" s="16">
        <v>0.11098587376630201</v>
      </c>
      <c r="AO22" s="16"/>
      <c r="AP22" s="16">
        <v>5.8790250911063102E-2</v>
      </c>
      <c r="AQ22" s="16">
        <v>9.86573169842168E-2</v>
      </c>
      <c r="AR22" s="16">
        <v>5.1367077962951299E-2</v>
      </c>
      <c r="AS22" s="16">
        <v>8.4985544133522106E-2</v>
      </c>
      <c r="AT22" s="16">
        <v>9.2570351008896407E-2</v>
      </c>
      <c r="AU22" s="16"/>
      <c r="AV22" s="16">
        <v>9.5406648407357006E-2</v>
      </c>
      <c r="AW22" s="16">
        <v>7.0370514795049494E-2</v>
      </c>
      <c r="AX22" s="16">
        <v>4.63262720338984E-2</v>
      </c>
      <c r="AY22" s="16">
        <v>7.2842241986177697E-2</v>
      </c>
      <c r="AZ22" s="16">
        <v>8.8341956000236699E-2</v>
      </c>
      <c r="BA22" s="16">
        <v>0.101709733550395</v>
      </c>
      <c r="BB22" s="16"/>
      <c r="BC22" s="16">
        <v>0.11149229722578601</v>
      </c>
      <c r="BD22" s="16">
        <v>4.8167180131719403E-2</v>
      </c>
      <c r="BE22" s="16">
        <v>9.3278350061981596E-2</v>
      </c>
      <c r="BF22" s="16">
        <v>8.6551201714143502E-2</v>
      </c>
      <c r="BG22" s="16">
        <v>5.59497848703382E-2</v>
      </c>
    </row>
    <row r="23" spans="2:59" x14ac:dyDescent="0.3">
      <c r="B23" t="s">
        <v>81</v>
      </c>
      <c r="C23" s="16">
        <v>6.8414211861472701E-2</v>
      </c>
      <c r="D23" s="16">
        <v>8.3768360077122198E-2</v>
      </c>
      <c r="E23" s="16">
        <v>5.3771885259147098E-2</v>
      </c>
      <c r="F23" s="16"/>
      <c r="G23" s="16">
        <v>6.3282452507381404E-2</v>
      </c>
      <c r="H23" s="16">
        <v>6.5861852896893794E-2</v>
      </c>
      <c r="I23" s="16">
        <v>6.1435560441715498E-2</v>
      </c>
      <c r="J23" s="16">
        <v>7.4483303890697405E-2</v>
      </c>
      <c r="K23" s="16">
        <v>6.5567906237498502E-2</v>
      </c>
      <c r="L23" s="16">
        <v>7.6535777238094099E-2</v>
      </c>
      <c r="M23" s="16"/>
      <c r="N23" s="16">
        <v>7.71048606607075E-2</v>
      </c>
      <c r="O23" s="16">
        <v>4.1257009570608703E-2</v>
      </c>
      <c r="P23" s="16">
        <v>8.2581112375482504E-2</v>
      </c>
      <c r="Q23" s="16">
        <v>7.5249488229358105E-2</v>
      </c>
      <c r="R23" s="16"/>
      <c r="S23" s="16">
        <v>8.3855907056897896E-2</v>
      </c>
      <c r="T23" s="16">
        <v>8.0034840264352994E-2</v>
      </c>
      <c r="U23" s="16">
        <v>9.2021421081244295E-2</v>
      </c>
      <c r="V23" s="16">
        <v>7.5638296574587802E-2</v>
      </c>
      <c r="W23" s="16">
        <v>5.4559217967032503E-2</v>
      </c>
      <c r="X23" s="16">
        <v>7.6731920212395999E-2</v>
      </c>
      <c r="Y23" s="16">
        <v>5.0530216555517697E-2</v>
      </c>
      <c r="Z23" s="16">
        <v>7.6172064932778893E-2</v>
      </c>
      <c r="AA23" s="16">
        <v>5.65081560622826E-2</v>
      </c>
      <c r="AB23" s="16">
        <v>3.4303375667073498E-2</v>
      </c>
      <c r="AC23" s="16">
        <v>2.7262788419342699E-2</v>
      </c>
      <c r="AD23" s="16">
        <v>0.121481835835354</v>
      </c>
      <c r="AE23" s="16"/>
      <c r="AF23" s="16">
        <v>0.106333806057058</v>
      </c>
      <c r="AG23" s="16">
        <v>4.8297598311703202E-2</v>
      </c>
      <c r="AH23" s="16">
        <v>4.6949989465725699E-2</v>
      </c>
      <c r="AI23" s="16"/>
      <c r="AJ23" s="16">
        <v>0.10798271308924599</v>
      </c>
      <c r="AK23" s="16">
        <v>4.4884202428161997E-2</v>
      </c>
      <c r="AL23" s="16">
        <v>2.3459041394029601E-2</v>
      </c>
      <c r="AM23" s="16">
        <v>0.14156358501465699</v>
      </c>
      <c r="AN23" s="16">
        <v>5.3792068290478903E-2</v>
      </c>
      <c r="AO23" s="16"/>
      <c r="AP23" s="16">
        <v>9.9946339654049393E-2</v>
      </c>
      <c r="AQ23" s="16">
        <v>4.3104233767471203E-2</v>
      </c>
      <c r="AR23" s="16">
        <v>2.7004240496824001E-2</v>
      </c>
      <c r="AS23" s="16">
        <v>0.165749692623613</v>
      </c>
      <c r="AT23" s="16">
        <v>7.8769947784081307E-2</v>
      </c>
      <c r="AU23" s="16"/>
      <c r="AV23" s="16">
        <v>4.1807606438878597E-2</v>
      </c>
      <c r="AW23" s="16">
        <v>7.4680254562408802E-2</v>
      </c>
      <c r="AX23" s="16">
        <v>2.58507124703262E-2</v>
      </c>
      <c r="AY23" s="16">
        <v>0.13899117595763</v>
      </c>
      <c r="AZ23" s="16">
        <v>5.26329959354244E-2</v>
      </c>
      <c r="BA23" s="16">
        <v>3.2706826820349998E-2</v>
      </c>
      <c r="BB23" s="16"/>
      <c r="BC23" s="16">
        <v>6.0870065287359901E-2</v>
      </c>
      <c r="BD23" s="16">
        <v>8.2472282993726595E-2</v>
      </c>
      <c r="BE23" s="16">
        <v>5.14540412983477E-2</v>
      </c>
      <c r="BF23" s="16">
        <v>7.8958846891590606E-2</v>
      </c>
      <c r="BG23" s="16">
        <v>5.16716076726184E-2</v>
      </c>
    </row>
    <row r="24" spans="2:59" x14ac:dyDescent="0.3">
      <c r="B24" t="s">
        <v>82</v>
      </c>
      <c r="C24" s="16">
        <v>6.2525172707329393E-2</v>
      </c>
      <c r="D24" s="16">
        <v>6.7954244260896496E-2</v>
      </c>
      <c r="E24" s="16">
        <v>5.7536632933973403E-2</v>
      </c>
      <c r="F24" s="16"/>
      <c r="G24" s="16">
        <v>0.11690457035075701</v>
      </c>
      <c r="H24" s="16">
        <v>6.6281079824725295E-2</v>
      </c>
      <c r="I24" s="16">
        <v>7.8706070862965702E-2</v>
      </c>
      <c r="J24" s="16">
        <v>7.6323207867161097E-2</v>
      </c>
      <c r="K24" s="16">
        <v>3.8849657937166E-2</v>
      </c>
      <c r="L24" s="16">
        <v>1.52460277226975E-2</v>
      </c>
      <c r="M24" s="16"/>
      <c r="N24" s="16">
        <v>5.6301399404605497E-2</v>
      </c>
      <c r="O24" s="16">
        <v>4.67979754783827E-2</v>
      </c>
      <c r="P24" s="16">
        <v>9.5742323277623206E-2</v>
      </c>
      <c r="Q24" s="16">
        <v>5.3707631664443402E-2</v>
      </c>
      <c r="R24" s="16"/>
      <c r="S24" s="16">
        <v>5.5603629176423898E-2</v>
      </c>
      <c r="T24" s="16">
        <v>7.1710564344256406E-2</v>
      </c>
      <c r="U24" s="16">
        <v>6.9257581874150195E-2</v>
      </c>
      <c r="V24" s="16">
        <v>9.4599487975525795E-2</v>
      </c>
      <c r="W24" s="16">
        <v>2.5775150068506999E-2</v>
      </c>
      <c r="X24" s="16">
        <v>5.4469452325765097E-2</v>
      </c>
      <c r="Y24" s="16">
        <v>6.8948242321080197E-2</v>
      </c>
      <c r="Z24" s="16">
        <v>4.5034467097508198E-2</v>
      </c>
      <c r="AA24" s="16">
        <v>4.3125492219360399E-2</v>
      </c>
      <c r="AB24" s="16">
        <v>8.8732146410236398E-2</v>
      </c>
      <c r="AC24" s="16">
        <v>7.9852525536915395E-2</v>
      </c>
      <c r="AD24" s="16">
        <v>2.0139366828801901E-2</v>
      </c>
      <c r="AE24" s="16"/>
      <c r="AF24" s="16">
        <v>5.8138073402486903E-2</v>
      </c>
      <c r="AG24" s="16">
        <v>5.6178676619072603E-2</v>
      </c>
      <c r="AH24" s="16">
        <v>5.7068309169619302E-2</v>
      </c>
      <c r="AI24" s="16"/>
      <c r="AJ24" s="16">
        <v>5.0097066224284802E-2</v>
      </c>
      <c r="AK24" s="16">
        <v>8.3823267034685706E-2</v>
      </c>
      <c r="AL24" s="16">
        <v>3.5732477691414799E-2</v>
      </c>
      <c r="AM24" s="16">
        <v>3.0254669837245E-2</v>
      </c>
      <c r="AN24" s="16">
        <v>5.3334385491897403E-2</v>
      </c>
      <c r="AO24" s="16"/>
      <c r="AP24" s="16">
        <v>5.4732244610754897E-2</v>
      </c>
      <c r="AQ24" s="16">
        <v>7.4378559506188893E-2</v>
      </c>
      <c r="AR24" s="16">
        <v>2.1539171753222001E-2</v>
      </c>
      <c r="AS24" s="16">
        <v>7.3438143161579802E-2</v>
      </c>
      <c r="AT24" s="16">
        <v>6.6243909299482207E-2</v>
      </c>
      <c r="AU24" s="16"/>
      <c r="AV24" s="16">
        <v>7.7112956306091301E-2</v>
      </c>
      <c r="AW24" s="16">
        <v>5.5819770307398001E-2</v>
      </c>
      <c r="AX24" s="16">
        <v>4.06002744652154E-2</v>
      </c>
      <c r="AY24" s="16">
        <v>6.2441696660405298E-2</v>
      </c>
      <c r="AZ24" s="16">
        <v>6.00261253146189E-2</v>
      </c>
      <c r="BA24" s="16">
        <v>4.9661354813146402E-2</v>
      </c>
      <c r="BB24" s="16"/>
      <c r="BC24" s="16">
        <v>7.20734851948409E-2</v>
      </c>
      <c r="BD24" s="16">
        <v>7.5431981344887503E-2</v>
      </c>
      <c r="BE24" s="16">
        <v>4.4999195964912898E-2</v>
      </c>
      <c r="BF24" s="16">
        <v>7.4130537169519201E-2</v>
      </c>
      <c r="BG24" s="16">
        <v>0</v>
      </c>
    </row>
    <row r="25" spans="2:59" x14ac:dyDescent="0.3">
      <c r="B25" t="s">
        <v>83</v>
      </c>
      <c r="C25" s="16">
        <v>5.3122466978708198E-2</v>
      </c>
      <c r="D25" s="16">
        <v>5.1270943211338703E-2</v>
      </c>
      <c r="E25" s="16">
        <v>5.5190478293040302E-2</v>
      </c>
      <c r="F25" s="16"/>
      <c r="G25" s="16">
        <v>5.36159735200675E-2</v>
      </c>
      <c r="H25" s="16">
        <v>2.6625963602094498E-2</v>
      </c>
      <c r="I25" s="16">
        <v>4.3582378574695602E-2</v>
      </c>
      <c r="J25" s="16">
        <v>4.3830188704240998E-2</v>
      </c>
      <c r="K25" s="16">
        <v>6.4975445151209801E-2</v>
      </c>
      <c r="L25" s="16">
        <v>8.1569607540604994E-2</v>
      </c>
      <c r="M25" s="16"/>
      <c r="N25" s="16">
        <v>3.5980991256126901E-2</v>
      </c>
      <c r="O25" s="16">
        <v>6.2577846446799604E-2</v>
      </c>
      <c r="P25" s="16">
        <v>5.7152095160617998E-2</v>
      </c>
      <c r="Q25" s="16">
        <v>5.5142704780880701E-2</v>
      </c>
      <c r="R25" s="16"/>
      <c r="S25" s="16">
        <v>6.3946365001298397E-2</v>
      </c>
      <c r="T25" s="16">
        <v>5.4062945821121103E-2</v>
      </c>
      <c r="U25" s="16">
        <v>7.7546909345740295E-2</v>
      </c>
      <c r="V25" s="16">
        <v>3.76267093798111E-2</v>
      </c>
      <c r="W25" s="16">
        <v>4.0678374458269502E-2</v>
      </c>
      <c r="X25" s="16">
        <v>3.9830580717543501E-2</v>
      </c>
      <c r="Y25" s="16">
        <v>5.1304711487467201E-2</v>
      </c>
      <c r="Z25" s="16">
        <v>5.2694746253971497E-2</v>
      </c>
      <c r="AA25" s="16">
        <v>8.2402880518487806E-2</v>
      </c>
      <c r="AB25" s="16">
        <v>2.37154792325882E-2</v>
      </c>
      <c r="AC25" s="16">
        <v>4.5739233184982901E-2</v>
      </c>
      <c r="AD25" s="16">
        <v>4.7602872325022402E-2</v>
      </c>
      <c r="AE25" s="16"/>
      <c r="AF25" s="16">
        <v>6.3018699792538296E-2</v>
      </c>
      <c r="AG25" s="16">
        <v>4.1248775227711802E-2</v>
      </c>
      <c r="AH25" s="16">
        <v>4.7245113671917999E-2</v>
      </c>
      <c r="AI25" s="16"/>
      <c r="AJ25" s="16">
        <v>5.0974169153832898E-2</v>
      </c>
      <c r="AK25" s="16">
        <v>4.0031183458169299E-2</v>
      </c>
      <c r="AL25" s="16">
        <v>3.1714754658624202E-2</v>
      </c>
      <c r="AM25" s="16">
        <v>0.10898454780971201</v>
      </c>
      <c r="AN25" s="16">
        <v>4.56293912306307E-2</v>
      </c>
      <c r="AO25" s="16"/>
      <c r="AP25" s="16">
        <v>3.3304116431941699E-2</v>
      </c>
      <c r="AQ25" s="16">
        <v>4.2695715883673199E-2</v>
      </c>
      <c r="AR25" s="16">
        <v>4.0833488206515701E-2</v>
      </c>
      <c r="AS25" s="16">
        <v>5.8840994310643401E-2</v>
      </c>
      <c r="AT25" s="16">
        <v>6.5721089847971703E-2</v>
      </c>
      <c r="AU25" s="16"/>
      <c r="AV25" s="16">
        <v>3.9522552377152999E-2</v>
      </c>
      <c r="AW25" s="16">
        <v>2.9485291020135099E-2</v>
      </c>
      <c r="AX25" s="16">
        <v>2.0754479192308401E-2</v>
      </c>
      <c r="AY25" s="16">
        <v>4.9956243444265802E-2</v>
      </c>
      <c r="AZ25" s="16">
        <v>5.3304952683439599E-2</v>
      </c>
      <c r="BA25" s="16">
        <v>0.117164217567439</v>
      </c>
      <c r="BB25" s="16"/>
      <c r="BC25" s="16">
        <v>6.79666493849964E-2</v>
      </c>
      <c r="BD25" s="16">
        <v>7.5583448526431493E-2</v>
      </c>
      <c r="BE25" s="16">
        <v>3.5050885397356901E-2</v>
      </c>
      <c r="BF25" s="16">
        <v>3.4180891616312097E-2</v>
      </c>
      <c r="BG25" s="16">
        <v>0</v>
      </c>
    </row>
    <row r="26" spans="2:59" x14ac:dyDescent="0.3">
      <c r="B26" t="s">
        <v>84</v>
      </c>
      <c r="C26" s="16">
        <v>4.5108016440662098E-2</v>
      </c>
      <c r="D26" s="16">
        <v>5.6488056759719803E-2</v>
      </c>
      <c r="E26" s="16">
        <v>3.4227978285083699E-2</v>
      </c>
      <c r="F26" s="16"/>
      <c r="G26" s="16">
        <v>0.104214952810556</v>
      </c>
      <c r="H26" s="16">
        <v>7.7206366722347805E-2</v>
      </c>
      <c r="I26" s="16">
        <v>5.0686573866854802E-2</v>
      </c>
      <c r="J26" s="16">
        <v>9.5844219299705095E-3</v>
      </c>
      <c r="K26" s="16">
        <v>2.7973419811569498E-2</v>
      </c>
      <c r="L26" s="16">
        <v>1.5768548544796701E-2</v>
      </c>
      <c r="M26" s="16"/>
      <c r="N26" s="16">
        <v>4.2661381944573001E-2</v>
      </c>
      <c r="O26" s="16">
        <v>2.61970831812917E-2</v>
      </c>
      <c r="P26" s="16">
        <v>6.6754527403187006E-2</v>
      </c>
      <c r="Q26" s="16">
        <v>4.97937782323251E-2</v>
      </c>
      <c r="R26" s="16"/>
      <c r="S26" s="16">
        <v>8.3495511213647497E-2</v>
      </c>
      <c r="T26" s="16">
        <v>3.3354612829652401E-2</v>
      </c>
      <c r="U26" s="16">
        <v>4.7252233065058699E-2</v>
      </c>
      <c r="V26" s="16">
        <v>3.3999788754150703E-2</v>
      </c>
      <c r="W26" s="16">
        <v>5.7633897443232503E-2</v>
      </c>
      <c r="X26" s="16">
        <v>8.5949971942347395E-2</v>
      </c>
      <c r="Y26" s="16">
        <v>2.5857477879769102E-2</v>
      </c>
      <c r="Z26" s="16">
        <v>2.1519360843455199E-2</v>
      </c>
      <c r="AA26" s="16">
        <v>3.8018229153199398E-2</v>
      </c>
      <c r="AB26" s="16">
        <v>2.6060809315459298E-2</v>
      </c>
      <c r="AC26" s="16">
        <v>2.0228790076026199E-2</v>
      </c>
      <c r="AD26" s="16">
        <v>0</v>
      </c>
      <c r="AE26" s="16"/>
      <c r="AF26" s="16">
        <v>3.8063051203420302E-2</v>
      </c>
      <c r="AG26" s="16">
        <v>3.0388829924556899E-2</v>
      </c>
      <c r="AH26" s="16">
        <v>6.0530817858536798E-2</v>
      </c>
      <c r="AI26" s="16"/>
      <c r="AJ26" s="16">
        <v>4.0208479827200598E-2</v>
      </c>
      <c r="AK26" s="16">
        <v>4.48701740576763E-2</v>
      </c>
      <c r="AL26" s="16">
        <v>3.0950518295138198E-2</v>
      </c>
      <c r="AM26" s="16">
        <v>0.11062360659205001</v>
      </c>
      <c r="AN26" s="16">
        <v>3.14749353060782E-2</v>
      </c>
      <c r="AO26" s="16"/>
      <c r="AP26" s="16">
        <v>4.5300420368966698E-2</v>
      </c>
      <c r="AQ26" s="16">
        <v>3.9287075061305202E-2</v>
      </c>
      <c r="AR26" s="16">
        <v>2.6010849240715801E-2</v>
      </c>
      <c r="AS26" s="16">
        <v>6.0875227296232799E-2</v>
      </c>
      <c r="AT26" s="16">
        <v>8.0267823825429102E-2</v>
      </c>
      <c r="AU26" s="16"/>
      <c r="AV26" s="16">
        <v>4.3348120576758097E-2</v>
      </c>
      <c r="AW26" s="16">
        <v>4.9475031812636502E-2</v>
      </c>
      <c r="AX26" s="16">
        <v>1.6547380306792099E-2</v>
      </c>
      <c r="AY26" s="16">
        <v>5.4622087199455299E-2</v>
      </c>
      <c r="AZ26" s="16">
        <v>9.3406749037262093E-2</v>
      </c>
      <c r="BA26" s="16">
        <v>1.27783323270757E-2</v>
      </c>
      <c r="BB26" s="16"/>
      <c r="BC26" s="16">
        <v>4.2792943271878603E-2</v>
      </c>
      <c r="BD26" s="16">
        <v>4.2497946169430097E-2</v>
      </c>
      <c r="BE26" s="16">
        <v>5.0618134069610798E-2</v>
      </c>
      <c r="BF26" s="16">
        <v>6.6602063655627805E-2</v>
      </c>
      <c r="BG26" s="16">
        <v>6.2159741190720201E-2</v>
      </c>
    </row>
    <row r="27" spans="2:59" x14ac:dyDescent="0.3">
      <c r="B27" t="s">
        <v>85</v>
      </c>
      <c r="C27" s="16">
        <v>3.5721612380545498E-2</v>
      </c>
      <c r="D27" s="16">
        <v>3.4578463253208798E-2</v>
      </c>
      <c r="E27" s="16">
        <v>3.7012823316221299E-2</v>
      </c>
      <c r="F27" s="16"/>
      <c r="G27" s="16">
        <v>7.7638081518991695E-2</v>
      </c>
      <c r="H27" s="16">
        <v>6.92305036496738E-2</v>
      </c>
      <c r="I27" s="16">
        <v>3.9110729682447401E-2</v>
      </c>
      <c r="J27" s="16">
        <v>2.2390531397646601E-2</v>
      </c>
      <c r="K27" s="16">
        <v>0</v>
      </c>
      <c r="L27" s="16">
        <v>1.28781300484459E-2</v>
      </c>
      <c r="M27" s="16"/>
      <c r="N27" s="16">
        <v>2.0098529382213501E-2</v>
      </c>
      <c r="O27" s="16">
        <v>2.4167491261963402E-2</v>
      </c>
      <c r="P27" s="16">
        <v>5.9489556333962197E-2</v>
      </c>
      <c r="Q27" s="16">
        <v>4.4844694465013997E-2</v>
      </c>
      <c r="R27" s="16"/>
      <c r="S27" s="16">
        <v>2.6322938889234499E-2</v>
      </c>
      <c r="T27" s="16">
        <v>2.3712077257110001E-2</v>
      </c>
      <c r="U27" s="16">
        <v>3.35991124865197E-2</v>
      </c>
      <c r="V27" s="16">
        <v>6.9469864809369397E-2</v>
      </c>
      <c r="W27" s="16">
        <v>1.89866787507652E-2</v>
      </c>
      <c r="X27" s="16">
        <v>5.0662325641673903E-2</v>
      </c>
      <c r="Y27" s="16">
        <v>1.7315574666004301E-2</v>
      </c>
      <c r="Z27" s="16">
        <v>1.5961321756501501E-2</v>
      </c>
      <c r="AA27" s="16">
        <v>4.3477999772501899E-2</v>
      </c>
      <c r="AB27" s="16">
        <v>4.6454409325636901E-2</v>
      </c>
      <c r="AC27" s="16">
        <v>3.7058313558471903E-2</v>
      </c>
      <c r="AD27" s="16">
        <v>4.2566841291497001E-2</v>
      </c>
      <c r="AE27" s="16"/>
      <c r="AF27" s="16">
        <v>2.5246339868941401E-2</v>
      </c>
      <c r="AG27" s="16">
        <v>3.7262551750989102E-2</v>
      </c>
      <c r="AH27" s="16">
        <v>2.21460730693895E-2</v>
      </c>
      <c r="AI27" s="16"/>
      <c r="AJ27" s="16">
        <v>2.3074539828513201E-2</v>
      </c>
      <c r="AK27" s="16">
        <v>3.84857339236368E-2</v>
      </c>
      <c r="AL27" s="16">
        <v>2.0179733287612401E-2</v>
      </c>
      <c r="AM27" s="16">
        <v>2.7954299476774601E-2</v>
      </c>
      <c r="AN27" s="16">
        <v>1.23277270706223E-2</v>
      </c>
      <c r="AO27" s="16"/>
      <c r="AP27" s="16">
        <v>2.6504111780662001E-2</v>
      </c>
      <c r="AQ27" s="16">
        <v>3.81456680841121E-2</v>
      </c>
      <c r="AR27" s="16">
        <v>1.1748776304713901E-2</v>
      </c>
      <c r="AS27" s="16">
        <v>3.8434684345111998E-2</v>
      </c>
      <c r="AT27" s="16">
        <v>7.7844876294834803E-2</v>
      </c>
      <c r="AU27" s="16"/>
      <c r="AV27" s="16">
        <v>3.2461314989116599E-2</v>
      </c>
      <c r="AW27" s="16">
        <v>2.75777643025026E-2</v>
      </c>
      <c r="AX27" s="16">
        <v>1.7960694737636701E-2</v>
      </c>
      <c r="AY27" s="16">
        <v>4.6228192830658897E-2</v>
      </c>
      <c r="AZ27" s="16">
        <v>5.6240350962715201E-2</v>
      </c>
      <c r="BA27" s="16">
        <v>1.9157786766795699E-2</v>
      </c>
      <c r="BB27" s="16"/>
      <c r="BC27" s="16">
        <v>2.58040429774055E-2</v>
      </c>
      <c r="BD27" s="16">
        <v>5.0526694843684099E-2</v>
      </c>
      <c r="BE27" s="16">
        <v>2.9046188037255598E-2</v>
      </c>
      <c r="BF27" s="16">
        <v>4.3724421378621099E-2</v>
      </c>
      <c r="BG27" s="16">
        <v>3.09820009207461E-2</v>
      </c>
    </row>
    <row r="28" spans="2:59" x14ac:dyDescent="0.3">
      <c r="B28" t="s">
        <v>86</v>
      </c>
      <c r="C28" s="16">
        <v>1.34624337606583E-2</v>
      </c>
      <c r="D28" s="16">
        <v>1.0807513033493499E-2</v>
      </c>
      <c r="E28" s="16">
        <v>1.50115503218573E-2</v>
      </c>
      <c r="F28" s="16"/>
      <c r="G28" s="16">
        <v>0</v>
      </c>
      <c r="H28" s="16">
        <v>3.0513053155147001E-3</v>
      </c>
      <c r="I28" s="16">
        <v>1.05448476035266E-2</v>
      </c>
      <c r="J28" s="16">
        <v>1.52619026259677E-2</v>
      </c>
      <c r="K28" s="16">
        <v>2.0103113414895402E-2</v>
      </c>
      <c r="L28" s="16">
        <v>2.7236193177409999E-2</v>
      </c>
      <c r="M28" s="16"/>
      <c r="N28" s="16">
        <v>1.6999720792892799E-2</v>
      </c>
      <c r="O28" s="16">
        <v>1.40034940162941E-2</v>
      </c>
      <c r="P28" s="16">
        <v>8.8268050709011097E-3</v>
      </c>
      <c r="Q28" s="16">
        <v>1.35900904116227E-2</v>
      </c>
      <c r="R28" s="16"/>
      <c r="S28" s="16">
        <v>1.08542435972039E-2</v>
      </c>
      <c r="T28" s="16">
        <v>1.1348796303668199E-2</v>
      </c>
      <c r="U28" s="16">
        <v>2.2975065909627002E-2</v>
      </c>
      <c r="V28" s="16">
        <v>2.0056814384708199E-2</v>
      </c>
      <c r="W28" s="16">
        <v>2.2512356080581601E-2</v>
      </c>
      <c r="X28" s="16">
        <v>1.02876654234327E-2</v>
      </c>
      <c r="Y28" s="16">
        <v>1.935201644393E-2</v>
      </c>
      <c r="Z28" s="16">
        <v>0</v>
      </c>
      <c r="AA28" s="16">
        <v>1.0313130845614501E-2</v>
      </c>
      <c r="AB28" s="16">
        <v>6.1261997195942502E-3</v>
      </c>
      <c r="AC28" s="16">
        <v>2.155062576126E-2</v>
      </c>
      <c r="AD28" s="16">
        <v>0</v>
      </c>
      <c r="AE28" s="16"/>
      <c r="AF28" s="16">
        <v>1.42044222295478E-2</v>
      </c>
      <c r="AG28" s="16">
        <v>1.3320131433028201E-2</v>
      </c>
      <c r="AH28" s="16">
        <v>1.8609481558370299E-2</v>
      </c>
      <c r="AI28" s="16"/>
      <c r="AJ28" s="16">
        <v>2.09434369691976E-2</v>
      </c>
      <c r="AK28" s="16">
        <v>4.6030456063184096E-3</v>
      </c>
      <c r="AL28" s="16">
        <v>5.2734145038063696E-3</v>
      </c>
      <c r="AM28" s="16">
        <v>3.5188428723594199E-2</v>
      </c>
      <c r="AN28" s="16">
        <v>1.9276815905802699E-2</v>
      </c>
      <c r="AO28" s="16"/>
      <c r="AP28" s="16">
        <v>1.75134683138185E-2</v>
      </c>
      <c r="AQ28" s="16">
        <v>6.5416016649706404E-3</v>
      </c>
      <c r="AR28" s="16">
        <v>1.6201253601008801E-2</v>
      </c>
      <c r="AS28" s="16">
        <v>2.9224063742276499E-2</v>
      </c>
      <c r="AT28" s="16">
        <v>1.4671899534061001E-2</v>
      </c>
      <c r="AU28" s="16"/>
      <c r="AV28" s="16">
        <v>8.8681861828638006E-3</v>
      </c>
      <c r="AW28" s="16">
        <v>1.24238009713646E-2</v>
      </c>
      <c r="AX28" s="16">
        <v>1.47492308830517E-2</v>
      </c>
      <c r="AY28" s="16">
        <v>1.6377441291115302E-2</v>
      </c>
      <c r="AZ28" s="16">
        <v>1.12372952823883E-2</v>
      </c>
      <c r="BA28" s="16">
        <v>2.7071818587432898E-2</v>
      </c>
      <c r="BB28" s="16"/>
      <c r="BC28" s="16">
        <v>8.4883002863851698E-3</v>
      </c>
      <c r="BD28" s="16">
        <v>1.14127400559657E-2</v>
      </c>
      <c r="BE28" s="16">
        <v>1.84254457924014E-2</v>
      </c>
      <c r="BF28" s="16">
        <v>3.01110903463357E-3</v>
      </c>
      <c r="BG28" s="16">
        <v>4.2570602587926297E-2</v>
      </c>
    </row>
    <row r="29" spans="2:59" x14ac:dyDescent="0.3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</row>
    <row r="30" spans="2:59" x14ac:dyDescent="0.3">
      <c r="B30" s="6" t="s">
        <v>96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</row>
    <row r="31" spans="2:59" x14ac:dyDescent="0.3">
      <c r="B31" s="19" t="s">
        <v>97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</row>
    <row r="32" spans="2:59" x14ac:dyDescent="0.3">
      <c r="B32" t="s">
        <v>91</v>
      </c>
      <c r="C32" s="16">
        <v>0.157255662033676</v>
      </c>
      <c r="D32" s="16">
        <v>0.15660859216231901</v>
      </c>
      <c r="E32" s="16">
        <v>0.157164837760014</v>
      </c>
      <c r="F32" s="16"/>
      <c r="G32" s="16">
        <v>0.182278135131444</v>
      </c>
      <c r="H32" s="16">
        <v>0.194709676549849</v>
      </c>
      <c r="I32" s="16">
        <v>0.19887475381489</v>
      </c>
      <c r="J32" s="16">
        <v>0.14241559759466799</v>
      </c>
      <c r="K32" s="16">
        <v>0.13657778697717099</v>
      </c>
      <c r="L32" s="16">
        <v>9.6297833926938706E-2</v>
      </c>
      <c r="M32" s="16"/>
      <c r="N32" s="16">
        <v>0.120008206013865</v>
      </c>
      <c r="O32" s="16">
        <v>0.15703017140120101</v>
      </c>
      <c r="P32" s="16">
        <v>0.16508434965287599</v>
      </c>
      <c r="Q32" s="16">
        <v>0.18689821910774701</v>
      </c>
      <c r="R32" s="16"/>
      <c r="S32" s="16">
        <v>0.190879927028171</v>
      </c>
      <c r="T32" s="16">
        <v>0.11743996853607901</v>
      </c>
      <c r="U32" s="16">
        <v>4.3895611474785601E-2</v>
      </c>
      <c r="V32" s="16">
        <v>0.164718003303475</v>
      </c>
      <c r="W32" s="16">
        <v>0.17093575999629801</v>
      </c>
      <c r="X32" s="16">
        <v>0.15467687822798101</v>
      </c>
      <c r="Y32" s="16">
        <v>0.18072274484567</v>
      </c>
      <c r="Z32" s="16">
        <v>8.3140374100875797E-2</v>
      </c>
      <c r="AA32" s="16">
        <v>0.13158472039974101</v>
      </c>
      <c r="AB32" s="16">
        <v>0.26709744255721302</v>
      </c>
      <c r="AC32" s="16">
        <v>0.142396356393094</v>
      </c>
      <c r="AD32" s="16">
        <v>0.24024025533882501</v>
      </c>
      <c r="AE32" s="16"/>
      <c r="AF32" s="16">
        <v>0.14715927703221601</v>
      </c>
      <c r="AG32" s="16">
        <v>0.13612544555255399</v>
      </c>
      <c r="AH32" s="16">
        <v>0.19641378596965001</v>
      </c>
      <c r="AI32" s="16"/>
      <c r="AJ32" s="16">
        <v>0.13785869624015601</v>
      </c>
      <c r="AK32" s="16">
        <v>0.16816272474259</v>
      </c>
      <c r="AL32" s="16">
        <v>0.14355008307903799</v>
      </c>
      <c r="AM32" s="16">
        <v>5.7786196206176997E-2</v>
      </c>
      <c r="AN32" s="16">
        <v>0.15126666571310299</v>
      </c>
      <c r="AO32" s="16"/>
      <c r="AP32" s="16">
        <v>0.14456916225609301</v>
      </c>
      <c r="AQ32" s="16">
        <v>0.18100333330241</v>
      </c>
      <c r="AR32" s="16">
        <v>5.9407998394398198E-2</v>
      </c>
      <c r="AS32" s="16">
        <v>0.14276591637884101</v>
      </c>
      <c r="AT32" s="16">
        <v>0.13545632236736899</v>
      </c>
      <c r="AU32" s="16"/>
      <c r="AV32" s="16">
        <v>0.143757403036707</v>
      </c>
      <c r="AW32" s="16">
        <v>0.15416966315146699</v>
      </c>
      <c r="AX32" s="16">
        <v>0.100189874292887</v>
      </c>
      <c r="AY32" s="16">
        <v>0.181559152734692</v>
      </c>
      <c r="AZ32" s="16">
        <v>0.12722521155060701</v>
      </c>
      <c r="BA32" s="16">
        <v>0.23211707090624101</v>
      </c>
      <c r="BB32" s="16"/>
      <c r="BC32" s="16">
        <v>0.19943429368308799</v>
      </c>
      <c r="BD32" s="16">
        <v>0.16677857365587601</v>
      </c>
      <c r="BE32" s="16">
        <v>0.161161990019144</v>
      </c>
      <c r="BF32" s="16">
        <v>0.13923956543428101</v>
      </c>
      <c r="BG32" s="16">
        <v>0.15534496910078099</v>
      </c>
    </row>
    <row r="33" spans="2:59" x14ac:dyDescent="0.3">
      <c r="B33" t="s">
        <v>92</v>
      </c>
      <c r="C33" s="16">
        <v>0.15502988951221999</v>
      </c>
      <c r="D33" s="16">
        <v>0.173903058882482</v>
      </c>
      <c r="E33" s="16">
        <v>0.13486310922140199</v>
      </c>
      <c r="F33" s="16"/>
      <c r="G33" s="16">
        <v>0.20227921772389401</v>
      </c>
      <c r="H33" s="16">
        <v>0.17187816646728299</v>
      </c>
      <c r="I33" s="16">
        <v>0.178088256753342</v>
      </c>
      <c r="J33" s="16">
        <v>0.125201455316371</v>
      </c>
      <c r="K33" s="16">
        <v>0.14764154775180499</v>
      </c>
      <c r="L33" s="16">
        <v>0.119616823875227</v>
      </c>
      <c r="M33" s="16"/>
      <c r="N33" s="16">
        <v>0.15456094788511099</v>
      </c>
      <c r="O33" s="16">
        <v>0.138984870275497</v>
      </c>
      <c r="P33" s="16">
        <v>0.141213783244553</v>
      </c>
      <c r="Q33" s="16">
        <v>0.18057296950854099</v>
      </c>
      <c r="R33" s="16"/>
      <c r="S33" s="16">
        <v>0.102427117938119</v>
      </c>
      <c r="T33" s="16">
        <v>9.6788838565275995E-2</v>
      </c>
      <c r="U33" s="16">
        <v>0.18210522460523401</v>
      </c>
      <c r="V33" s="16">
        <v>0.14437623294516799</v>
      </c>
      <c r="W33" s="16">
        <v>0.19055461548097</v>
      </c>
      <c r="X33" s="16">
        <v>0.21074109466428601</v>
      </c>
      <c r="Y33" s="16">
        <v>0.21707849973087401</v>
      </c>
      <c r="Z33" s="16">
        <v>0.20718916694721201</v>
      </c>
      <c r="AA33" s="16">
        <v>0.17671653396555001</v>
      </c>
      <c r="AB33" s="16">
        <v>0.127626084019026</v>
      </c>
      <c r="AC33" s="16">
        <v>4.5256108581370802E-2</v>
      </c>
      <c r="AD33" s="16">
        <v>0.28349449540627802</v>
      </c>
      <c r="AE33" s="16"/>
      <c r="AF33" s="16">
        <v>0.187310891639734</v>
      </c>
      <c r="AG33" s="16">
        <v>0.136924140462203</v>
      </c>
      <c r="AH33" s="16">
        <v>0.12094799795457099</v>
      </c>
      <c r="AI33" s="16"/>
      <c r="AJ33" s="16">
        <v>0.137365192101599</v>
      </c>
      <c r="AK33" s="16">
        <v>0.183714214597649</v>
      </c>
      <c r="AL33" s="16">
        <v>0.17288739309162399</v>
      </c>
      <c r="AM33" s="16">
        <v>0.277826660253152</v>
      </c>
      <c r="AN33" s="16">
        <v>0.17891395743326399</v>
      </c>
      <c r="AO33" s="16"/>
      <c r="AP33" s="16">
        <v>0.14838275217445401</v>
      </c>
      <c r="AQ33" s="16">
        <v>0.174583318527332</v>
      </c>
      <c r="AR33" s="16">
        <v>0.111318763310384</v>
      </c>
      <c r="AS33" s="16">
        <v>0.144708828117912</v>
      </c>
      <c r="AT33" s="16">
        <v>0.17062563947602499</v>
      </c>
      <c r="AU33" s="16"/>
      <c r="AV33" s="16">
        <v>0.20121406694404601</v>
      </c>
      <c r="AW33" s="16">
        <v>0.145694881101055</v>
      </c>
      <c r="AX33" s="16">
        <v>0.124596106171088</v>
      </c>
      <c r="AY33" s="16">
        <v>0.130096273195727</v>
      </c>
      <c r="AZ33" s="16">
        <v>0.15396884941387001</v>
      </c>
      <c r="BA33" s="16">
        <v>9.6051708823789897E-2</v>
      </c>
      <c r="BB33" s="16"/>
      <c r="BC33" s="16">
        <v>0.146675847941524</v>
      </c>
      <c r="BD33" s="16">
        <v>0.13626222384794101</v>
      </c>
      <c r="BE33" s="16">
        <v>0.17420825839742099</v>
      </c>
      <c r="BF33" s="16">
        <v>0.18822163373186901</v>
      </c>
      <c r="BG33" s="16">
        <v>0.115973944844488</v>
      </c>
    </row>
    <row r="34" spans="2:59" x14ac:dyDescent="0.3">
      <c r="B34" t="s">
        <v>93</v>
      </c>
      <c r="C34" s="16">
        <v>6.4434872335341606E-2</v>
      </c>
      <c r="D34" s="16">
        <v>6.29640460120513E-2</v>
      </c>
      <c r="E34" s="16">
        <v>6.6307174799765903E-2</v>
      </c>
      <c r="F34" s="16"/>
      <c r="G34" s="16">
        <v>0.102947116720554</v>
      </c>
      <c r="H34" s="16">
        <v>0.114072580594562</v>
      </c>
      <c r="I34" s="16">
        <v>8.4893927991345694E-2</v>
      </c>
      <c r="J34" s="16">
        <v>5.19640049454781E-2</v>
      </c>
      <c r="K34" s="16">
        <v>1.8853266669949301E-2</v>
      </c>
      <c r="L34" s="16">
        <v>1.79330594895564E-2</v>
      </c>
      <c r="M34" s="16"/>
      <c r="N34" s="16">
        <v>5.5193877351950603E-2</v>
      </c>
      <c r="O34" s="16">
        <v>5.36110096678349E-2</v>
      </c>
      <c r="P34" s="16">
        <v>9.4994937484532499E-2</v>
      </c>
      <c r="Q34" s="16">
        <v>6.3303104437355096E-2</v>
      </c>
      <c r="R34" s="16"/>
      <c r="S34" s="16">
        <v>5.9582697645167902E-2</v>
      </c>
      <c r="T34" s="16">
        <v>5.6664846564898397E-2</v>
      </c>
      <c r="U34" s="16">
        <v>5.5309381666506098E-2</v>
      </c>
      <c r="V34" s="16">
        <v>0.101483379034635</v>
      </c>
      <c r="W34" s="16">
        <v>0.103253539606473</v>
      </c>
      <c r="X34" s="16">
        <v>0.108169634353817</v>
      </c>
      <c r="Y34" s="16">
        <v>0.101907561316045</v>
      </c>
      <c r="Z34" s="16">
        <v>0</v>
      </c>
      <c r="AA34" s="16">
        <v>4.6769791115755299E-2</v>
      </c>
      <c r="AB34" s="16">
        <v>0</v>
      </c>
      <c r="AC34" s="16">
        <v>7.0712648968497299E-2</v>
      </c>
      <c r="AD34" s="16">
        <v>7.4835724834129799E-2</v>
      </c>
      <c r="AE34" s="16"/>
      <c r="AF34" s="16">
        <v>6.1487296430943798E-2</v>
      </c>
      <c r="AG34" s="16">
        <v>7.3522626076590797E-2</v>
      </c>
      <c r="AH34" s="16">
        <v>5.7734530559825102E-2</v>
      </c>
      <c r="AI34" s="16"/>
      <c r="AJ34" s="16">
        <v>6.2988019592708402E-2</v>
      </c>
      <c r="AK34" s="16">
        <v>0.10176821676902401</v>
      </c>
      <c r="AL34" s="16">
        <v>5.43333797976598E-2</v>
      </c>
      <c r="AM34" s="16">
        <v>5.3708514780194998E-2</v>
      </c>
      <c r="AN34" s="16">
        <v>2.6109091544379601E-2</v>
      </c>
      <c r="AO34" s="16"/>
      <c r="AP34" s="16">
        <v>6.1051885037566797E-2</v>
      </c>
      <c r="AQ34" s="16">
        <v>7.7387467465422993E-2</v>
      </c>
      <c r="AR34" s="16">
        <v>8.8810232126133204E-2</v>
      </c>
      <c r="AS34" s="16">
        <v>9.8208509509478001E-2</v>
      </c>
      <c r="AT34" s="16">
        <v>4.85851681841514E-2</v>
      </c>
      <c r="AU34" s="16"/>
      <c r="AV34" s="16">
        <v>9.7133095627718796E-2</v>
      </c>
      <c r="AW34" s="16">
        <v>5.7972625437417998E-2</v>
      </c>
      <c r="AX34" s="16">
        <v>7.5689046590273604E-2</v>
      </c>
      <c r="AY34" s="16">
        <v>6.8946332908876598E-2</v>
      </c>
      <c r="AZ34" s="16">
        <v>4.9214996802948802E-2</v>
      </c>
      <c r="BA34" s="16">
        <v>2.7333979956307101E-2</v>
      </c>
      <c r="BB34" s="16"/>
      <c r="BC34" s="16">
        <v>4.77912471132576E-2</v>
      </c>
      <c r="BD34" s="16">
        <v>9.0372461895952896E-2</v>
      </c>
      <c r="BE34" s="16">
        <v>5.0563688474081797E-2</v>
      </c>
      <c r="BF34" s="16">
        <v>7.18981518176392E-2</v>
      </c>
      <c r="BG34" s="16">
        <v>0.25743377034649501</v>
      </c>
    </row>
    <row r="35" spans="2:59" x14ac:dyDescent="0.3">
      <c r="B35" t="s">
        <v>94</v>
      </c>
      <c r="C35" s="16">
        <v>0.51781023026927497</v>
      </c>
      <c r="D35" s="16">
        <v>0.48629776961786197</v>
      </c>
      <c r="E35" s="16">
        <v>0.55036574671912997</v>
      </c>
      <c r="F35" s="16"/>
      <c r="G35" s="16">
        <v>0.41783591344655102</v>
      </c>
      <c r="H35" s="16">
        <v>0.42299844309655399</v>
      </c>
      <c r="I35" s="16">
        <v>0.44827387996187201</v>
      </c>
      <c r="J35" s="16">
        <v>0.57085740597505996</v>
      </c>
      <c r="K35" s="16">
        <v>0.58063732045452099</v>
      </c>
      <c r="L35" s="16">
        <v>0.64218330610602803</v>
      </c>
      <c r="M35" s="16"/>
      <c r="N35" s="16">
        <v>0.59362217252295302</v>
      </c>
      <c r="O35" s="16">
        <v>0.539244135943034</v>
      </c>
      <c r="P35" s="16">
        <v>0.48274326606579698</v>
      </c>
      <c r="Q35" s="16">
        <v>0.44483559105332399</v>
      </c>
      <c r="R35" s="16"/>
      <c r="S35" s="16">
        <v>0.50934545555426403</v>
      </c>
      <c r="T35" s="16">
        <v>0.61563481148522003</v>
      </c>
      <c r="U35" s="16">
        <v>0.57889575231954005</v>
      </c>
      <c r="V35" s="16">
        <v>0.50000845398048199</v>
      </c>
      <c r="W35" s="16">
        <v>0.44698130784754497</v>
      </c>
      <c r="X35" s="16">
        <v>0.413587711841718</v>
      </c>
      <c r="Y35" s="16">
        <v>0.40488099459031401</v>
      </c>
      <c r="Z35" s="16">
        <v>0.58425977727578804</v>
      </c>
      <c r="AA35" s="16">
        <v>0.53641433462958799</v>
      </c>
      <c r="AB35" s="16">
        <v>0.51830669101438198</v>
      </c>
      <c r="AC35" s="16">
        <v>0.71069969867834504</v>
      </c>
      <c r="AD35" s="16">
        <v>0.32931561033408202</v>
      </c>
      <c r="AE35" s="16"/>
      <c r="AF35" s="16">
        <v>0.49232465127965602</v>
      </c>
      <c r="AG35" s="16">
        <v>0.55209428561306195</v>
      </c>
      <c r="AH35" s="16">
        <v>0.52371446821120804</v>
      </c>
      <c r="AI35" s="16"/>
      <c r="AJ35" s="16">
        <v>0.56508101871191196</v>
      </c>
      <c r="AK35" s="16">
        <v>0.47885650051928702</v>
      </c>
      <c r="AL35" s="16">
        <v>0.52034439274120103</v>
      </c>
      <c r="AM35" s="16">
        <v>0.44259132720852901</v>
      </c>
      <c r="AN35" s="16">
        <v>0.51320407063825002</v>
      </c>
      <c r="AO35" s="16"/>
      <c r="AP35" s="16">
        <v>0.58632014442698399</v>
      </c>
      <c r="AQ35" s="16">
        <v>0.50227721286790705</v>
      </c>
      <c r="AR35" s="16">
        <v>0.60284255523949504</v>
      </c>
      <c r="AS35" s="16">
        <v>0.52032634611194195</v>
      </c>
      <c r="AT35" s="16">
        <v>0.49663201886150998</v>
      </c>
      <c r="AU35" s="16"/>
      <c r="AV35" s="16">
        <v>0.50371872726812394</v>
      </c>
      <c r="AW35" s="16">
        <v>0.58215805572075396</v>
      </c>
      <c r="AX35" s="16">
        <v>0.59462761809770304</v>
      </c>
      <c r="AY35" s="16">
        <v>0.517555753065155</v>
      </c>
      <c r="AZ35" s="16">
        <v>0.53788446108146903</v>
      </c>
      <c r="BA35" s="16">
        <v>0.43167765308383799</v>
      </c>
      <c r="BB35" s="16"/>
      <c r="BC35" s="16">
        <v>0.46419335044954002</v>
      </c>
      <c r="BD35" s="16">
        <v>0.47889876281476101</v>
      </c>
      <c r="BE35" s="16">
        <v>0.54550084841559998</v>
      </c>
      <c r="BF35" s="16">
        <v>0.53932213193626399</v>
      </c>
      <c r="BG35" s="16">
        <v>0.426359960940005</v>
      </c>
    </row>
    <row r="36" spans="2:59" x14ac:dyDescent="0.3">
      <c r="B36" t="s">
        <v>95</v>
      </c>
      <c r="C36" s="16">
        <v>1.9475122378387001E-3</v>
      </c>
      <c r="D36" s="16">
        <v>3.89899851014358E-3</v>
      </c>
      <c r="E36" s="16">
        <v>0</v>
      </c>
      <c r="F36" s="16"/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9.8151936486005394E-3</v>
      </c>
      <c r="M36" s="16"/>
      <c r="N36" s="16">
        <v>0</v>
      </c>
      <c r="O36" s="16">
        <v>7.0501765482826302E-3</v>
      </c>
      <c r="P36" s="16">
        <v>0</v>
      </c>
      <c r="Q36" s="16">
        <v>0</v>
      </c>
      <c r="R36" s="16"/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1.0601904643528301E-2</v>
      </c>
      <c r="Z36" s="16">
        <v>0</v>
      </c>
      <c r="AA36" s="16">
        <v>0</v>
      </c>
      <c r="AB36" s="16">
        <v>1.24153953046874E-2</v>
      </c>
      <c r="AC36" s="16">
        <v>0</v>
      </c>
      <c r="AD36" s="16">
        <v>0</v>
      </c>
      <c r="AE36" s="16"/>
      <c r="AF36" s="16">
        <v>2.3677842579180701E-3</v>
      </c>
      <c r="AG36" s="16">
        <v>2.8067659498567702E-3</v>
      </c>
      <c r="AH36" s="16">
        <v>0</v>
      </c>
      <c r="AI36" s="16"/>
      <c r="AJ36" s="16">
        <v>2.7453535700722102E-3</v>
      </c>
      <c r="AK36" s="16">
        <v>0</v>
      </c>
      <c r="AL36" s="16">
        <v>0</v>
      </c>
      <c r="AM36" s="16">
        <v>0</v>
      </c>
      <c r="AN36" s="16">
        <v>0</v>
      </c>
      <c r="AO36" s="16"/>
      <c r="AP36" s="16">
        <v>0</v>
      </c>
      <c r="AQ36" s="16">
        <v>0</v>
      </c>
      <c r="AR36" s="16">
        <v>1.05574264311431E-2</v>
      </c>
      <c r="AS36" s="16">
        <v>0</v>
      </c>
      <c r="AT36" s="16">
        <v>0</v>
      </c>
      <c r="AU36" s="16"/>
      <c r="AV36" s="16">
        <v>0</v>
      </c>
      <c r="AW36" s="16">
        <v>0</v>
      </c>
      <c r="AX36" s="16">
        <v>1.0708872215797799E-2</v>
      </c>
      <c r="AY36" s="16">
        <v>0</v>
      </c>
      <c r="AZ36" s="16">
        <v>0</v>
      </c>
      <c r="BA36" s="16">
        <v>0</v>
      </c>
      <c r="BB36" s="16"/>
      <c r="BC36" s="16">
        <v>0</v>
      </c>
      <c r="BD36" s="16">
        <v>3.42962713777567E-3</v>
      </c>
      <c r="BE36" s="16">
        <v>4.3826007707509097E-3</v>
      </c>
      <c r="BF36" s="16">
        <v>0</v>
      </c>
      <c r="BG36" s="16">
        <v>0</v>
      </c>
    </row>
    <row r="37" spans="2:59" x14ac:dyDescent="0.3">
      <c r="B37" t="s">
        <v>83</v>
      </c>
      <c r="C37" s="16">
        <v>0.103521833611648</v>
      </c>
      <c r="D37" s="16">
        <v>0.116327534815143</v>
      </c>
      <c r="E37" s="16">
        <v>9.1299131499687505E-2</v>
      </c>
      <c r="F37" s="16"/>
      <c r="G37" s="16">
        <v>9.4659616977556496E-2</v>
      </c>
      <c r="H37" s="16">
        <v>9.6341133291751604E-2</v>
      </c>
      <c r="I37" s="16">
        <v>8.9869181478550303E-2</v>
      </c>
      <c r="J37" s="16">
        <v>0.109561536168422</v>
      </c>
      <c r="K37" s="16">
        <v>0.116290078146554</v>
      </c>
      <c r="L37" s="16">
        <v>0.114153782953649</v>
      </c>
      <c r="M37" s="16"/>
      <c r="N37" s="16">
        <v>7.6614796226120094E-2</v>
      </c>
      <c r="O37" s="16">
        <v>0.10407963616415</v>
      </c>
      <c r="P37" s="16">
        <v>0.115963663552241</v>
      </c>
      <c r="Q37" s="16">
        <v>0.124390115893033</v>
      </c>
      <c r="R37" s="16"/>
      <c r="S37" s="16">
        <v>0.137764801834278</v>
      </c>
      <c r="T37" s="16">
        <v>0.113471534848526</v>
      </c>
      <c r="U37" s="16">
        <v>0.139794029933935</v>
      </c>
      <c r="V37" s="16">
        <v>8.9413930736240002E-2</v>
      </c>
      <c r="W37" s="16">
        <v>8.8274777068714005E-2</v>
      </c>
      <c r="X37" s="16">
        <v>0.11282468091219799</v>
      </c>
      <c r="Y37" s="16">
        <v>8.4808294873568696E-2</v>
      </c>
      <c r="Z37" s="16">
        <v>0.12541068167612399</v>
      </c>
      <c r="AA37" s="16">
        <v>0.108514619889366</v>
      </c>
      <c r="AB37" s="16">
        <v>7.4554387104691505E-2</v>
      </c>
      <c r="AC37" s="16">
        <v>3.0935187378692199E-2</v>
      </c>
      <c r="AD37" s="16">
        <v>7.2113914086684605E-2</v>
      </c>
      <c r="AE37" s="16"/>
      <c r="AF37" s="16">
        <v>0.10935009935953199</v>
      </c>
      <c r="AG37" s="16">
        <v>9.8526736345734098E-2</v>
      </c>
      <c r="AH37" s="16">
        <v>0.101189217304747</v>
      </c>
      <c r="AI37" s="16"/>
      <c r="AJ37" s="16">
        <v>9.3961719783552902E-2</v>
      </c>
      <c r="AK37" s="16">
        <v>6.7498343371449498E-2</v>
      </c>
      <c r="AL37" s="16">
        <v>0.10888475129047701</v>
      </c>
      <c r="AM37" s="16">
        <v>0.16808730155194801</v>
      </c>
      <c r="AN37" s="16">
        <v>0.13050621467100201</v>
      </c>
      <c r="AO37" s="16"/>
      <c r="AP37" s="16">
        <v>5.9676056104901697E-2</v>
      </c>
      <c r="AQ37" s="16">
        <v>6.47486678369288E-2</v>
      </c>
      <c r="AR37" s="16">
        <v>0.127063024498447</v>
      </c>
      <c r="AS37" s="16">
        <v>9.3990399881827405E-2</v>
      </c>
      <c r="AT37" s="16">
        <v>0.148700851110945</v>
      </c>
      <c r="AU37" s="16"/>
      <c r="AV37" s="16">
        <v>5.41767071234035E-2</v>
      </c>
      <c r="AW37" s="16">
        <v>6.0004774589306101E-2</v>
      </c>
      <c r="AX37" s="16">
        <v>9.4188482632251394E-2</v>
      </c>
      <c r="AY37" s="16">
        <v>0.10184248809554999</v>
      </c>
      <c r="AZ37" s="16">
        <v>0.131706481151106</v>
      </c>
      <c r="BA37" s="16">
        <v>0.212819587229824</v>
      </c>
      <c r="BB37" s="16"/>
      <c r="BC37" s="16">
        <v>0.14190526081259</v>
      </c>
      <c r="BD37" s="16">
        <v>0.124258350647692</v>
      </c>
      <c r="BE37" s="16">
        <v>6.4182613923002299E-2</v>
      </c>
      <c r="BF37" s="16">
        <v>6.1318517079947198E-2</v>
      </c>
      <c r="BG37" s="16">
        <v>4.4887354768230699E-2</v>
      </c>
    </row>
    <row r="38" spans="2:59" x14ac:dyDescent="0.3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</row>
    <row r="39" spans="2:59" x14ac:dyDescent="0.3">
      <c r="B39" s="6" t="s">
        <v>98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</row>
    <row r="40" spans="2:59" x14ac:dyDescent="0.3">
      <c r="B40" s="19" t="s">
        <v>97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</row>
    <row r="41" spans="2:59" x14ac:dyDescent="0.3">
      <c r="B41" t="s">
        <v>91</v>
      </c>
      <c r="C41" s="16">
        <v>0.15678046027356099</v>
      </c>
      <c r="D41" s="16">
        <v>0.157401316006956</v>
      </c>
      <c r="E41" s="16">
        <v>0.15678621060044401</v>
      </c>
      <c r="F41" s="16"/>
      <c r="G41" s="16">
        <v>0.23892621632074201</v>
      </c>
      <c r="H41" s="16">
        <v>0.12543222162460099</v>
      </c>
      <c r="I41" s="16">
        <v>0.21948104245531799</v>
      </c>
      <c r="J41" s="16">
        <v>0.16561875150941399</v>
      </c>
      <c r="K41" s="16">
        <v>0.134028912898977</v>
      </c>
      <c r="L41" s="16">
        <v>8.5241174237674994E-2</v>
      </c>
      <c r="M41" s="16"/>
      <c r="N41" s="16">
        <v>0.12455803998742999</v>
      </c>
      <c r="O41" s="16">
        <v>0.10617318330434899</v>
      </c>
      <c r="P41" s="16">
        <v>0.20292634748159699</v>
      </c>
      <c r="Q41" s="16">
        <v>0.20277404366882601</v>
      </c>
      <c r="R41" s="16"/>
      <c r="S41" s="16">
        <v>0.14898226520055699</v>
      </c>
      <c r="T41" s="16">
        <v>0.13205739741893699</v>
      </c>
      <c r="U41" s="16">
        <v>0.19800517049602501</v>
      </c>
      <c r="V41" s="16">
        <v>0.147996049453235</v>
      </c>
      <c r="W41" s="16">
        <v>0.125932817314717</v>
      </c>
      <c r="X41" s="16">
        <v>0.16792729789687399</v>
      </c>
      <c r="Y41" s="16">
        <v>0.214553837091985</v>
      </c>
      <c r="Z41" s="16">
        <v>0.205758027225589</v>
      </c>
      <c r="AA41" s="16">
        <v>8.3254567793820997E-2</v>
      </c>
      <c r="AB41" s="16">
        <v>0.20806754050265999</v>
      </c>
      <c r="AC41" s="16">
        <v>0.122228430346248</v>
      </c>
      <c r="AD41" s="16">
        <v>0.203726876838312</v>
      </c>
      <c r="AE41" s="16"/>
      <c r="AF41" s="16">
        <v>0.12883006371570899</v>
      </c>
      <c r="AG41" s="16">
        <v>0.13734331716999701</v>
      </c>
      <c r="AH41" s="16">
        <v>0.20883782588249999</v>
      </c>
      <c r="AI41" s="16"/>
      <c r="AJ41" s="16">
        <v>0.114199299405999</v>
      </c>
      <c r="AK41" s="16">
        <v>0.14565607392075799</v>
      </c>
      <c r="AL41" s="16">
        <v>9.6322063008584605E-2</v>
      </c>
      <c r="AM41" s="16">
        <v>0.13436412446784199</v>
      </c>
      <c r="AN41" s="16">
        <v>0.22005149931596499</v>
      </c>
      <c r="AO41" s="16"/>
      <c r="AP41" s="16">
        <v>0.104688705326723</v>
      </c>
      <c r="AQ41" s="16">
        <v>0.153439636267066</v>
      </c>
      <c r="AR41" s="16">
        <v>9.2730554216916602E-2</v>
      </c>
      <c r="AS41" s="16">
        <v>0.172653775767342</v>
      </c>
      <c r="AT41" s="16">
        <v>0.189713505140851</v>
      </c>
      <c r="AU41" s="16"/>
      <c r="AV41" s="16">
        <v>0.15708832501136399</v>
      </c>
      <c r="AW41" s="16">
        <v>0.13862527794144999</v>
      </c>
      <c r="AX41" s="16">
        <v>8.5944977358180102E-2</v>
      </c>
      <c r="AY41" s="16">
        <v>0.16598281570683099</v>
      </c>
      <c r="AZ41" s="16">
        <v>0.204138453204814</v>
      </c>
      <c r="BA41" s="16">
        <v>0.17023560838069701</v>
      </c>
      <c r="BB41" s="16"/>
      <c r="BC41" s="16">
        <v>0.19179078659735499</v>
      </c>
      <c r="BD41" s="16">
        <v>0.137331702011944</v>
      </c>
      <c r="BE41" s="16">
        <v>0.13030945232364899</v>
      </c>
      <c r="BF41" s="16">
        <v>0.13204331132073499</v>
      </c>
      <c r="BG41" s="16">
        <v>0.182070661530749</v>
      </c>
    </row>
    <row r="42" spans="2:59" x14ac:dyDescent="0.3">
      <c r="B42" t="s">
        <v>92</v>
      </c>
      <c r="C42" s="16">
        <v>0.29251231001707501</v>
      </c>
      <c r="D42" s="16">
        <v>0.28543564304616298</v>
      </c>
      <c r="E42" s="16">
        <v>0.30041919958146401</v>
      </c>
      <c r="F42" s="16"/>
      <c r="G42" s="16">
        <v>0.25732795009338399</v>
      </c>
      <c r="H42" s="16">
        <v>0.320976381406816</v>
      </c>
      <c r="I42" s="16">
        <v>0.28272460973903801</v>
      </c>
      <c r="J42" s="16">
        <v>0.27188034699320801</v>
      </c>
      <c r="K42" s="16">
        <v>0.26634153809511701</v>
      </c>
      <c r="L42" s="16">
        <v>0.33455833123275902</v>
      </c>
      <c r="M42" s="16"/>
      <c r="N42" s="16">
        <v>0.30426726173395402</v>
      </c>
      <c r="O42" s="16">
        <v>0.32337750624888201</v>
      </c>
      <c r="P42" s="16">
        <v>0.28302915159523501</v>
      </c>
      <c r="Q42" s="16">
        <v>0.25876826628737398</v>
      </c>
      <c r="R42" s="16"/>
      <c r="S42" s="16">
        <v>0.30010383183341599</v>
      </c>
      <c r="T42" s="16">
        <v>0.32474727675412202</v>
      </c>
      <c r="U42" s="16">
        <v>0.27504006247303298</v>
      </c>
      <c r="V42" s="16">
        <v>0.30589725773760601</v>
      </c>
      <c r="W42" s="16">
        <v>0.24109547841547299</v>
      </c>
      <c r="X42" s="16">
        <v>0.27204911882407001</v>
      </c>
      <c r="Y42" s="16">
        <v>0.236674629693645</v>
      </c>
      <c r="Z42" s="16">
        <v>0.21479804493881899</v>
      </c>
      <c r="AA42" s="16">
        <v>0.35417021306143298</v>
      </c>
      <c r="AB42" s="16">
        <v>0.273863028624799</v>
      </c>
      <c r="AC42" s="16">
        <v>0.414378224676691</v>
      </c>
      <c r="AD42" s="16">
        <v>0.205080584925008</v>
      </c>
      <c r="AE42" s="16"/>
      <c r="AF42" s="16">
        <v>0.28930795814684002</v>
      </c>
      <c r="AG42" s="16">
        <v>0.30666908387548097</v>
      </c>
      <c r="AH42" s="16">
        <v>0.267436171389897</v>
      </c>
      <c r="AI42" s="16"/>
      <c r="AJ42" s="16">
        <v>0.316064517912374</v>
      </c>
      <c r="AK42" s="16">
        <v>0.30185883198964603</v>
      </c>
      <c r="AL42" s="16">
        <v>0.35383314225083601</v>
      </c>
      <c r="AM42" s="16">
        <v>0.40748108201857702</v>
      </c>
      <c r="AN42" s="16">
        <v>0.233868543197951</v>
      </c>
      <c r="AO42" s="16"/>
      <c r="AP42" s="16">
        <v>0.33253040508690301</v>
      </c>
      <c r="AQ42" s="16">
        <v>0.29605347872309501</v>
      </c>
      <c r="AR42" s="16">
        <v>0.31502461101628798</v>
      </c>
      <c r="AS42" s="16">
        <v>0.27188936040530998</v>
      </c>
      <c r="AT42" s="16">
        <v>0.411489172532081</v>
      </c>
      <c r="AU42" s="16"/>
      <c r="AV42" s="16">
        <v>0.30323285682530299</v>
      </c>
      <c r="AW42" s="16">
        <v>0.33221476150899099</v>
      </c>
      <c r="AX42" s="16">
        <v>0.28801734819077301</v>
      </c>
      <c r="AY42" s="16">
        <v>0.296303066476792</v>
      </c>
      <c r="AZ42" s="16">
        <v>0.373515547336986</v>
      </c>
      <c r="BA42" s="16">
        <v>0.25324216633562902</v>
      </c>
      <c r="BB42" s="16"/>
      <c r="BC42" s="16">
        <v>0.22086470787479101</v>
      </c>
      <c r="BD42" s="16">
        <v>0.31577142666365399</v>
      </c>
      <c r="BE42" s="16">
        <v>0.358271979118367</v>
      </c>
      <c r="BF42" s="16">
        <v>0.254468137916596</v>
      </c>
      <c r="BG42" s="16">
        <v>0.41942350881607599</v>
      </c>
    </row>
    <row r="43" spans="2:59" x14ac:dyDescent="0.3">
      <c r="B43" t="s">
        <v>93</v>
      </c>
      <c r="C43" s="16">
        <v>9.0635164827084794E-2</v>
      </c>
      <c r="D43" s="16">
        <v>0.10767205585955</v>
      </c>
      <c r="E43" s="16">
        <v>7.4646800770020894E-2</v>
      </c>
      <c r="F43" s="16"/>
      <c r="G43" s="16">
        <v>0.11406314443212801</v>
      </c>
      <c r="H43" s="16">
        <v>0.160284988059055</v>
      </c>
      <c r="I43" s="16">
        <v>8.9401569159046998E-2</v>
      </c>
      <c r="J43" s="16">
        <v>7.1600547434948494E-2</v>
      </c>
      <c r="K43" s="16">
        <v>6.7799832506609606E-2</v>
      </c>
      <c r="L43" s="16">
        <v>5.1012049180334598E-2</v>
      </c>
      <c r="M43" s="16"/>
      <c r="N43" s="16">
        <v>7.7162055573617702E-2</v>
      </c>
      <c r="O43" s="16">
        <v>7.5022672161489695E-2</v>
      </c>
      <c r="P43" s="16">
        <v>0.108723779578371</v>
      </c>
      <c r="Q43" s="16">
        <v>0.102816976261438</v>
      </c>
      <c r="R43" s="16"/>
      <c r="S43" s="16">
        <v>7.9002083721024602E-2</v>
      </c>
      <c r="T43" s="16">
        <v>9.8849321572198404E-2</v>
      </c>
      <c r="U43" s="16">
        <v>0.104612949857307</v>
      </c>
      <c r="V43" s="16">
        <v>2.7417417475709499E-2</v>
      </c>
      <c r="W43" s="16">
        <v>9.8029594983059895E-2</v>
      </c>
      <c r="X43" s="16">
        <v>0.12088098985944599</v>
      </c>
      <c r="Y43" s="16">
        <v>7.7989649430417807E-2</v>
      </c>
      <c r="Z43" s="16">
        <v>0</v>
      </c>
      <c r="AA43" s="16">
        <v>0.14281153527228899</v>
      </c>
      <c r="AB43" s="16">
        <v>2.6023100290501599E-2</v>
      </c>
      <c r="AC43" s="16">
        <v>7.9477726771956206E-2</v>
      </c>
      <c r="AD43" s="16">
        <v>0.27210554936291897</v>
      </c>
      <c r="AE43" s="16"/>
      <c r="AF43" s="16">
        <v>9.71096946236608E-2</v>
      </c>
      <c r="AG43" s="16">
        <v>0.10587621662825</v>
      </c>
      <c r="AH43" s="16">
        <v>8.4576673672424094E-2</v>
      </c>
      <c r="AI43" s="16"/>
      <c r="AJ43" s="16">
        <v>7.9275197025563807E-2</v>
      </c>
      <c r="AK43" s="16">
        <v>0.123437402978978</v>
      </c>
      <c r="AL43" s="16">
        <v>6.0026508146306001E-2</v>
      </c>
      <c r="AM43" s="16">
        <v>0</v>
      </c>
      <c r="AN43" s="16">
        <v>6.7119132631301301E-2</v>
      </c>
      <c r="AO43" s="16"/>
      <c r="AP43" s="16">
        <v>6.6673762683399099E-2</v>
      </c>
      <c r="AQ43" s="16">
        <v>0.115558332407407</v>
      </c>
      <c r="AR43" s="16">
        <v>4.2984168247413503E-2</v>
      </c>
      <c r="AS43" s="16">
        <v>0.11009277173224399</v>
      </c>
      <c r="AT43" s="16">
        <v>0.127769244818461</v>
      </c>
      <c r="AU43" s="16"/>
      <c r="AV43" s="16">
        <v>0.137161682448184</v>
      </c>
      <c r="AW43" s="16">
        <v>6.9180838118692495E-2</v>
      </c>
      <c r="AX43" s="16">
        <v>4.10335883715197E-2</v>
      </c>
      <c r="AY43" s="16">
        <v>7.0674902624153296E-2</v>
      </c>
      <c r="AZ43" s="16">
        <v>0.13863914409186701</v>
      </c>
      <c r="BA43" s="16">
        <v>8.7276915440737193E-2</v>
      </c>
      <c r="BB43" s="16"/>
      <c r="BC43" s="16">
        <v>7.7556463501207401E-2</v>
      </c>
      <c r="BD43" s="16">
        <v>0.11356465264819</v>
      </c>
      <c r="BE43" s="16">
        <v>4.5823036334181999E-2</v>
      </c>
      <c r="BF43" s="16">
        <v>0.225336310255672</v>
      </c>
      <c r="BG43" s="16">
        <v>0</v>
      </c>
    </row>
    <row r="44" spans="2:59" x14ac:dyDescent="0.3">
      <c r="B44" t="s">
        <v>94</v>
      </c>
      <c r="C44" s="16">
        <v>0.35650076694072702</v>
      </c>
      <c r="D44" s="16">
        <v>0.35481465551695401</v>
      </c>
      <c r="E44" s="16">
        <v>0.357856207245486</v>
      </c>
      <c r="F44" s="16"/>
      <c r="G44" s="16">
        <v>0.32856131889081203</v>
      </c>
      <c r="H44" s="16">
        <v>0.30783424814929899</v>
      </c>
      <c r="I44" s="16">
        <v>0.32722704663948898</v>
      </c>
      <c r="J44" s="16">
        <v>0.37959309308802403</v>
      </c>
      <c r="K44" s="16">
        <v>0.38676532890340398</v>
      </c>
      <c r="L44" s="16">
        <v>0.39963625332272501</v>
      </c>
      <c r="M44" s="16"/>
      <c r="N44" s="16">
        <v>0.41265265053866601</v>
      </c>
      <c r="O44" s="16">
        <v>0.41229050674059597</v>
      </c>
      <c r="P44" s="16">
        <v>0.30352408291477201</v>
      </c>
      <c r="Q44" s="16">
        <v>0.29420408717784602</v>
      </c>
      <c r="R44" s="16"/>
      <c r="S44" s="16">
        <v>0.38796077141436103</v>
      </c>
      <c r="T44" s="16">
        <v>0.34571592806549201</v>
      </c>
      <c r="U44" s="16">
        <v>0.283479275331253</v>
      </c>
      <c r="V44" s="16">
        <v>0.41604521786610599</v>
      </c>
      <c r="W44" s="16">
        <v>0.39532993516515702</v>
      </c>
      <c r="X44" s="16">
        <v>0.33014959184690701</v>
      </c>
      <c r="Y44" s="16">
        <v>0.39350595883393902</v>
      </c>
      <c r="Z44" s="16">
        <v>0.38224043721440398</v>
      </c>
      <c r="AA44" s="16">
        <v>0.29761668052256501</v>
      </c>
      <c r="AB44" s="16">
        <v>0.41315150963243602</v>
      </c>
      <c r="AC44" s="16">
        <v>0.30639360216863498</v>
      </c>
      <c r="AD44" s="16">
        <v>0.28025836173704799</v>
      </c>
      <c r="AE44" s="16"/>
      <c r="AF44" s="16">
        <v>0.36665735306776098</v>
      </c>
      <c r="AG44" s="16">
        <v>0.36301443511860398</v>
      </c>
      <c r="AH44" s="16">
        <v>0.32554613062362198</v>
      </c>
      <c r="AI44" s="16"/>
      <c r="AJ44" s="16">
        <v>0.39998312146190501</v>
      </c>
      <c r="AK44" s="16">
        <v>0.35365344008100102</v>
      </c>
      <c r="AL44" s="16">
        <v>0.39310218957454202</v>
      </c>
      <c r="AM44" s="16">
        <v>0.28605760157896098</v>
      </c>
      <c r="AN44" s="16">
        <v>0.29552731431595403</v>
      </c>
      <c r="AO44" s="16"/>
      <c r="AP44" s="16">
        <v>0.42151584961039001</v>
      </c>
      <c r="AQ44" s="16">
        <v>0.35795605768924499</v>
      </c>
      <c r="AR44" s="16">
        <v>0.42445255183411301</v>
      </c>
      <c r="AS44" s="16">
        <v>0.31753163127541001</v>
      </c>
      <c r="AT44" s="16">
        <v>0.209382075529466</v>
      </c>
      <c r="AU44" s="16"/>
      <c r="AV44" s="16">
        <v>0.34607607584341499</v>
      </c>
      <c r="AW44" s="16">
        <v>0.40214897485520901</v>
      </c>
      <c r="AX44" s="16">
        <v>0.46588464956276299</v>
      </c>
      <c r="AY44" s="16">
        <v>0.356369572254426</v>
      </c>
      <c r="AZ44" s="16">
        <v>0.176277476176047</v>
      </c>
      <c r="BA44" s="16">
        <v>0.29635243082405099</v>
      </c>
      <c r="BB44" s="16"/>
      <c r="BC44" s="16">
        <v>0.37284518961207402</v>
      </c>
      <c r="BD44" s="16">
        <v>0.31222087256477199</v>
      </c>
      <c r="BE44" s="16">
        <v>0.38648629980955801</v>
      </c>
      <c r="BF44" s="16">
        <v>0.33763637905064597</v>
      </c>
      <c r="BG44" s="16">
        <v>0.39850582965317499</v>
      </c>
    </row>
    <row r="45" spans="2:59" x14ac:dyDescent="0.3">
      <c r="B45" t="s">
        <v>95</v>
      </c>
      <c r="C45" s="16">
        <v>3.89715055146559E-3</v>
      </c>
      <c r="D45" s="16">
        <v>3.4943637876220499E-3</v>
      </c>
      <c r="E45" s="16">
        <v>2.0925723256115798E-3</v>
      </c>
      <c r="F45" s="16"/>
      <c r="G45" s="16">
        <v>0</v>
      </c>
      <c r="H45" s="16">
        <v>0</v>
      </c>
      <c r="I45" s="16">
        <v>0</v>
      </c>
      <c r="J45" s="16">
        <v>0</v>
      </c>
      <c r="K45" s="16">
        <v>1.85607388334318E-2</v>
      </c>
      <c r="L45" s="16">
        <v>5.2911763406828499E-3</v>
      </c>
      <c r="M45" s="16"/>
      <c r="N45" s="16">
        <v>1.02071365624209E-2</v>
      </c>
      <c r="O45" s="16">
        <v>0</v>
      </c>
      <c r="P45" s="16">
        <v>0</v>
      </c>
      <c r="Q45" s="16">
        <v>4.0788481406502201E-3</v>
      </c>
      <c r="R45" s="16"/>
      <c r="S45" s="16">
        <v>0</v>
      </c>
      <c r="T45" s="16">
        <v>0</v>
      </c>
      <c r="U45" s="16">
        <v>0</v>
      </c>
      <c r="V45" s="16">
        <v>0</v>
      </c>
      <c r="W45" s="16">
        <v>1.44337930219965E-2</v>
      </c>
      <c r="X45" s="16">
        <v>0</v>
      </c>
      <c r="Y45" s="16">
        <v>0</v>
      </c>
      <c r="Z45" s="16">
        <v>0</v>
      </c>
      <c r="AA45" s="16">
        <v>6.4692846556120296E-3</v>
      </c>
      <c r="AB45" s="16">
        <v>1.28947621092022E-2</v>
      </c>
      <c r="AC45" s="16">
        <v>2.14351729001361E-2</v>
      </c>
      <c r="AD45" s="16">
        <v>0</v>
      </c>
      <c r="AE45" s="16"/>
      <c r="AF45" s="16">
        <v>6.1451181389731496E-3</v>
      </c>
      <c r="AG45" s="16">
        <v>4.4654827100038697E-3</v>
      </c>
      <c r="AH45" s="16">
        <v>0</v>
      </c>
      <c r="AI45" s="16"/>
      <c r="AJ45" s="16">
        <v>6.3840253339535096E-3</v>
      </c>
      <c r="AK45" s="16">
        <v>0</v>
      </c>
      <c r="AL45" s="16">
        <v>0</v>
      </c>
      <c r="AM45" s="16">
        <v>6.20197886222612E-2</v>
      </c>
      <c r="AN45" s="16">
        <v>0</v>
      </c>
      <c r="AO45" s="16"/>
      <c r="AP45" s="16">
        <v>0</v>
      </c>
      <c r="AQ45" s="16">
        <v>2.1444597886015101E-3</v>
      </c>
      <c r="AR45" s="16">
        <v>0</v>
      </c>
      <c r="AS45" s="16">
        <v>1.60301141925746E-2</v>
      </c>
      <c r="AT45" s="16">
        <v>0</v>
      </c>
      <c r="AU45" s="16"/>
      <c r="AV45" s="16">
        <v>0</v>
      </c>
      <c r="AW45" s="16">
        <v>0</v>
      </c>
      <c r="AX45" s="16">
        <v>0</v>
      </c>
      <c r="AY45" s="16">
        <v>9.7702811822949903E-3</v>
      </c>
      <c r="AZ45" s="16">
        <v>0</v>
      </c>
      <c r="BA45" s="16">
        <v>7.3930657050696198E-3</v>
      </c>
      <c r="BB45" s="16"/>
      <c r="BC45" s="16">
        <v>0</v>
      </c>
      <c r="BD45" s="16">
        <v>4.5384780988941102E-3</v>
      </c>
      <c r="BE45" s="16">
        <v>6.8368778048130503E-3</v>
      </c>
      <c r="BF45" s="16">
        <v>8.3147974539440807E-3</v>
      </c>
      <c r="BG45" s="16">
        <v>0</v>
      </c>
    </row>
    <row r="46" spans="2:59" x14ac:dyDescent="0.3">
      <c r="B46" t="s">
        <v>83</v>
      </c>
      <c r="C46" s="16">
        <v>9.9674147390086704E-2</v>
      </c>
      <c r="D46" s="16">
        <v>9.1181965782755406E-2</v>
      </c>
      <c r="E46" s="16">
        <v>0.108199009476973</v>
      </c>
      <c r="F46" s="16"/>
      <c r="G46" s="16">
        <v>6.1121370262933503E-2</v>
      </c>
      <c r="H46" s="16">
        <v>8.5472160760228996E-2</v>
      </c>
      <c r="I46" s="16">
        <v>8.1165732007107694E-2</v>
      </c>
      <c r="J46" s="16">
        <v>0.11130726097440501</v>
      </c>
      <c r="K46" s="16">
        <v>0.12650364876246101</v>
      </c>
      <c r="L46" s="16">
        <v>0.124261015685824</v>
      </c>
      <c r="M46" s="16"/>
      <c r="N46" s="16">
        <v>7.1152855603911297E-2</v>
      </c>
      <c r="O46" s="16">
        <v>8.3136131544683203E-2</v>
      </c>
      <c r="P46" s="16">
        <v>0.101796638430025</v>
      </c>
      <c r="Q46" s="16">
        <v>0.13735777846386499</v>
      </c>
      <c r="R46" s="16"/>
      <c r="S46" s="16">
        <v>8.3951047830640696E-2</v>
      </c>
      <c r="T46" s="16">
        <v>9.8630076189251195E-2</v>
      </c>
      <c r="U46" s="16">
        <v>0.138862541842382</v>
      </c>
      <c r="V46" s="16">
        <v>0.10264405746734299</v>
      </c>
      <c r="W46" s="16">
        <v>0.125178381099597</v>
      </c>
      <c r="X46" s="16">
        <v>0.108993001572703</v>
      </c>
      <c r="Y46" s="16">
        <v>7.7275924950012995E-2</v>
      </c>
      <c r="Z46" s="16">
        <v>0.197203490621188</v>
      </c>
      <c r="AA46" s="16">
        <v>0.11567771869427999</v>
      </c>
      <c r="AB46" s="16">
        <v>6.6000058840401402E-2</v>
      </c>
      <c r="AC46" s="16">
        <v>5.6086843136333803E-2</v>
      </c>
      <c r="AD46" s="16">
        <v>3.8828627136713201E-2</v>
      </c>
      <c r="AE46" s="16"/>
      <c r="AF46" s="16">
        <v>0.111949812307056</v>
      </c>
      <c r="AG46" s="16">
        <v>8.2631464497663704E-2</v>
      </c>
      <c r="AH46" s="16">
        <v>0.113603198431557</v>
      </c>
      <c r="AI46" s="16"/>
      <c r="AJ46" s="16">
        <v>8.4093838860203995E-2</v>
      </c>
      <c r="AK46" s="16">
        <v>7.5394251029615902E-2</v>
      </c>
      <c r="AL46" s="16">
        <v>9.6716097019730898E-2</v>
      </c>
      <c r="AM46" s="16">
        <v>0.110077403312359</v>
      </c>
      <c r="AN46" s="16">
        <v>0.183433510538828</v>
      </c>
      <c r="AO46" s="16"/>
      <c r="AP46" s="16">
        <v>7.4591277292585495E-2</v>
      </c>
      <c r="AQ46" s="16">
        <v>7.4848035124585793E-2</v>
      </c>
      <c r="AR46" s="16">
        <v>0.12480811468526901</v>
      </c>
      <c r="AS46" s="16">
        <v>0.11180234662711901</v>
      </c>
      <c r="AT46" s="16">
        <v>6.1646001979141898E-2</v>
      </c>
      <c r="AU46" s="16"/>
      <c r="AV46" s="16">
        <v>5.6441059871734499E-2</v>
      </c>
      <c r="AW46" s="16">
        <v>5.7830147575657798E-2</v>
      </c>
      <c r="AX46" s="16">
        <v>0.119119436516764</v>
      </c>
      <c r="AY46" s="16">
        <v>0.100899361755503</v>
      </c>
      <c r="AZ46" s="16">
        <v>0.107429379190286</v>
      </c>
      <c r="BA46" s="16">
        <v>0.18549981331381599</v>
      </c>
      <c r="BB46" s="16"/>
      <c r="BC46" s="16">
        <v>0.13694285241457299</v>
      </c>
      <c r="BD46" s="16">
        <v>0.116572868012545</v>
      </c>
      <c r="BE46" s="16">
        <v>7.2272354609430503E-2</v>
      </c>
      <c r="BF46" s="16">
        <v>4.2201064002407002E-2</v>
      </c>
      <c r="BG46" s="16">
        <v>0</v>
      </c>
    </row>
    <row r="47" spans="2:59" x14ac:dyDescent="0.3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</row>
    <row r="48" spans="2:59" x14ac:dyDescent="0.3">
      <c r="B48" s="6" t="s">
        <v>99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</row>
    <row r="49" spans="2:59" x14ac:dyDescent="0.3">
      <c r="B49" s="19" t="s">
        <v>97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</row>
    <row r="50" spans="2:59" x14ac:dyDescent="0.3">
      <c r="B50" t="s">
        <v>91</v>
      </c>
      <c r="C50" s="16">
        <v>0.13883144920121901</v>
      </c>
      <c r="D50" s="16">
        <v>0.14356010350344001</v>
      </c>
      <c r="E50" s="16">
        <v>0.132690627460155</v>
      </c>
      <c r="F50" s="16"/>
      <c r="G50" s="16">
        <v>0.19626779123100899</v>
      </c>
      <c r="H50" s="16">
        <v>0.19548470311038599</v>
      </c>
      <c r="I50" s="16">
        <v>0.13915289173832099</v>
      </c>
      <c r="J50" s="16">
        <v>0.12293497453560399</v>
      </c>
      <c r="K50" s="16">
        <v>7.9211704408319802E-2</v>
      </c>
      <c r="L50" s="16">
        <v>0.10818770457918001</v>
      </c>
      <c r="M50" s="16"/>
      <c r="N50" s="16">
        <v>8.2034891197184295E-2</v>
      </c>
      <c r="O50" s="16">
        <v>0.12562863946741401</v>
      </c>
      <c r="P50" s="16">
        <v>0.237811588349293</v>
      </c>
      <c r="Q50" s="16">
        <v>0.122409705912605</v>
      </c>
      <c r="R50" s="16"/>
      <c r="S50" s="16">
        <v>0.10052507029345201</v>
      </c>
      <c r="T50" s="16">
        <v>0.12387983787342199</v>
      </c>
      <c r="U50" s="16">
        <v>0.14359351709762599</v>
      </c>
      <c r="V50" s="16">
        <v>0.123571553104179</v>
      </c>
      <c r="W50" s="16">
        <v>0.155338404570144</v>
      </c>
      <c r="X50" s="16">
        <v>0.14659935231872401</v>
      </c>
      <c r="Y50" s="16">
        <v>0.15178797684637199</v>
      </c>
      <c r="Z50" s="16">
        <v>0.181385206525917</v>
      </c>
      <c r="AA50" s="16">
        <v>0.150210271271734</v>
      </c>
      <c r="AB50" s="16">
        <v>0.18522408649729699</v>
      </c>
      <c r="AC50" s="16">
        <v>8.7337620233549004E-2</v>
      </c>
      <c r="AD50" s="16">
        <v>0.14834152609471399</v>
      </c>
      <c r="AE50" s="16"/>
      <c r="AF50" s="16">
        <v>0.135198728424159</v>
      </c>
      <c r="AG50" s="16">
        <v>0.131002724617337</v>
      </c>
      <c r="AH50" s="16">
        <v>0.188304420903086</v>
      </c>
      <c r="AI50" s="16"/>
      <c r="AJ50" s="16">
        <v>0.113989161123616</v>
      </c>
      <c r="AK50" s="16">
        <v>0.19131851271971201</v>
      </c>
      <c r="AL50" s="16">
        <v>4.1482843877992497E-2</v>
      </c>
      <c r="AM50" s="16">
        <v>0.11292133337579</v>
      </c>
      <c r="AN50" s="16">
        <v>0.18483566148489999</v>
      </c>
      <c r="AO50" s="16"/>
      <c r="AP50" s="16">
        <v>0.12262062986169001</v>
      </c>
      <c r="AQ50" s="16">
        <v>0.162561905455855</v>
      </c>
      <c r="AR50" s="16">
        <v>2.8519028549703201E-2</v>
      </c>
      <c r="AS50" s="16">
        <v>0.15932290610292901</v>
      </c>
      <c r="AT50" s="16">
        <v>0.13174709098565099</v>
      </c>
      <c r="AU50" s="16"/>
      <c r="AV50" s="16">
        <v>0.185210674992175</v>
      </c>
      <c r="AW50" s="16">
        <v>0.14816452621995699</v>
      </c>
      <c r="AX50" s="16">
        <v>5.4193868313988897E-2</v>
      </c>
      <c r="AY50" s="16">
        <v>0.13035170398451301</v>
      </c>
      <c r="AZ50" s="16">
        <v>0.16116577163838999</v>
      </c>
      <c r="BA50" s="16">
        <v>8.7911408230570406E-2</v>
      </c>
      <c r="BB50" s="16"/>
      <c r="BC50" s="16">
        <v>0.147471631556332</v>
      </c>
      <c r="BD50" s="16">
        <v>0.164703214934972</v>
      </c>
      <c r="BE50" s="16">
        <v>0.123802707117772</v>
      </c>
      <c r="BF50" s="16">
        <v>0.103374093325936</v>
      </c>
      <c r="BG50" s="16">
        <v>0.12885882952754801</v>
      </c>
    </row>
    <row r="51" spans="2:59" x14ac:dyDescent="0.3">
      <c r="B51" t="s">
        <v>92</v>
      </c>
      <c r="C51" s="16">
        <v>0.25019853488287702</v>
      </c>
      <c r="D51" s="16">
        <v>0.22356139180340201</v>
      </c>
      <c r="E51" s="16">
        <v>0.27688568518925699</v>
      </c>
      <c r="F51" s="16"/>
      <c r="G51" s="16">
        <v>0.22651713676490101</v>
      </c>
      <c r="H51" s="16">
        <v>0.234686827055822</v>
      </c>
      <c r="I51" s="16">
        <v>0.238024436581669</v>
      </c>
      <c r="J51" s="16">
        <v>0.28004900615901201</v>
      </c>
      <c r="K51" s="16">
        <v>0.27745786299944503</v>
      </c>
      <c r="L51" s="16">
        <v>0.24616425222077601</v>
      </c>
      <c r="M51" s="16"/>
      <c r="N51" s="16">
        <v>0.29357795381642598</v>
      </c>
      <c r="O51" s="16">
        <v>0.22414131020095701</v>
      </c>
      <c r="P51" s="16">
        <v>0.26546004816002999</v>
      </c>
      <c r="Q51" s="16">
        <v>0.209784576866242</v>
      </c>
      <c r="R51" s="16"/>
      <c r="S51" s="16">
        <v>0.24863218526705899</v>
      </c>
      <c r="T51" s="16">
        <v>0.28099385382150599</v>
      </c>
      <c r="U51" s="16">
        <v>0.18677322161931001</v>
      </c>
      <c r="V51" s="16">
        <v>0.26259852117274401</v>
      </c>
      <c r="W51" s="16">
        <v>0.343049382544311</v>
      </c>
      <c r="X51" s="16">
        <v>0.270135980210917</v>
      </c>
      <c r="Y51" s="16">
        <v>0.18769516531953601</v>
      </c>
      <c r="Z51" s="16">
        <v>0.17105932325589501</v>
      </c>
      <c r="AA51" s="16">
        <v>0.25874371352720099</v>
      </c>
      <c r="AB51" s="16">
        <v>0.205898048622326</v>
      </c>
      <c r="AC51" s="16">
        <v>0.28613779241156401</v>
      </c>
      <c r="AD51" s="16">
        <v>0.30686420914463702</v>
      </c>
      <c r="AE51" s="16"/>
      <c r="AF51" s="16">
        <v>0.22043078631058399</v>
      </c>
      <c r="AG51" s="16">
        <v>0.27953714235603599</v>
      </c>
      <c r="AH51" s="16">
        <v>0.224844080103896</v>
      </c>
      <c r="AI51" s="16"/>
      <c r="AJ51" s="16">
        <v>0.23056958829808799</v>
      </c>
      <c r="AK51" s="16">
        <v>0.25762904498308797</v>
      </c>
      <c r="AL51" s="16">
        <v>0.28069276973621998</v>
      </c>
      <c r="AM51" s="16">
        <v>0.29776843849415202</v>
      </c>
      <c r="AN51" s="16">
        <v>0.234989488992428</v>
      </c>
      <c r="AO51" s="16"/>
      <c r="AP51" s="16">
        <v>0.27313943180599898</v>
      </c>
      <c r="AQ51" s="16">
        <v>0.245526234072132</v>
      </c>
      <c r="AR51" s="16">
        <v>0.241887292607876</v>
      </c>
      <c r="AS51" s="16">
        <v>0.25634561622907898</v>
      </c>
      <c r="AT51" s="16">
        <v>0.28822144309625802</v>
      </c>
      <c r="AU51" s="16"/>
      <c r="AV51" s="16">
        <v>0.235065177151248</v>
      </c>
      <c r="AW51" s="16">
        <v>0.25936908088717298</v>
      </c>
      <c r="AX51" s="16">
        <v>0.26100632446806898</v>
      </c>
      <c r="AY51" s="16">
        <v>0.25929810201158199</v>
      </c>
      <c r="AZ51" s="16">
        <v>0.27458363694608701</v>
      </c>
      <c r="BA51" s="16">
        <v>0.22559197273162701</v>
      </c>
      <c r="BB51" s="16"/>
      <c r="BC51" s="16">
        <v>0.22969958936340901</v>
      </c>
      <c r="BD51" s="16">
        <v>0.24737404429783499</v>
      </c>
      <c r="BE51" s="16">
        <v>0.24874928701979501</v>
      </c>
      <c r="BF51" s="16">
        <v>0.33179729799951502</v>
      </c>
      <c r="BG51" s="16">
        <v>0.26294981073989399</v>
      </c>
    </row>
    <row r="52" spans="2:59" x14ac:dyDescent="0.3">
      <c r="B52" t="s">
        <v>93</v>
      </c>
      <c r="C52" s="16">
        <v>8.5488902177953893E-2</v>
      </c>
      <c r="D52" s="16">
        <v>9.0521278323688503E-2</v>
      </c>
      <c r="E52" s="16">
        <v>8.0951364066869799E-2</v>
      </c>
      <c r="F52" s="16"/>
      <c r="G52" s="16">
        <v>9.7794302983397002E-2</v>
      </c>
      <c r="H52" s="16">
        <v>9.9637164758249894E-2</v>
      </c>
      <c r="I52" s="16">
        <v>0.116640374371075</v>
      </c>
      <c r="J52" s="16">
        <v>0.119497969591081</v>
      </c>
      <c r="K52" s="16">
        <v>3.9380172144845703E-2</v>
      </c>
      <c r="L52" s="16">
        <v>4.8518387036332399E-2</v>
      </c>
      <c r="M52" s="16"/>
      <c r="N52" s="16">
        <v>8.2342532941939897E-2</v>
      </c>
      <c r="O52" s="16">
        <v>7.3310412354289603E-2</v>
      </c>
      <c r="P52" s="16">
        <v>7.8963829611975206E-2</v>
      </c>
      <c r="Q52" s="16">
        <v>0.110085649638045</v>
      </c>
      <c r="R52" s="16"/>
      <c r="S52" s="16">
        <v>0.131877330839546</v>
      </c>
      <c r="T52" s="16">
        <v>8.7217980199668005E-2</v>
      </c>
      <c r="U52" s="16">
        <v>0.112045859736947</v>
      </c>
      <c r="V52" s="16">
        <v>6.4383600731093504E-2</v>
      </c>
      <c r="W52" s="16">
        <v>7.7925424225023895E-2</v>
      </c>
      <c r="X52" s="16">
        <v>4.8203265138701698E-2</v>
      </c>
      <c r="Y52" s="16">
        <v>0.142234376171678</v>
      </c>
      <c r="Z52" s="16">
        <v>5.7943588096884699E-2</v>
      </c>
      <c r="AA52" s="16">
        <v>6.4144296548725194E-2</v>
      </c>
      <c r="AB52" s="16">
        <v>4.7219388125397499E-2</v>
      </c>
      <c r="AC52" s="16">
        <v>0.13725010590839601</v>
      </c>
      <c r="AD52" s="16">
        <v>0</v>
      </c>
      <c r="AE52" s="16"/>
      <c r="AF52" s="16">
        <v>8.6088852974498697E-2</v>
      </c>
      <c r="AG52" s="16">
        <v>7.5840386091423406E-2</v>
      </c>
      <c r="AH52" s="16">
        <v>0.11725628347424601</v>
      </c>
      <c r="AI52" s="16"/>
      <c r="AJ52" s="16">
        <v>0.108831588269765</v>
      </c>
      <c r="AK52" s="16">
        <v>7.7664356312780403E-2</v>
      </c>
      <c r="AL52" s="16">
        <v>0.139772828350235</v>
      </c>
      <c r="AM52" s="16">
        <v>0</v>
      </c>
      <c r="AN52" s="16">
        <v>6.9129078082018694E-2</v>
      </c>
      <c r="AO52" s="16"/>
      <c r="AP52" s="16">
        <v>8.4552659683578807E-2</v>
      </c>
      <c r="AQ52" s="16">
        <v>8.3386782424872699E-2</v>
      </c>
      <c r="AR52" s="16">
        <v>0.12283608004379599</v>
      </c>
      <c r="AS52" s="16">
        <v>8.8379684037030601E-2</v>
      </c>
      <c r="AT52" s="16">
        <v>0.15552308945307899</v>
      </c>
      <c r="AU52" s="16"/>
      <c r="AV52" s="16">
        <v>8.1361870793077204E-2</v>
      </c>
      <c r="AW52" s="16">
        <v>8.6678167651854099E-2</v>
      </c>
      <c r="AX52" s="16">
        <v>7.4944470775433203E-2</v>
      </c>
      <c r="AY52" s="16">
        <v>0.105118769898459</v>
      </c>
      <c r="AZ52" s="16">
        <v>7.1100080619734607E-2</v>
      </c>
      <c r="BA52" s="16">
        <v>9.6171615269830299E-2</v>
      </c>
      <c r="BB52" s="16"/>
      <c r="BC52" s="16">
        <v>8.2165357111275095E-2</v>
      </c>
      <c r="BD52" s="16">
        <v>6.9797963191978299E-2</v>
      </c>
      <c r="BE52" s="16">
        <v>8.8304782332414802E-2</v>
      </c>
      <c r="BF52" s="16">
        <v>0.144850655416003</v>
      </c>
      <c r="BG52" s="16">
        <v>0.153971125507081</v>
      </c>
    </row>
    <row r="53" spans="2:59" x14ac:dyDescent="0.3">
      <c r="B53" t="s">
        <v>94</v>
      </c>
      <c r="C53" s="16">
        <v>0.41451187752697</v>
      </c>
      <c r="D53" s="16">
        <v>0.42267217315385902</v>
      </c>
      <c r="E53" s="16">
        <v>0.40650277037503502</v>
      </c>
      <c r="F53" s="16"/>
      <c r="G53" s="16">
        <v>0.40588527779931999</v>
      </c>
      <c r="H53" s="16">
        <v>0.350364413675054</v>
      </c>
      <c r="I53" s="16">
        <v>0.38704839544255998</v>
      </c>
      <c r="J53" s="16">
        <v>0.38135232999621199</v>
      </c>
      <c r="K53" s="16">
        <v>0.43955808155514198</v>
      </c>
      <c r="L53" s="16">
        <v>0.49460054192388597</v>
      </c>
      <c r="M53" s="16"/>
      <c r="N53" s="16">
        <v>0.48431771694595699</v>
      </c>
      <c r="O53" s="16">
        <v>0.40859070213757698</v>
      </c>
      <c r="P53" s="16">
        <v>0.29802711373382001</v>
      </c>
      <c r="Q53" s="16">
        <v>0.45962682927989801</v>
      </c>
      <c r="R53" s="16"/>
      <c r="S53" s="16">
        <v>0.39171885319474498</v>
      </c>
      <c r="T53" s="16">
        <v>0.41520874621471898</v>
      </c>
      <c r="U53" s="16">
        <v>0.40544628177820602</v>
      </c>
      <c r="V53" s="16">
        <v>0.482412680649832</v>
      </c>
      <c r="W53" s="16">
        <v>0.32962591528456903</v>
      </c>
      <c r="X53" s="16">
        <v>0.37507518036891602</v>
      </c>
      <c r="Y53" s="16">
        <v>0.42571452384076103</v>
      </c>
      <c r="Z53" s="16">
        <v>0.41956002330381198</v>
      </c>
      <c r="AA53" s="16">
        <v>0.39160622526352701</v>
      </c>
      <c r="AB53" s="16">
        <v>0.47697119233448798</v>
      </c>
      <c r="AC53" s="16">
        <v>0.38604385898815702</v>
      </c>
      <c r="AD53" s="16">
        <v>0.54479426476064896</v>
      </c>
      <c r="AE53" s="16"/>
      <c r="AF53" s="16">
        <v>0.428699453639103</v>
      </c>
      <c r="AG53" s="16">
        <v>0.407178526583934</v>
      </c>
      <c r="AH53" s="16">
        <v>0.37470782968316502</v>
      </c>
      <c r="AI53" s="16"/>
      <c r="AJ53" s="16">
        <v>0.44667855212663199</v>
      </c>
      <c r="AK53" s="16">
        <v>0.382822629193729</v>
      </c>
      <c r="AL53" s="16">
        <v>0.45232273822233898</v>
      </c>
      <c r="AM53" s="16">
        <v>0.29053639003044901</v>
      </c>
      <c r="AN53" s="16">
        <v>0.368450286204975</v>
      </c>
      <c r="AO53" s="16"/>
      <c r="AP53" s="16">
        <v>0.435035839376683</v>
      </c>
      <c r="AQ53" s="16">
        <v>0.41277624446785299</v>
      </c>
      <c r="AR53" s="16">
        <v>0.45923618359352503</v>
      </c>
      <c r="AS53" s="16">
        <v>0.38067188326283702</v>
      </c>
      <c r="AT53" s="16">
        <v>0.339833813183746</v>
      </c>
      <c r="AU53" s="16"/>
      <c r="AV53" s="16">
        <v>0.422297930678665</v>
      </c>
      <c r="AW53" s="16">
        <v>0.41969353303027401</v>
      </c>
      <c r="AX53" s="16">
        <v>0.51380550849499296</v>
      </c>
      <c r="AY53" s="16">
        <v>0.38616896576975601</v>
      </c>
      <c r="AZ53" s="16">
        <v>0.41038608066190402</v>
      </c>
      <c r="BA53" s="16">
        <v>0.40509993182511</v>
      </c>
      <c r="BB53" s="16"/>
      <c r="BC53" s="16">
        <v>0.39530375698591502</v>
      </c>
      <c r="BD53" s="16">
        <v>0.34623833055368802</v>
      </c>
      <c r="BE53" s="16">
        <v>0.46546727892018103</v>
      </c>
      <c r="BF53" s="16">
        <v>0.37038140581138101</v>
      </c>
      <c r="BG53" s="16">
        <v>0.45422023422547803</v>
      </c>
    </row>
    <row r="54" spans="2:59" x14ac:dyDescent="0.3">
      <c r="B54" t="s">
        <v>95</v>
      </c>
      <c r="C54" s="16">
        <v>7.8564281530634904E-4</v>
      </c>
      <c r="D54" s="16">
        <v>1.60185960042383E-3</v>
      </c>
      <c r="E54" s="16">
        <v>0</v>
      </c>
      <c r="F54" s="16"/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3.4494539448686398E-3</v>
      </c>
      <c r="M54" s="16"/>
      <c r="N54" s="16">
        <v>0</v>
      </c>
      <c r="O54" s="16">
        <v>3.0074616971698998E-3</v>
      </c>
      <c r="P54" s="16">
        <v>0</v>
      </c>
      <c r="Q54" s="16">
        <v>0</v>
      </c>
      <c r="R54" s="16"/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1.1080379240476701E-2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/>
      <c r="AF54" s="16">
        <v>2.3605456749251001E-3</v>
      </c>
      <c r="AG54" s="16">
        <v>0</v>
      </c>
      <c r="AH54" s="16">
        <v>0</v>
      </c>
      <c r="AI54" s="16"/>
      <c r="AJ54" s="16">
        <v>2.3868921943482999E-3</v>
      </c>
      <c r="AK54" s="16">
        <v>0</v>
      </c>
      <c r="AL54" s="16">
        <v>0</v>
      </c>
      <c r="AM54" s="16">
        <v>0</v>
      </c>
      <c r="AN54" s="16">
        <v>0</v>
      </c>
      <c r="AO54" s="16"/>
      <c r="AP54" s="16">
        <v>0</v>
      </c>
      <c r="AQ54" s="16">
        <v>0</v>
      </c>
      <c r="AR54" s="16">
        <v>9.6814233065839403E-3</v>
      </c>
      <c r="AS54" s="16">
        <v>0</v>
      </c>
      <c r="AT54" s="16">
        <v>0</v>
      </c>
      <c r="AU54" s="16"/>
      <c r="AV54" s="16">
        <v>0</v>
      </c>
      <c r="AW54" s="16">
        <v>0</v>
      </c>
      <c r="AX54" s="16">
        <v>1.02813201885344E-2</v>
      </c>
      <c r="AY54" s="16">
        <v>0</v>
      </c>
      <c r="AZ54" s="16">
        <v>0</v>
      </c>
      <c r="BA54" s="16">
        <v>0</v>
      </c>
      <c r="BB54" s="16"/>
      <c r="BC54" s="16">
        <v>0</v>
      </c>
      <c r="BD54" s="16">
        <v>3.3166740018583502E-3</v>
      </c>
      <c r="BE54" s="16">
        <v>0</v>
      </c>
      <c r="BF54" s="16">
        <v>0</v>
      </c>
      <c r="BG54" s="16">
        <v>0</v>
      </c>
    </row>
    <row r="55" spans="2:59" x14ac:dyDescent="0.3">
      <c r="B55" t="s">
        <v>83</v>
      </c>
      <c r="C55" s="16">
        <v>0.110183593395674</v>
      </c>
      <c r="D55" s="16">
        <v>0.118083193615187</v>
      </c>
      <c r="E55" s="16">
        <v>0.102969552908683</v>
      </c>
      <c r="F55" s="16"/>
      <c r="G55" s="16">
        <v>7.35354912213734E-2</v>
      </c>
      <c r="H55" s="16">
        <v>0.11982689140048799</v>
      </c>
      <c r="I55" s="16">
        <v>0.119133901866375</v>
      </c>
      <c r="J55" s="16">
        <v>9.6165719718091097E-2</v>
      </c>
      <c r="K55" s="16">
        <v>0.164392178892248</v>
      </c>
      <c r="L55" s="16">
        <v>9.9079660294956198E-2</v>
      </c>
      <c r="M55" s="16"/>
      <c r="N55" s="16">
        <v>5.7726905098493202E-2</v>
      </c>
      <c r="O55" s="16">
        <v>0.16532147414259299</v>
      </c>
      <c r="P55" s="16">
        <v>0.11973742014488201</v>
      </c>
      <c r="Q55" s="16">
        <v>9.8093238303209901E-2</v>
      </c>
      <c r="R55" s="16"/>
      <c r="S55" s="16">
        <v>0.12724656040519799</v>
      </c>
      <c r="T55" s="16">
        <v>9.2699581890685806E-2</v>
      </c>
      <c r="U55" s="16">
        <v>0.152141119767911</v>
      </c>
      <c r="V55" s="16">
        <v>6.7033644342151602E-2</v>
      </c>
      <c r="W55" s="16">
        <v>9.4060873375952495E-2</v>
      </c>
      <c r="X55" s="16">
        <v>0.15998622196274101</v>
      </c>
      <c r="Y55" s="16">
        <v>8.1487578581175404E-2</v>
      </c>
      <c r="Z55" s="16">
        <v>0.17005185881748999</v>
      </c>
      <c r="AA55" s="16">
        <v>0.135295493388813</v>
      </c>
      <c r="AB55" s="16">
        <v>8.4687284420490394E-2</v>
      </c>
      <c r="AC55" s="16">
        <v>0.103230622458334</v>
      </c>
      <c r="AD55" s="16">
        <v>0</v>
      </c>
      <c r="AE55" s="16"/>
      <c r="AF55" s="16">
        <v>0.127221632976731</v>
      </c>
      <c r="AG55" s="16">
        <v>0.10644122035127</v>
      </c>
      <c r="AH55" s="16">
        <v>9.4887385835606602E-2</v>
      </c>
      <c r="AI55" s="16"/>
      <c r="AJ55" s="16">
        <v>9.7544217987550294E-2</v>
      </c>
      <c r="AK55" s="16">
        <v>9.0565456790690196E-2</v>
      </c>
      <c r="AL55" s="16">
        <v>8.5728819813214299E-2</v>
      </c>
      <c r="AM55" s="16">
        <v>0.29877383809961</v>
      </c>
      <c r="AN55" s="16">
        <v>0.142595485235678</v>
      </c>
      <c r="AO55" s="16"/>
      <c r="AP55" s="16">
        <v>8.4651439272049503E-2</v>
      </c>
      <c r="AQ55" s="16">
        <v>9.5748833579286693E-2</v>
      </c>
      <c r="AR55" s="16">
        <v>0.13783999189851601</v>
      </c>
      <c r="AS55" s="16">
        <v>0.115279910368125</v>
      </c>
      <c r="AT55" s="16">
        <v>8.4674563281266602E-2</v>
      </c>
      <c r="AU55" s="16"/>
      <c r="AV55" s="16">
        <v>7.6064346384834294E-2</v>
      </c>
      <c r="AW55" s="16">
        <v>8.6094692210740995E-2</v>
      </c>
      <c r="AX55" s="16">
        <v>8.5768507758981705E-2</v>
      </c>
      <c r="AY55" s="16">
        <v>0.11906245833569</v>
      </c>
      <c r="AZ55" s="16">
        <v>8.2764430133883404E-2</v>
      </c>
      <c r="BA55" s="16">
        <v>0.185225071942862</v>
      </c>
      <c r="BB55" s="16"/>
      <c r="BC55" s="16">
        <v>0.14535966498306899</v>
      </c>
      <c r="BD55" s="16">
        <v>0.168569773019668</v>
      </c>
      <c r="BE55" s="16">
        <v>7.3675944609836203E-2</v>
      </c>
      <c r="BF55" s="16">
        <v>4.9596547447165303E-2</v>
      </c>
      <c r="BG55" s="16">
        <v>0</v>
      </c>
    </row>
    <row r="56" spans="2:59" x14ac:dyDescent="0.3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</row>
    <row r="57" spans="2:59" x14ac:dyDescent="0.3">
      <c r="B57" s="6" t="s">
        <v>100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</row>
    <row r="58" spans="2:59" x14ac:dyDescent="0.3">
      <c r="B58" s="19" t="s">
        <v>97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</row>
    <row r="59" spans="2:59" x14ac:dyDescent="0.3">
      <c r="B59" t="s">
        <v>91</v>
      </c>
      <c r="C59" s="16">
        <v>0.23734025105680001</v>
      </c>
      <c r="D59" s="16">
        <v>0.22470528984346599</v>
      </c>
      <c r="E59" s="16">
        <v>0.25108605894084002</v>
      </c>
      <c r="F59" s="16"/>
      <c r="G59" s="16">
        <v>0.25350410266290302</v>
      </c>
      <c r="H59" s="16">
        <v>0.25042498744538899</v>
      </c>
      <c r="I59" s="16">
        <v>0.27173461874175497</v>
      </c>
      <c r="J59" s="16">
        <v>0.28966380932126101</v>
      </c>
      <c r="K59" s="16">
        <v>0.18609024149188</v>
      </c>
      <c r="L59" s="16">
        <v>0.175630964184748</v>
      </c>
      <c r="M59" s="16"/>
      <c r="N59" s="16">
        <v>0.18059461405753799</v>
      </c>
      <c r="O59" s="16">
        <v>0.22993150625597</v>
      </c>
      <c r="P59" s="16">
        <v>0.28749192726516698</v>
      </c>
      <c r="Q59" s="16">
        <v>0.26457761841298599</v>
      </c>
      <c r="R59" s="16"/>
      <c r="S59" s="16">
        <v>0.17489179316199099</v>
      </c>
      <c r="T59" s="16">
        <v>0.18463580732027299</v>
      </c>
      <c r="U59" s="16">
        <v>0.23005116620298299</v>
      </c>
      <c r="V59" s="16">
        <v>0.22955848017095201</v>
      </c>
      <c r="W59" s="16">
        <v>0.24665465693944399</v>
      </c>
      <c r="X59" s="16">
        <v>0.26209544654567302</v>
      </c>
      <c r="Y59" s="16">
        <v>0.22449941742580201</v>
      </c>
      <c r="Z59" s="16">
        <v>0.33919426425240501</v>
      </c>
      <c r="AA59" s="16">
        <v>0.25848731714397599</v>
      </c>
      <c r="AB59" s="16">
        <v>0.27646542628784898</v>
      </c>
      <c r="AC59" s="16">
        <v>0.214440210079934</v>
      </c>
      <c r="AD59" s="16">
        <v>0.47748031179729</v>
      </c>
      <c r="AE59" s="16"/>
      <c r="AF59" s="16">
        <v>0.23253762118007701</v>
      </c>
      <c r="AG59" s="16">
        <v>0.22117607915082099</v>
      </c>
      <c r="AH59" s="16">
        <v>0.30074163560425898</v>
      </c>
      <c r="AI59" s="16"/>
      <c r="AJ59" s="16">
        <v>0.20794028423881999</v>
      </c>
      <c r="AK59" s="16">
        <v>0.23221230083646599</v>
      </c>
      <c r="AL59" s="16">
        <v>0.11826514838338199</v>
      </c>
      <c r="AM59" s="16">
        <v>0.21753365075501199</v>
      </c>
      <c r="AN59" s="16">
        <v>0.32727265613998102</v>
      </c>
      <c r="AO59" s="16"/>
      <c r="AP59" s="16">
        <v>0.17142841026720801</v>
      </c>
      <c r="AQ59" s="16">
        <v>0.23882952794891499</v>
      </c>
      <c r="AR59" s="16">
        <v>0.14677966024188499</v>
      </c>
      <c r="AS59" s="16">
        <v>0.22557934161207999</v>
      </c>
      <c r="AT59" s="16">
        <v>0.188711449424315</v>
      </c>
      <c r="AU59" s="16"/>
      <c r="AV59" s="16">
        <v>0.21518961965245201</v>
      </c>
      <c r="AW59" s="16">
        <v>0.20810662026177901</v>
      </c>
      <c r="AX59" s="16">
        <v>0.21553819410629499</v>
      </c>
      <c r="AY59" s="16">
        <v>0.24621522819838901</v>
      </c>
      <c r="AZ59" s="16">
        <v>0.27524498804375802</v>
      </c>
      <c r="BA59" s="16">
        <v>0.17617545797178</v>
      </c>
      <c r="BB59" s="16"/>
      <c r="BC59" s="16">
        <v>0.26072277748214101</v>
      </c>
      <c r="BD59" s="16">
        <v>0.26133428611264597</v>
      </c>
      <c r="BE59" s="16">
        <v>0.20081860928873499</v>
      </c>
      <c r="BF59" s="16">
        <v>0.17341407902696401</v>
      </c>
      <c r="BG59" s="16">
        <v>0.33576937299433102</v>
      </c>
    </row>
    <row r="60" spans="2:59" x14ac:dyDescent="0.3">
      <c r="B60" t="s">
        <v>92</v>
      </c>
      <c r="C60" s="16">
        <v>0.113787322399824</v>
      </c>
      <c r="D60" s="16">
        <v>0.103868449996135</v>
      </c>
      <c r="E60" s="16">
        <v>0.12414142489675099</v>
      </c>
      <c r="F60" s="16"/>
      <c r="G60" s="16">
        <v>0.102140070109424</v>
      </c>
      <c r="H60" s="16">
        <v>0.193212413973786</v>
      </c>
      <c r="I60" s="16">
        <v>0.146601110372656</v>
      </c>
      <c r="J60" s="16">
        <v>7.9761668693721005E-2</v>
      </c>
      <c r="K60" s="16">
        <v>6.1074152500672003E-2</v>
      </c>
      <c r="L60" s="16">
        <v>9.3946825114214497E-2</v>
      </c>
      <c r="M60" s="16"/>
      <c r="N60" s="16">
        <v>0.15041036659632101</v>
      </c>
      <c r="O60" s="16">
        <v>0.101714608116884</v>
      </c>
      <c r="P60" s="16">
        <v>8.7641017911198396E-2</v>
      </c>
      <c r="Q60" s="16">
        <v>0.112298645418365</v>
      </c>
      <c r="R60" s="16"/>
      <c r="S60" s="16">
        <v>0.15801421110109201</v>
      </c>
      <c r="T60" s="16">
        <v>8.1294774092431299E-2</v>
      </c>
      <c r="U60" s="16">
        <v>6.2862050638773995E-2</v>
      </c>
      <c r="V60" s="16">
        <v>6.8762180058219297E-2</v>
      </c>
      <c r="W60" s="16">
        <v>0.14440405332616399</v>
      </c>
      <c r="X60" s="16">
        <v>0.13557985118972099</v>
      </c>
      <c r="Y60" s="16">
        <v>0.15472353070771999</v>
      </c>
      <c r="Z60" s="16">
        <v>6.9107922525736304E-2</v>
      </c>
      <c r="AA60" s="16">
        <v>9.0256934967299599E-2</v>
      </c>
      <c r="AB60" s="16">
        <v>9.0628995259402295E-2</v>
      </c>
      <c r="AC60" s="16">
        <v>0.195593041556164</v>
      </c>
      <c r="AD60" s="16">
        <v>0.1083099611032</v>
      </c>
      <c r="AE60" s="16"/>
      <c r="AF60" s="16">
        <v>9.8300596459774098E-2</v>
      </c>
      <c r="AG60" s="16">
        <v>0.132049942778801</v>
      </c>
      <c r="AH60" s="16">
        <v>0.102512252038805</v>
      </c>
      <c r="AI60" s="16"/>
      <c r="AJ60" s="16">
        <v>0.10684594227841999</v>
      </c>
      <c r="AK60" s="16">
        <v>0.14717391504704</v>
      </c>
      <c r="AL60" s="16">
        <v>0.16389670652223101</v>
      </c>
      <c r="AM60" s="16">
        <v>0</v>
      </c>
      <c r="AN60" s="16">
        <v>9.2791398497348396E-2</v>
      </c>
      <c r="AO60" s="16"/>
      <c r="AP60" s="16">
        <v>0.105758753329039</v>
      </c>
      <c r="AQ60" s="16">
        <v>0.12981407398660699</v>
      </c>
      <c r="AR60" s="16">
        <v>0.121281806229228</v>
      </c>
      <c r="AS60" s="16">
        <v>0.112377842077811</v>
      </c>
      <c r="AT60" s="16">
        <v>0.16915571554431999</v>
      </c>
      <c r="AU60" s="16"/>
      <c r="AV60" s="16">
        <v>0.149146394180353</v>
      </c>
      <c r="AW60" s="16">
        <v>9.0703551830052895E-2</v>
      </c>
      <c r="AX60" s="16">
        <v>8.4986828567692296E-2</v>
      </c>
      <c r="AY60" s="16">
        <v>0.114134969165556</v>
      </c>
      <c r="AZ60" s="16">
        <v>0.17715127414371801</v>
      </c>
      <c r="BA60" s="16">
        <v>9.5668405569593801E-2</v>
      </c>
      <c r="BB60" s="16"/>
      <c r="BC60" s="16">
        <v>9.6518964518411798E-2</v>
      </c>
      <c r="BD60" s="16">
        <v>9.0916722663390903E-2</v>
      </c>
      <c r="BE60" s="16">
        <v>0.14113905435042101</v>
      </c>
      <c r="BF60" s="16">
        <v>0.153440144512414</v>
      </c>
      <c r="BG60" s="16">
        <v>0.13151185242813199</v>
      </c>
    </row>
    <row r="61" spans="2:59" x14ac:dyDescent="0.3">
      <c r="B61" t="s">
        <v>93</v>
      </c>
      <c r="C61" s="16">
        <v>6.6435030543480406E-2</v>
      </c>
      <c r="D61" s="16">
        <v>7.0783484097787494E-2</v>
      </c>
      <c r="E61" s="16">
        <v>6.2596295417743697E-2</v>
      </c>
      <c r="F61" s="16"/>
      <c r="G61" s="16">
        <v>0.120785174343141</v>
      </c>
      <c r="H61" s="16">
        <v>0.15287308513481301</v>
      </c>
      <c r="I61" s="16">
        <v>5.9415060389486199E-2</v>
      </c>
      <c r="J61" s="16">
        <v>4.9870562158887403E-2</v>
      </c>
      <c r="K61" s="16">
        <v>2.3021862239536402E-2</v>
      </c>
      <c r="L61" s="16">
        <v>7.8428796696718896E-3</v>
      </c>
      <c r="M61" s="16"/>
      <c r="N61" s="16">
        <v>5.57091102294235E-2</v>
      </c>
      <c r="O61" s="16">
        <v>4.2344705543680299E-2</v>
      </c>
      <c r="P61" s="16">
        <v>9.0775595723124394E-2</v>
      </c>
      <c r="Q61" s="16">
        <v>8.1507207446525606E-2</v>
      </c>
      <c r="R61" s="16"/>
      <c r="S61" s="16">
        <v>0.116046620337345</v>
      </c>
      <c r="T61" s="16">
        <v>7.3391933565741E-3</v>
      </c>
      <c r="U61" s="16">
        <v>5.0800300053962501E-2</v>
      </c>
      <c r="V61" s="16">
        <v>5.19646707252878E-2</v>
      </c>
      <c r="W61" s="16">
        <v>0.11818594895866801</v>
      </c>
      <c r="X61" s="16">
        <v>8.0324739599227396E-2</v>
      </c>
      <c r="Y61" s="16">
        <v>5.0484232691174198E-2</v>
      </c>
      <c r="Z61" s="16">
        <v>0.11378550349384001</v>
      </c>
      <c r="AA61" s="16">
        <v>7.0759277492245698E-2</v>
      </c>
      <c r="AB61" s="16">
        <v>5.5335498544844597E-2</v>
      </c>
      <c r="AC61" s="16">
        <v>4.7320716165091301E-2</v>
      </c>
      <c r="AD61" s="16">
        <v>0</v>
      </c>
      <c r="AE61" s="16"/>
      <c r="AF61" s="16">
        <v>5.6055328272253097E-2</v>
      </c>
      <c r="AG61" s="16">
        <v>6.3422410540446603E-2</v>
      </c>
      <c r="AH61" s="16">
        <v>0.107841768696941</v>
      </c>
      <c r="AI61" s="16"/>
      <c r="AJ61" s="16">
        <v>5.9648649496974099E-2</v>
      </c>
      <c r="AK61" s="16">
        <v>7.451776062578E-2</v>
      </c>
      <c r="AL61" s="16">
        <v>6.5154153054177905E-2</v>
      </c>
      <c r="AM61" s="16">
        <v>8.1587000813638497E-2</v>
      </c>
      <c r="AN61" s="16">
        <v>7.3779495904012601E-2</v>
      </c>
      <c r="AO61" s="16"/>
      <c r="AP61" s="16">
        <v>7.3655834028869396E-2</v>
      </c>
      <c r="AQ61" s="16">
        <v>6.9107857201074097E-2</v>
      </c>
      <c r="AR61" s="16">
        <v>4.7486865396788099E-2</v>
      </c>
      <c r="AS61" s="16">
        <v>0.12162290420225801</v>
      </c>
      <c r="AT61" s="16">
        <v>7.9062695496553995E-2</v>
      </c>
      <c r="AU61" s="16"/>
      <c r="AV61" s="16">
        <v>8.0667197947542804E-2</v>
      </c>
      <c r="AW61" s="16">
        <v>5.33322241017943E-2</v>
      </c>
      <c r="AX61" s="16">
        <v>4.2975366030965599E-2</v>
      </c>
      <c r="AY61" s="16">
        <v>8.0217832717707993E-2</v>
      </c>
      <c r="AZ61" s="16">
        <v>9.6973190656620703E-2</v>
      </c>
      <c r="BA61" s="16">
        <v>5.65230923882356E-2</v>
      </c>
      <c r="BB61" s="16"/>
      <c r="BC61" s="16">
        <v>7.0225594860938004E-2</v>
      </c>
      <c r="BD61" s="16">
        <v>5.4620604550945397E-2</v>
      </c>
      <c r="BE61" s="16">
        <v>6.5530474965723895E-2</v>
      </c>
      <c r="BF61" s="16">
        <v>0.12427773556244399</v>
      </c>
      <c r="BG61" s="16">
        <v>3.9692929500320003E-2</v>
      </c>
    </row>
    <row r="62" spans="2:59" x14ac:dyDescent="0.3">
      <c r="B62" t="s">
        <v>94</v>
      </c>
      <c r="C62" s="16">
        <v>0.45942217111908101</v>
      </c>
      <c r="D62" s="16">
        <v>0.47199565249869402</v>
      </c>
      <c r="E62" s="16">
        <v>0.446115287013094</v>
      </c>
      <c r="F62" s="16"/>
      <c r="G62" s="16">
        <v>0.47429959519761</v>
      </c>
      <c r="H62" s="16">
        <v>0.29571917247338497</v>
      </c>
      <c r="I62" s="16">
        <v>0.35362691866785101</v>
      </c>
      <c r="J62" s="16">
        <v>0.45478313864237402</v>
      </c>
      <c r="K62" s="16">
        <v>0.57388734747469095</v>
      </c>
      <c r="L62" s="16">
        <v>0.60104581119447498</v>
      </c>
      <c r="M62" s="16"/>
      <c r="N62" s="16">
        <v>0.52723820475088501</v>
      </c>
      <c r="O62" s="16">
        <v>0.459612965921815</v>
      </c>
      <c r="P62" s="16">
        <v>0.42588485791573299</v>
      </c>
      <c r="Q62" s="16">
        <v>0.41357170087015399</v>
      </c>
      <c r="R62" s="16"/>
      <c r="S62" s="16">
        <v>0.38699171121827902</v>
      </c>
      <c r="T62" s="16">
        <v>0.62901437463907195</v>
      </c>
      <c r="U62" s="16">
        <v>0.48711473427769902</v>
      </c>
      <c r="V62" s="16">
        <v>0.57567702316708602</v>
      </c>
      <c r="W62" s="16">
        <v>0.38718638429181701</v>
      </c>
      <c r="X62" s="16">
        <v>0.40167902492466101</v>
      </c>
      <c r="Y62" s="16">
        <v>0.472780539954056</v>
      </c>
      <c r="Z62" s="16">
        <v>0.342968939929155</v>
      </c>
      <c r="AA62" s="16">
        <v>0.42440532560191102</v>
      </c>
      <c r="AB62" s="16">
        <v>0.445922702712228</v>
      </c>
      <c r="AC62" s="16">
        <v>0.423312787516894</v>
      </c>
      <c r="AD62" s="16">
        <v>0.41420972709951098</v>
      </c>
      <c r="AE62" s="16"/>
      <c r="AF62" s="16">
        <v>0.453274970527625</v>
      </c>
      <c r="AG62" s="16">
        <v>0.47697908535421601</v>
      </c>
      <c r="AH62" s="16">
        <v>0.38183627867697201</v>
      </c>
      <c r="AI62" s="16"/>
      <c r="AJ62" s="16">
        <v>0.49287106417368098</v>
      </c>
      <c r="AK62" s="16">
        <v>0.452718883336096</v>
      </c>
      <c r="AL62" s="16">
        <v>0.51280667994558304</v>
      </c>
      <c r="AM62" s="16">
        <v>0.392516581956176</v>
      </c>
      <c r="AN62" s="16">
        <v>0.35854209128196302</v>
      </c>
      <c r="AO62" s="16"/>
      <c r="AP62" s="16">
        <v>0.54493789921996305</v>
      </c>
      <c r="AQ62" s="16">
        <v>0.46898640823131199</v>
      </c>
      <c r="AR62" s="16">
        <v>0.50428757577675098</v>
      </c>
      <c r="AS62" s="16">
        <v>0.37761834112894199</v>
      </c>
      <c r="AT62" s="16">
        <v>0.44908475963806099</v>
      </c>
      <c r="AU62" s="16"/>
      <c r="AV62" s="16">
        <v>0.46667261354998502</v>
      </c>
      <c r="AW62" s="16">
        <v>0.552189680683569</v>
      </c>
      <c r="AX62" s="16">
        <v>0.48775309831885799</v>
      </c>
      <c r="AY62" s="16">
        <v>0.44391238292673302</v>
      </c>
      <c r="AZ62" s="16">
        <v>0.36236804836155001</v>
      </c>
      <c r="BA62" s="16">
        <v>0.46547363268321201</v>
      </c>
      <c r="BB62" s="16"/>
      <c r="BC62" s="16">
        <v>0.41957449615937997</v>
      </c>
      <c r="BD62" s="16">
        <v>0.45520621970963299</v>
      </c>
      <c r="BE62" s="16">
        <v>0.49519351081506802</v>
      </c>
      <c r="BF62" s="16">
        <v>0.44154599994361698</v>
      </c>
      <c r="BG62" s="16">
        <v>0.45559712764007598</v>
      </c>
    </row>
    <row r="63" spans="2:59" x14ac:dyDescent="0.3">
      <c r="B63" t="s">
        <v>95</v>
      </c>
      <c r="C63" s="16">
        <v>2.8405053095613701E-3</v>
      </c>
      <c r="D63" s="16">
        <v>1.44472493827256E-3</v>
      </c>
      <c r="E63" s="16">
        <v>2.0129922294383098E-3</v>
      </c>
      <c r="F63" s="16"/>
      <c r="G63" s="16">
        <v>0</v>
      </c>
      <c r="H63" s="16">
        <v>4.2119868339980399E-3</v>
      </c>
      <c r="I63" s="16">
        <v>5.8737291496289701E-3</v>
      </c>
      <c r="J63" s="16">
        <v>0</v>
      </c>
      <c r="K63" s="16">
        <v>0</v>
      </c>
      <c r="L63" s="16">
        <v>5.5222908384264299E-3</v>
      </c>
      <c r="M63" s="16"/>
      <c r="N63" s="16">
        <v>7.9590199996130706E-3</v>
      </c>
      <c r="O63" s="16">
        <v>0</v>
      </c>
      <c r="P63" s="16">
        <v>0</v>
      </c>
      <c r="Q63" s="16">
        <v>2.8713310263661501E-3</v>
      </c>
      <c r="R63" s="16"/>
      <c r="S63" s="16">
        <v>0</v>
      </c>
      <c r="T63" s="16">
        <v>0</v>
      </c>
      <c r="U63" s="16">
        <v>8.6973701442291506E-3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3.82860574656812E-2</v>
      </c>
      <c r="AD63" s="16">
        <v>0</v>
      </c>
      <c r="AE63" s="16"/>
      <c r="AF63" s="16">
        <v>5.3381395271197398E-3</v>
      </c>
      <c r="AG63" s="16">
        <v>0</v>
      </c>
      <c r="AH63" s="16">
        <v>0</v>
      </c>
      <c r="AI63" s="16"/>
      <c r="AJ63" s="16">
        <v>2.9264990413509599E-3</v>
      </c>
      <c r="AK63" s="16">
        <v>0</v>
      </c>
      <c r="AL63" s="16">
        <v>0</v>
      </c>
      <c r="AM63" s="16">
        <v>9.2348161457494804E-2</v>
      </c>
      <c r="AN63" s="16">
        <v>0</v>
      </c>
      <c r="AO63" s="16"/>
      <c r="AP63" s="16">
        <v>5.33867052074306E-3</v>
      </c>
      <c r="AQ63" s="16">
        <v>0</v>
      </c>
      <c r="AR63" s="16">
        <v>0</v>
      </c>
      <c r="AS63" s="16">
        <v>1.42217733608287E-2</v>
      </c>
      <c r="AT63" s="16">
        <v>0</v>
      </c>
      <c r="AU63" s="16"/>
      <c r="AV63" s="16">
        <v>0</v>
      </c>
      <c r="AW63" s="16">
        <v>6.1746982319452297E-3</v>
      </c>
      <c r="AX63" s="16">
        <v>0</v>
      </c>
      <c r="AY63" s="16">
        <v>4.9837176976391803E-3</v>
      </c>
      <c r="AZ63" s="16">
        <v>1.06341771549279E-2</v>
      </c>
      <c r="BA63" s="16">
        <v>0</v>
      </c>
      <c r="BB63" s="16"/>
      <c r="BC63" s="16">
        <v>0</v>
      </c>
      <c r="BD63" s="16">
        <v>0</v>
      </c>
      <c r="BE63" s="16">
        <v>4.4996687388588804E-3</v>
      </c>
      <c r="BF63" s="16">
        <v>1.3551415943605699E-2</v>
      </c>
      <c r="BG63" s="16">
        <v>0</v>
      </c>
    </row>
    <row r="64" spans="2:59" x14ac:dyDescent="0.3">
      <c r="B64" t="s">
        <v>83</v>
      </c>
      <c r="C64" s="16">
        <v>0.120174719571253</v>
      </c>
      <c r="D64" s="16">
        <v>0.127202398625644</v>
      </c>
      <c r="E64" s="16">
        <v>0.114047941502133</v>
      </c>
      <c r="F64" s="16"/>
      <c r="G64" s="16">
        <v>4.92710576869222E-2</v>
      </c>
      <c r="H64" s="16">
        <v>0.103558354138629</v>
      </c>
      <c r="I64" s="16">
        <v>0.16274856267862201</v>
      </c>
      <c r="J64" s="16">
        <v>0.125920821183756</v>
      </c>
      <c r="K64" s="16">
        <v>0.15592639629322</v>
      </c>
      <c r="L64" s="16">
        <v>0.116011228998464</v>
      </c>
      <c r="M64" s="16"/>
      <c r="N64" s="16">
        <v>7.8088684366218603E-2</v>
      </c>
      <c r="O64" s="16">
        <v>0.16639621416165101</v>
      </c>
      <c r="P64" s="16">
        <v>0.108206601184777</v>
      </c>
      <c r="Q64" s="16">
        <v>0.125173496825603</v>
      </c>
      <c r="R64" s="16"/>
      <c r="S64" s="16">
        <v>0.164055664181294</v>
      </c>
      <c r="T64" s="16">
        <v>9.7715850591649805E-2</v>
      </c>
      <c r="U64" s="16">
        <v>0.16047437868235301</v>
      </c>
      <c r="V64" s="16">
        <v>7.4037645878454794E-2</v>
      </c>
      <c r="W64" s="16">
        <v>0.103568956483908</v>
      </c>
      <c r="X64" s="16">
        <v>0.120320937740718</v>
      </c>
      <c r="Y64" s="16">
        <v>9.7512279221248402E-2</v>
      </c>
      <c r="Z64" s="16">
        <v>0.13494336979886501</v>
      </c>
      <c r="AA64" s="16">
        <v>0.15609114479456801</v>
      </c>
      <c r="AB64" s="16">
        <v>0.13164737719567701</v>
      </c>
      <c r="AC64" s="16">
        <v>8.1047187216236299E-2</v>
      </c>
      <c r="AD64" s="16">
        <v>0</v>
      </c>
      <c r="AE64" s="16"/>
      <c r="AF64" s="16">
        <v>0.15449334403315099</v>
      </c>
      <c r="AG64" s="16">
        <v>0.106372482175715</v>
      </c>
      <c r="AH64" s="16">
        <v>0.107068064983023</v>
      </c>
      <c r="AI64" s="16"/>
      <c r="AJ64" s="16">
        <v>0.12976756077075399</v>
      </c>
      <c r="AK64" s="16">
        <v>9.3377140154617802E-2</v>
      </c>
      <c r="AL64" s="16">
        <v>0.13987731209462601</v>
      </c>
      <c r="AM64" s="16">
        <v>0.216014605017678</v>
      </c>
      <c r="AN64" s="16">
        <v>0.14761435817669499</v>
      </c>
      <c r="AO64" s="16"/>
      <c r="AP64" s="16">
        <v>9.8880432634177895E-2</v>
      </c>
      <c r="AQ64" s="16">
        <v>9.3262132632092098E-2</v>
      </c>
      <c r="AR64" s="16">
        <v>0.180164092355348</v>
      </c>
      <c r="AS64" s="16">
        <v>0.14857979761808099</v>
      </c>
      <c r="AT64" s="16">
        <v>0.11398537989674901</v>
      </c>
      <c r="AU64" s="16"/>
      <c r="AV64" s="16">
        <v>8.8324174669667799E-2</v>
      </c>
      <c r="AW64" s="16">
        <v>8.9493224890859896E-2</v>
      </c>
      <c r="AX64" s="16">
        <v>0.16874651297618801</v>
      </c>
      <c r="AY64" s="16">
        <v>0.11053586929397501</v>
      </c>
      <c r="AZ64" s="16">
        <v>7.7628321639425804E-2</v>
      </c>
      <c r="BA64" s="16">
        <v>0.20615941138718</v>
      </c>
      <c r="BB64" s="16"/>
      <c r="BC64" s="16">
        <v>0.15295816697912901</v>
      </c>
      <c r="BD64" s="16">
        <v>0.13792216696338599</v>
      </c>
      <c r="BE64" s="16">
        <v>9.2818681841192893E-2</v>
      </c>
      <c r="BF64" s="16">
        <v>9.3770625010954498E-2</v>
      </c>
      <c r="BG64" s="16">
        <v>3.7428717437140699E-2</v>
      </c>
    </row>
    <row r="65" spans="3:59" x14ac:dyDescent="0.3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</row>
    <row r="66" spans="3:59" x14ac:dyDescent="0.3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</row>
  </sheetData>
  <mergeCells count="10">
    <mergeCell ref="AJ5:AN5"/>
    <mergeCell ref="AP5:AT5"/>
    <mergeCell ref="AV5:BA5"/>
    <mergeCell ref="BC5:BG5"/>
    <mergeCell ref="D2:AZ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G2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30" width="10.6640625" customWidth="1"/>
    <col min="31" max="31" width="2.21875" customWidth="1"/>
    <col min="32" max="34" width="10.6640625" customWidth="1"/>
    <col min="35" max="35" width="2.21875" customWidth="1"/>
    <col min="36" max="40" width="10.6640625" customWidth="1"/>
    <col min="41" max="41" width="2.21875" customWidth="1"/>
    <col min="42" max="46" width="10.6640625" customWidth="1"/>
    <col min="47" max="47" width="2.21875" customWidth="1"/>
    <col min="48" max="53" width="10.6640625" customWidth="1"/>
    <col min="54" max="54" width="2.21875" customWidth="1"/>
    <col min="55" max="59" width="10.6640625" customWidth="1"/>
    <col min="60" max="60" width="2.21875" customWidth="1"/>
  </cols>
  <sheetData>
    <row r="2" spans="2:59" ht="40.049999999999997" customHeight="1" x14ac:dyDescent="0.3">
      <c r="D2" s="25" t="s">
        <v>87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5" spans="2:59" ht="30" customHeight="1" x14ac:dyDescent="0.3">
      <c r="B5" s="14"/>
      <c r="C5" s="14"/>
      <c r="D5" s="24" t="s">
        <v>62</v>
      </c>
      <c r="E5" s="24"/>
      <c r="F5" s="14"/>
      <c r="G5" s="24" t="s">
        <v>63</v>
      </c>
      <c r="H5" s="24"/>
      <c r="I5" s="24"/>
      <c r="J5" s="24"/>
      <c r="K5" s="24"/>
      <c r="L5" s="24"/>
      <c r="M5" s="14"/>
      <c r="N5" s="24" t="s">
        <v>64</v>
      </c>
      <c r="O5" s="24"/>
      <c r="P5" s="24"/>
      <c r="Q5" s="24"/>
      <c r="R5" s="14"/>
      <c r="S5" s="24" t="s">
        <v>65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14"/>
      <c r="AF5" s="24" t="s">
        <v>66</v>
      </c>
      <c r="AG5" s="24"/>
      <c r="AH5" s="24"/>
      <c r="AI5" s="14"/>
      <c r="AJ5" s="24" t="s">
        <v>67</v>
      </c>
      <c r="AK5" s="24"/>
      <c r="AL5" s="24"/>
      <c r="AM5" s="24"/>
      <c r="AN5" s="24"/>
      <c r="AO5" s="14"/>
      <c r="AP5" s="24" t="s">
        <v>68</v>
      </c>
      <c r="AQ5" s="24"/>
      <c r="AR5" s="24"/>
      <c r="AS5" s="24"/>
      <c r="AT5" s="24"/>
      <c r="AU5" s="14"/>
      <c r="AV5" s="24" t="s">
        <v>69</v>
      </c>
      <c r="AW5" s="24"/>
      <c r="AX5" s="24"/>
      <c r="AY5" s="24"/>
      <c r="AZ5" s="24"/>
      <c r="BA5" s="24"/>
      <c r="BB5" s="14"/>
      <c r="BC5" s="24" t="s">
        <v>70</v>
      </c>
      <c r="BD5" s="24"/>
      <c r="BE5" s="24"/>
      <c r="BF5" s="24"/>
      <c r="BG5" s="24"/>
    </row>
    <row r="6" spans="2:59" ht="72" x14ac:dyDescent="0.3">
      <c r="B6" t="s">
        <v>15</v>
      </c>
      <c r="C6" s="8" t="s">
        <v>16</v>
      </c>
      <c r="D6" s="11" t="s">
        <v>17</v>
      </c>
      <c r="E6" s="11" t="s">
        <v>18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36</v>
      </c>
      <c r="Y6" s="11" t="s">
        <v>37</v>
      </c>
      <c r="Z6" s="11" t="s">
        <v>38</v>
      </c>
      <c r="AA6" s="11" t="s">
        <v>39</v>
      </c>
      <c r="AB6" s="11" t="s">
        <v>40</v>
      </c>
      <c r="AC6" s="11" t="s">
        <v>41</v>
      </c>
      <c r="AD6" s="11" t="s">
        <v>42</v>
      </c>
      <c r="AF6" s="11" t="s">
        <v>43</v>
      </c>
      <c r="AG6" s="11" t="s">
        <v>44</v>
      </c>
      <c r="AH6" s="11" t="s">
        <v>45</v>
      </c>
      <c r="AJ6" s="11" t="s">
        <v>46</v>
      </c>
      <c r="AK6" s="11" t="s">
        <v>47</v>
      </c>
      <c r="AL6" s="11" t="s">
        <v>48</v>
      </c>
      <c r="AM6" s="11" t="s">
        <v>49</v>
      </c>
      <c r="AN6" s="11" t="s">
        <v>45</v>
      </c>
      <c r="AP6" s="11" t="s">
        <v>50</v>
      </c>
      <c r="AQ6" s="11" t="s">
        <v>51</v>
      </c>
      <c r="AR6" s="11" t="s">
        <v>52</v>
      </c>
      <c r="AS6" s="11" t="s">
        <v>53</v>
      </c>
      <c r="AT6" s="11" t="s">
        <v>54</v>
      </c>
      <c r="AV6" s="11" t="s">
        <v>47</v>
      </c>
      <c r="AW6" s="11" t="s">
        <v>46</v>
      </c>
      <c r="AX6" s="11" t="s">
        <v>52</v>
      </c>
      <c r="AY6" s="11" t="s">
        <v>53</v>
      </c>
      <c r="AZ6" s="11" t="s">
        <v>55</v>
      </c>
      <c r="BA6" s="11" t="s">
        <v>56</v>
      </c>
      <c r="BC6" s="11" t="s">
        <v>57</v>
      </c>
      <c r="BD6" s="11" t="s">
        <v>58</v>
      </c>
      <c r="BE6" s="11" t="s">
        <v>59</v>
      </c>
      <c r="BF6" s="11" t="s">
        <v>60</v>
      </c>
      <c r="BG6" s="11" t="s">
        <v>61</v>
      </c>
    </row>
    <row r="7" spans="2:59" ht="30" customHeight="1" x14ac:dyDescent="0.3">
      <c r="B7" s="9" t="s">
        <v>19</v>
      </c>
      <c r="C7" s="9">
        <v>2010</v>
      </c>
      <c r="D7" s="9">
        <v>983</v>
      </c>
      <c r="E7" s="9">
        <v>1022</v>
      </c>
      <c r="F7" s="9"/>
      <c r="G7" s="9">
        <v>112</v>
      </c>
      <c r="H7" s="9">
        <v>349</v>
      </c>
      <c r="I7" s="9">
        <v>359</v>
      </c>
      <c r="J7" s="9">
        <v>373</v>
      </c>
      <c r="K7" s="9">
        <v>329</v>
      </c>
      <c r="L7" s="9">
        <v>488</v>
      </c>
      <c r="M7" s="9"/>
      <c r="N7" s="9">
        <v>618</v>
      </c>
      <c r="O7" s="9">
        <v>564</v>
      </c>
      <c r="P7" s="9">
        <v>374</v>
      </c>
      <c r="Q7" s="9">
        <v>438</v>
      </c>
      <c r="R7" s="9"/>
      <c r="S7" s="9">
        <v>309</v>
      </c>
      <c r="T7" s="9">
        <v>264</v>
      </c>
      <c r="U7" s="9">
        <v>175</v>
      </c>
      <c r="V7" s="9">
        <v>175</v>
      </c>
      <c r="W7" s="9">
        <v>153</v>
      </c>
      <c r="X7" s="9">
        <v>151</v>
      </c>
      <c r="Y7" s="9">
        <v>180</v>
      </c>
      <c r="Z7" s="9">
        <v>85</v>
      </c>
      <c r="AA7" s="9">
        <v>246</v>
      </c>
      <c r="AB7" s="9">
        <v>147</v>
      </c>
      <c r="AC7" s="9">
        <v>85</v>
      </c>
      <c r="AD7" s="9">
        <v>40</v>
      </c>
      <c r="AE7" s="9"/>
      <c r="AF7" s="9">
        <v>757</v>
      </c>
      <c r="AG7" s="9">
        <v>844</v>
      </c>
      <c r="AH7" s="9">
        <v>302</v>
      </c>
      <c r="AI7" s="9"/>
      <c r="AJ7" s="9">
        <v>731</v>
      </c>
      <c r="AK7" s="9">
        <v>541</v>
      </c>
      <c r="AL7" s="9">
        <v>154</v>
      </c>
      <c r="AM7" s="9">
        <v>32</v>
      </c>
      <c r="AN7" s="9">
        <v>293</v>
      </c>
      <c r="AO7" s="9"/>
      <c r="AP7" s="9">
        <v>408</v>
      </c>
      <c r="AQ7" s="9">
        <v>686</v>
      </c>
      <c r="AR7" s="9">
        <v>167</v>
      </c>
      <c r="AS7" s="9">
        <v>259</v>
      </c>
      <c r="AT7" s="9">
        <v>96</v>
      </c>
      <c r="AU7" s="9"/>
      <c r="AV7" s="9">
        <v>493</v>
      </c>
      <c r="AW7" s="9">
        <v>366</v>
      </c>
      <c r="AX7" s="9">
        <v>174</v>
      </c>
      <c r="AY7" s="9">
        <v>443</v>
      </c>
      <c r="AZ7" s="9">
        <v>121</v>
      </c>
      <c r="BA7" s="9">
        <v>195</v>
      </c>
      <c r="BB7" s="9"/>
      <c r="BC7" s="9">
        <v>476</v>
      </c>
      <c r="BD7" s="9">
        <v>433</v>
      </c>
      <c r="BE7" s="9">
        <v>539</v>
      </c>
      <c r="BF7" s="9">
        <v>264</v>
      </c>
      <c r="BG7" s="9">
        <v>37</v>
      </c>
    </row>
    <row r="8" spans="2:59" ht="30" customHeight="1" x14ac:dyDescent="0.3">
      <c r="B8" s="10" t="s">
        <v>20</v>
      </c>
      <c r="C8" s="10">
        <v>2010</v>
      </c>
      <c r="D8" s="10">
        <v>990</v>
      </c>
      <c r="E8" s="10">
        <v>1015</v>
      </c>
      <c r="F8" s="10"/>
      <c r="G8" s="10">
        <v>278</v>
      </c>
      <c r="H8" s="10">
        <v>342</v>
      </c>
      <c r="I8" s="10">
        <v>343</v>
      </c>
      <c r="J8" s="10">
        <v>341</v>
      </c>
      <c r="K8" s="10">
        <v>283</v>
      </c>
      <c r="L8" s="10">
        <v>423</v>
      </c>
      <c r="M8" s="10"/>
      <c r="N8" s="10">
        <v>539</v>
      </c>
      <c r="O8" s="10">
        <v>518</v>
      </c>
      <c r="P8" s="10">
        <v>439</v>
      </c>
      <c r="Q8" s="10">
        <v>498</v>
      </c>
      <c r="R8" s="10"/>
      <c r="S8" s="10">
        <v>281</v>
      </c>
      <c r="T8" s="10">
        <v>261</v>
      </c>
      <c r="U8" s="10">
        <v>161</v>
      </c>
      <c r="V8" s="10">
        <v>181</v>
      </c>
      <c r="W8" s="10">
        <v>141</v>
      </c>
      <c r="X8" s="10">
        <v>181</v>
      </c>
      <c r="Y8" s="10">
        <v>161</v>
      </c>
      <c r="Z8" s="10">
        <v>80</v>
      </c>
      <c r="AA8" s="10">
        <v>221</v>
      </c>
      <c r="AB8" s="10">
        <v>181</v>
      </c>
      <c r="AC8" s="10">
        <v>101</v>
      </c>
      <c r="AD8" s="10">
        <v>60</v>
      </c>
      <c r="AE8" s="10"/>
      <c r="AF8" s="10">
        <v>694</v>
      </c>
      <c r="AG8" s="10">
        <v>789</v>
      </c>
      <c r="AH8" s="10">
        <v>316</v>
      </c>
      <c r="AI8" s="10"/>
      <c r="AJ8" s="10">
        <v>656</v>
      </c>
      <c r="AK8" s="10">
        <v>535</v>
      </c>
      <c r="AL8" s="10">
        <v>139</v>
      </c>
      <c r="AM8" s="10">
        <v>32</v>
      </c>
      <c r="AN8" s="10">
        <v>303</v>
      </c>
      <c r="AO8" s="10"/>
      <c r="AP8" s="10">
        <v>369</v>
      </c>
      <c r="AQ8" s="10">
        <v>681</v>
      </c>
      <c r="AR8" s="10">
        <v>156</v>
      </c>
      <c r="AS8" s="10">
        <v>254</v>
      </c>
      <c r="AT8" s="10">
        <v>105</v>
      </c>
      <c r="AU8" s="10"/>
      <c r="AV8" s="10">
        <v>502</v>
      </c>
      <c r="AW8" s="10">
        <v>331</v>
      </c>
      <c r="AX8" s="10">
        <v>159</v>
      </c>
      <c r="AY8" s="10">
        <v>440</v>
      </c>
      <c r="AZ8" s="10">
        <v>137</v>
      </c>
      <c r="BA8" s="10">
        <v>196</v>
      </c>
      <c r="BB8" s="10"/>
      <c r="BC8" s="10">
        <v>470</v>
      </c>
      <c r="BD8" s="10">
        <v>480</v>
      </c>
      <c r="BE8" s="10">
        <v>519</v>
      </c>
      <c r="BF8" s="10">
        <v>251</v>
      </c>
      <c r="BG8" s="10">
        <v>35</v>
      </c>
    </row>
    <row r="9" spans="2:59" ht="28.8" x14ac:dyDescent="0.3">
      <c r="B9" s="17" t="s">
        <v>71</v>
      </c>
      <c r="C9" s="16">
        <v>0.36386956432602302</v>
      </c>
      <c r="D9" s="16">
        <v>0.361784748189659</v>
      </c>
      <c r="E9" s="16">
        <v>0.36583985309996703</v>
      </c>
      <c r="F9" s="16"/>
      <c r="G9" s="16">
        <v>0.31990763258038901</v>
      </c>
      <c r="H9" s="16">
        <v>0.41329299491787902</v>
      </c>
      <c r="I9" s="16">
        <v>0.39895640735087201</v>
      </c>
      <c r="J9" s="16">
        <v>0.44720134874532003</v>
      </c>
      <c r="K9" s="16">
        <v>0.31818814990988997</v>
      </c>
      <c r="L9" s="16">
        <v>0.287659470265752</v>
      </c>
      <c r="M9" s="16"/>
      <c r="N9" s="16">
        <v>0.35495878499264999</v>
      </c>
      <c r="O9" s="16">
        <v>0.37337393478369202</v>
      </c>
      <c r="P9" s="16">
        <v>0.33724196386326399</v>
      </c>
      <c r="Q9" s="16">
        <v>0.38380020449102098</v>
      </c>
      <c r="R9" s="16"/>
      <c r="S9" s="16">
        <v>0.35773664285885998</v>
      </c>
      <c r="T9" s="16">
        <v>0.34638198871582399</v>
      </c>
      <c r="U9" s="16">
        <v>0.41596013531540799</v>
      </c>
      <c r="V9" s="16">
        <v>0.389271630343685</v>
      </c>
      <c r="W9" s="16">
        <v>0.38515485044612002</v>
      </c>
      <c r="X9" s="16">
        <v>0.36457269338272202</v>
      </c>
      <c r="Y9" s="16">
        <v>0.37821052020671397</v>
      </c>
      <c r="Z9" s="16">
        <v>0.35198788888257998</v>
      </c>
      <c r="AA9" s="16">
        <v>0.36157632115280702</v>
      </c>
      <c r="AB9" s="16">
        <v>0.25498423730891701</v>
      </c>
      <c r="AC9" s="16">
        <v>0.40085328673259402</v>
      </c>
      <c r="AD9" s="16">
        <v>0.45194998991143398</v>
      </c>
      <c r="AE9" s="16"/>
      <c r="AF9" s="16">
        <v>0.36207408643150102</v>
      </c>
      <c r="AG9" s="16">
        <v>0.35252534160869597</v>
      </c>
      <c r="AH9" s="16">
        <v>0.395794194308771</v>
      </c>
      <c r="AI9" s="16"/>
      <c r="AJ9" s="16">
        <v>0.35412088273811099</v>
      </c>
      <c r="AK9" s="16">
        <v>0.38840114793564001</v>
      </c>
      <c r="AL9" s="16">
        <v>0.366074993032803</v>
      </c>
      <c r="AM9" s="16">
        <v>0.34763882522459999</v>
      </c>
      <c r="AN9" s="16">
        <v>0.42735720569979502</v>
      </c>
      <c r="AO9" s="16"/>
      <c r="AP9" s="16">
        <v>0.34576849723508102</v>
      </c>
      <c r="AQ9" s="16">
        <v>0.38846240373664298</v>
      </c>
      <c r="AR9" s="16">
        <v>0.36804847057253498</v>
      </c>
      <c r="AS9" s="16">
        <v>0.36705709250020302</v>
      </c>
      <c r="AT9" s="16">
        <v>0.34207634335850201</v>
      </c>
      <c r="AU9" s="16"/>
      <c r="AV9" s="16">
        <v>0.387734588986058</v>
      </c>
      <c r="AW9" s="16">
        <v>0.37093184845296001</v>
      </c>
      <c r="AX9" s="16">
        <v>0.34936651851285</v>
      </c>
      <c r="AY9" s="16">
        <v>0.35396013957936601</v>
      </c>
      <c r="AZ9" s="16">
        <v>0.420007893121151</v>
      </c>
      <c r="BA9" s="16">
        <v>0.328468508347037</v>
      </c>
      <c r="BB9" s="16"/>
      <c r="BC9" s="16">
        <v>0.36837616516389399</v>
      </c>
      <c r="BD9" s="16">
        <v>0.32517617807941901</v>
      </c>
      <c r="BE9" s="16">
        <v>0.39541856208862503</v>
      </c>
      <c r="BF9" s="16">
        <v>0.39514795002908198</v>
      </c>
      <c r="BG9" s="16">
        <v>0.23799800658219999</v>
      </c>
    </row>
    <row r="10" spans="2:59" ht="28.8" x14ac:dyDescent="0.3">
      <c r="B10" s="17" t="s">
        <v>72</v>
      </c>
      <c r="C10" s="16">
        <v>0.34618461204860401</v>
      </c>
      <c r="D10" s="16">
        <v>0.33950530207740398</v>
      </c>
      <c r="E10" s="16">
        <v>0.35336741685204298</v>
      </c>
      <c r="F10" s="16"/>
      <c r="G10" s="16">
        <v>0.25845153380993702</v>
      </c>
      <c r="H10" s="16">
        <v>0.259717241442734</v>
      </c>
      <c r="I10" s="16">
        <v>0.37490589348044501</v>
      </c>
      <c r="J10" s="16">
        <v>0.377529714103295</v>
      </c>
      <c r="K10" s="16">
        <v>0.378715494306889</v>
      </c>
      <c r="L10" s="16">
        <v>0.40365333462874498</v>
      </c>
      <c r="M10" s="16"/>
      <c r="N10" s="16">
        <v>0.39318254743549702</v>
      </c>
      <c r="O10" s="16">
        <v>0.34008379854089998</v>
      </c>
      <c r="P10" s="16">
        <v>0.300946601008446</v>
      </c>
      <c r="Q10" s="16">
        <v>0.33965921732856502</v>
      </c>
      <c r="R10" s="16"/>
      <c r="S10" s="16">
        <v>0.296911733811071</v>
      </c>
      <c r="T10" s="16">
        <v>0.34358258447946699</v>
      </c>
      <c r="U10" s="16">
        <v>0.32447643816454502</v>
      </c>
      <c r="V10" s="16">
        <v>0.405390352741198</v>
      </c>
      <c r="W10" s="16">
        <v>0.32436657921008399</v>
      </c>
      <c r="X10" s="16">
        <v>0.33396637346145502</v>
      </c>
      <c r="Y10" s="16">
        <v>0.36698223525906398</v>
      </c>
      <c r="Z10" s="16">
        <v>0.41748588887298999</v>
      </c>
      <c r="AA10" s="16">
        <v>0.35731140052847299</v>
      </c>
      <c r="AB10" s="16">
        <v>0.35577017967646701</v>
      </c>
      <c r="AC10" s="16">
        <v>0.42227841946494399</v>
      </c>
      <c r="AD10" s="16">
        <v>0.207246550392999</v>
      </c>
      <c r="AE10" s="16"/>
      <c r="AF10" s="16">
        <v>0.37152149683959401</v>
      </c>
      <c r="AG10" s="16">
        <v>0.37208354754724299</v>
      </c>
      <c r="AH10" s="16">
        <v>0.24298882073947101</v>
      </c>
      <c r="AI10" s="16"/>
      <c r="AJ10" s="16">
        <v>0.38639088741487598</v>
      </c>
      <c r="AK10" s="16">
        <v>0.33673029458406201</v>
      </c>
      <c r="AL10" s="16">
        <v>0.38354785979738398</v>
      </c>
      <c r="AM10" s="16">
        <v>0.255726202199481</v>
      </c>
      <c r="AN10" s="16">
        <v>0.28679769150756501</v>
      </c>
      <c r="AO10" s="16"/>
      <c r="AP10" s="16">
        <v>0.37212979919671202</v>
      </c>
      <c r="AQ10" s="16">
        <v>0.34332377440882</v>
      </c>
      <c r="AR10" s="16">
        <v>0.40117889268496698</v>
      </c>
      <c r="AS10" s="16">
        <v>0.35045901757195003</v>
      </c>
      <c r="AT10" s="16">
        <v>0.327232178694915</v>
      </c>
      <c r="AU10" s="16"/>
      <c r="AV10" s="16">
        <v>0.31511381634254498</v>
      </c>
      <c r="AW10" s="16">
        <v>0.36233169682511701</v>
      </c>
      <c r="AX10" s="16">
        <v>0.41225124046880401</v>
      </c>
      <c r="AY10" s="16">
        <v>0.39575563679206999</v>
      </c>
      <c r="AZ10" s="16">
        <v>0.34607718900437501</v>
      </c>
      <c r="BA10" s="16">
        <v>0.25594034903462498</v>
      </c>
      <c r="BB10" s="16"/>
      <c r="BC10" s="16">
        <v>0.37162940657249</v>
      </c>
      <c r="BD10" s="16">
        <v>0.35590703367493698</v>
      </c>
      <c r="BE10" s="16">
        <v>0.32463221627984001</v>
      </c>
      <c r="BF10" s="16">
        <v>0.304322736521073</v>
      </c>
      <c r="BG10" s="16">
        <v>0.144300540325976</v>
      </c>
    </row>
    <row r="11" spans="2:59" ht="28.8" x14ac:dyDescent="0.3">
      <c r="B11" s="17" t="s">
        <v>73</v>
      </c>
      <c r="C11" s="16">
        <v>0.31390744997659797</v>
      </c>
      <c r="D11" s="16">
        <v>0.29253062681351</v>
      </c>
      <c r="E11" s="16">
        <v>0.33445269379165499</v>
      </c>
      <c r="F11" s="16"/>
      <c r="G11" s="16">
        <v>0.40264499400132597</v>
      </c>
      <c r="H11" s="16">
        <v>0.332321080322379</v>
      </c>
      <c r="I11" s="16">
        <v>0.36559602513794898</v>
      </c>
      <c r="J11" s="16">
        <v>0.31991868617045799</v>
      </c>
      <c r="K11" s="16">
        <v>0.27245328862236201</v>
      </c>
      <c r="L11" s="16">
        <v>0.22148363697088599</v>
      </c>
      <c r="M11" s="16"/>
      <c r="N11" s="16">
        <v>0.289997856890299</v>
      </c>
      <c r="O11" s="16">
        <v>0.30209021516964601</v>
      </c>
      <c r="P11" s="16">
        <v>0.35245293345783302</v>
      </c>
      <c r="Q11" s="16">
        <v>0.32036545068829902</v>
      </c>
      <c r="R11" s="16"/>
      <c r="S11" s="16">
        <v>0.34009324729838902</v>
      </c>
      <c r="T11" s="16">
        <v>0.31930551840681898</v>
      </c>
      <c r="U11" s="16">
        <v>0.24149209378933101</v>
      </c>
      <c r="V11" s="16">
        <v>0.27195047785009901</v>
      </c>
      <c r="W11" s="16">
        <v>0.30424894344421399</v>
      </c>
      <c r="X11" s="16">
        <v>0.34950581165692501</v>
      </c>
      <c r="Y11" s="16">
        <v>0.32405306541921403</v>
      </c>
      <c r="Z11" s="16">
        <v>0.33547004032379402</v>
      </c>
      <c r="AA11" s="16">
        <v>0.26889704921159302</v>
      </c>
      <c r="AB11" s="16">
        <v>0.29433620734327798</v>
      </c>
      <c r="AC11" s="16">
        <v>0.364729568982263</v>
      </c>
      <c r="AD11" s="16">
        <v>0.48738158742851501</v>
      </c>
      <c r="AE11" s="16"/>
      <c r="AF11" s="16">
        <v>0.27383913870750098</v>
      </c>
      <c r="AG11" s="16">
        <v>0.31690317659310901</v>
      </c>
      <c r="AH11" s="16">
        <v>0.35718550063308302</v>
      </c>
      <c r="AI11" s="16"/>
      <c r="AJ11" s="16">
        <v>0.24993450871775699</v>
      </c>
      <c r="AK11" s="16">
        <v>0.3887179754201</v>
      </c>
      <c r="AL11" s="16">
        <v>0.23291342469646101</v>
      </c>
      <c r="AM11" s="16">
        <v>0.362221671836226</v>
      </c>
      <c r="AN11" s="16">
        <v>0.29853651215188298</v>
      </c>
      <c r="AO11" s="16"/>
      <c r="AP11" s="16">
        <v>0.26933840715903201</v>
      </c>
      <c r="AQ11" s="16">
        <v>0.33794173505717701</v>
      </c>
      <c r="AR11" s="16">
        <v>0.28396239181955901</v>
      </c>
      <c r="AS11" s="16">
        <v>0.28324553749866499</v>
      </c>
      <c r="AT11" s="16">
        <v>0.34060249702698298</v>
      </c>
      <c r="AU11" s="16"/>
      <c r="AV11" s="16">
        <v>0.34430698955886502</v>
      </c>
      <c r="AW11" s="16">
        <v>0.29530948457171802</v>
      </c>
      <c r="AX11" s="16">
        <v>0.31739097237038399</v>
      </c>
      <c r="AY11" s="16">
        <v>0.28872042944491</v>
      </c>
      <c r="AZ11" s="16">
        <v>0.39978644785812301</v>
      </c>
      <c r="BA11" s="16">
        <v>0.268980737856788</v>
      </c>
      <c r="BB11" s="16"/>
      <c r="BC11" s="16">
        <v>0.28017463467255199</v>
      </c>
      <c r="BD11" s="16">
        <v>0.30755190565006502</v>
      </c>
      <c r="BE11" s="16">
        <v>0.32567932285481199</v>
      </c>
      <c r="BF11" s="16">
        <v>0.37489369488423901</v>
      </c>
      <c r="BG11" s="16">
        <v>0.40167305121326902</v>
      </c>
    </row>
    <row r="12" spans="2:59" ht="43.2" x14ac:dyDescent="0.3">
      <c r="B12" s="17" t="s">
        <v>74</v>
      </c>
      <c r="C12" s="16">
        <v>0.207499134977882</v>
      </c>
      <c r="D12" s="16">
        <v>0.198438154299764</v>
      </c>
      <c r="E12" s="16">
        <v>0.21648312913343701</v>
      </c>
      <c r="F12" s="16"/>
      <c r="G12" s="16">
        <v>0.14964285667486901</v>
      </c>
      <c r="H12" s="16">
        <v>0.20496393702575399</v>
      </c>
      <c r="I12" s="16">
        <v>0.21612387619562101</v>
      </c>
      <c r="J12" s="16">
        <v>0.216016200295262</v>
      </c>
      <c r="K12" s="16">
        <v>0.21535432682120201</v>
      </c>
      <c r="L12" s="16">
        <v>0.228533375714702</v>
      </c>
      <c r="M12" s="16"/>
      <c r="N12" s="16">
        <v>0.215824868005805</v>
      </c>
      <c r="O12" s="16">
        <v>0.21395885778384</v>
      </c>
      <c r="P12" s="16">
        <v>0.233200105221222</v>
      </c>
      <c r="Q12" s="16">
        <v>0.17179402796059101</v>
      </c>
      <c r="R12" s="16"/>
      <c r="S12" s="16">
        <v>0.24659774639547</v>
      </c>
      <c r="T12" s="16">
        <v>0.19723837689684301</v>
      </c>
      <c r="U12" s="16">
        <v>0.191597799148881</v>
      </c>
      <c r="V12" s="16">
        <v>0.20454275521888801</v>
      </c>
      <c r="W12" s="16">
        <v>0.22336610722012101</v>
      </c>
      <c r="X12" s="16">
        <v>0.14211876731547199</v>
      </c>
      <c r="Y12" s="16">
        <v>0.22459934824453701</v>
      </c>
      <c r="Z12" s="16">
        <v>0.17760127616228399</v>
      </c>
      <c r="AA12" s="16">
        <v>0.203290014488721</v>
      </c>
      <c r="AB12" s="16">
        <v>0.23477000237873899</v>
      </c>
      <c r="AC12" s="16">
        <v>0.185433018586936</v>
      </c>
      <c r="AD12" s="16">
        <v>0.24509150168667301</v>
      </c>
      <c r="AE12" s="16"/>
      <c r="AF12" s="16">
        <v>0.24362100559903599</v>
      </c>
      <c r="AG12" s="16">
        <v>0.205351083095204</v>
      </c>
      <c r="AH12" s="16">
        <v>0.19618034748243199</v>
      </c>
      <c r="AI12" s="16"/>
      <c r="AJ12" s="16">
        <v>0.22158138870252</v>
      </c>
      <c r="AK12" s="16">
        <v>0.187805032134403</v>
      </c>
      <c r="AL12" s="16">
        <v>0.246022111354321</v>
      </c>
      <c r="AM12" s="16">
        <v>0.20181985870414501</v>
      </c>
      <c r="AN12" s="16">
        <v>0.218687917210698</v>
      </c>
      <c r="AO12" s="16"/>
      <c r="AP12" s="16">
        <v>0.24053084335063399</v>
      </c>
      <c r="AQ12" s="16">
        <v>0.191507530354318</v>
      </c>
      <c r="AR12" s="16">
        <v>0.22173829851535601</v>
      </c>
      <c r="AS12" s="16">
        <v>0.224989481155001</v>
      </c>
      <c r="AT12" s="16">
        <v>0.138175357681561</v>
      </c>
      <c r="AU12" s="16"/>
      <c r="AV12" s="16">
        <v>0.183434057289695</v>
      </c>
      <c r="AW12" s="16">
        <v>0.216350245442504</v>
      </c>
      <c r="AX12" s="16">
        <v>0.25373104684074299</v>
      </c>
      <c r="AY12" s="16">
        <v>0.25590977434384399</v>
      </c>
      <c r="AZ12" s="16">
        <v>0.143287548993841</v>
      </c>
      <c r="BA12" s="16">
        <v>0.17219734345337101</v>
      </c>
      <c r="BB12" s="16"/>
      <c r="BC12" s="16">
        <v>0.20322986739549201</v>
      </c>
      <c r="BD12" s="16">
        <v>0.20919258878090699</v>
      </c>
      <c r="BE12" s="16">
        <v>0.21646015897399201</v>
      </c>
      <c r="BF12" s="16">
        <v>0.15431648864082401</v>
      </c>
      <c r="BG12" s="16">
        <v>0.22288367468547399</v>
      </c>
    </row>
    <row r="13" spans="2:59" ht="28.8" x14ac:dyDescent="0.3">
      <c r="B13" s="17" t="s">
        <v>75</v>
      </c>
      <c r="C13" s="16">
        <v>0.16250074982698401</v>
      </c>
      <c r="D13" s="16">
        <v>0.16286384584524699</v>
      </c>
      <c r="E13" s="16">
        <v>0.162947007107617</v>
      </c>
      <c r="F13" s="16"/>
      <c r="G13" s="16">
        <v>0.25860976946184999</v>
      </c>
      <c r="H13" s="16">
        <v>0.15565400865374099</v>
      </c>
      <c r="I13" s="16">
        <v>9.6504322560598294E-2</v>
      </c>
      <c r="J13" s="16">
        <v>0.125381073967061</v>
      </c>
      <c r="K13" s="16">
        <v>0.16343831100696499</v>
      </c>
      <c r="L13" s="16">
        <v>0.187625586447144</v>
      </c>
      <c r="M13" s="16"/>
      <c r="N13" s="16">
        <v>0.19184231967545101</v>
      </c>
      <c r="O13" s="16">
        <v>0.15143540694006499</v>
      </c>
      <c r="P13" s="16">
        <v>0.13570274674510299</v>
      </c>
      <c r="Q13" s="16">
        <v>0.16484473003987199</v>
      </c>
      <c r="R13" s="16"/>
      <c r="S13" s="16">
        <v>0.17225413864858</v>
      </c>
      <c r="T13" s="16">
        <v>0.17001978064877399</v>
      </c>
      <c r="U13" s="16">
        <v>0.109906645935082</v>
      </c>
      <c r="V13" s="16">
        <v>0.169302752145224</v>
      </c>
      <c r="W13" s="16">
        <v>0.123016461367933</v>
      </c>
      <c r="X13" s="16">
        <v>0.15409369650672899</v>
      </c>
      <c r="Y13" s="16">
        <v>0.16292456907741601</v>
      </c>
      <c r="Z13" s="16">
        <v>8.9344518372453399E-2</v>
      </c>
      <c r="AA13" s="16">
        <v>0.18261099350330801</v>
      </c>
      <c r="AB13" s="16">
        <v>0.26988240091051602</v>
      </c>
      <c r="AC13" s="16">
        <v>8.5502487578672695E-2</v>
      </c>
      <c r="AD13" s="16">
        <v>0.15097520367114001</v>
      </c>
      <c r="AE13" s="16"/>
      <c r="AF13" s="16">
        <v>0.15448718552297699</v>
      </c>
      <c r="AG13" s="16">
        <v>0.155335217864353</v>
      </c>
      <c r="AH13" s="16">
        <v>0.130230079911446</v>
      </c>
      <c r="AI13" s="16"/>
      <c r="AJ13" s="16">
        <v>0.153010607880256</v>
      </c>
      <c r="AK13" s="16">
        <v>0.1678533613839</v>
      </c>
      <c r="AL13" s="16">
        <v>0.19198685230474599</v>
      </c>
      <c r="AM13" s="16">
        <v>0.17315376415617401</v>
      </c>
      <c r="AN13" s="16">
        <v>0.113379083331102</v>
      </c>
      <c r="AO13" s="16"/>
      <c r="AP13" s="16">
        <v>0.17497150766837899</v>
      </c>
      <c r="AQ13" s="16">
        <v>0.18872977226889101</v>
      </c>
      <c r="AR13" s="16">
        <v>0.158433502171164</v>
      </c>
      <c r="AS13" s="16">
        <v>0.131700878542408</v>
      </c>
      <c r="AT13" s="16">
        <v>0.20461761958393701</v>
      </c>
      <c r="AU13" s="16"/>
      <c r="AV13" s="16">
        <v>0.19877720455720099</v>
      </c>
      <c r="AW13" s="16">
        <v>0.169800059318544</v>
      </c>
      <c r="AX13" s="16">
        <v>0.15213258143504699</v>
      </c>
      <c r="AY13" s="16">
        <v>0.13310424758162001</v>
      </c>
      <c r="AZ13" s="16">
        <v>0.20838444088199401</v>
      </c>
      <c r="BA13" s="16">
        <v>0.13249220208613699</v>
      </c>
      <c r="BB13" s="16"/>
      <c r="BC13" s="16">
        <v>0.156581065092919</v>
      </c>
      <c r="BD13" s="16">
        <v>0.15750493451106301</v>
      </c>
      <c r="BE13" s="16">
        <v>0.15775737808495299</v>
      </c>
      <c r="BF13" s="16">
        <v>0.179877194242345</v>
      </c>
      <c r="BG13" s="16">
        <v>5.0284100326053197E-2</v>
      </c>
    </row>
    <row r="14" spans="2:59" x14ac:dyDescent="0.3">
      <c r="B14" s="17" t="s">
        <v>76</v>
      </c>
      <c r="C14" s="16">
        <v>0.15524305269254601</v>
      </c>
      <c r="D14" s="16">
        <v>0.17901368076896401</v>
      </c>
      <c r="E14" s="16">
        <v>0.13281742485619999</v>
      </c>
      <c r="F14" s="16"/>
      <c r="G14" s="16">
        <v>0.12888101142972799</v>
      </c>
      <c r="H14" s="16">
        <v>0.179084539101522</v>
      </c>
      <c r="I14" s="16">
        <v>0.15529807469072601</v>
      </c>
      <c r="J14" s="16">
        <v>0.175821264990182</v>
      </c>
      <c r="K14" s="16">
        <v>0.18860033560071901</v>
      </c>
      <c r="L14" s="16">
        <v>0.114318174537444</v>
      </c>
      <c r="M14" s="16"/>
      <c r="N14" s="16">
        <v>0.17441400479723199</v>
      </c>
      <c r="O14" s="16">
        <v>0.157347893139614</v>
      </c>
      <c r="P14" s="16">
        <v>0.14679043354409099</v>
      </c>
      <c r="Q14" s="16">
        <v>0.14115513458862899</v>
      </c>
      <c r="R14" s="16"/>
      <c r="S14" s="16">
        <v>0.155813941782073</v>
      </c>
      <c r="T14" s="16">
        <v>0.17659724827339801</v>
      </c>
      <c r="U14" s="16">
        <v>0.182722817293242</v>
      </c>
      <c r="V14" s="16">
        <v>0.16069069081093801</v>
      </c>
      <c r="W14" s="16">
        <v>0.182714130032119</v>
      </c>
      <c r="X14" s="16">
        <v>0.15810603646544699</v>
      </c>
      <c r="Y14" s="16">
        <v>0.13700355525437599</v>
      </c>
      <c r="Z14" s="16">
        <v>0.173881278756784</v>
      </c>
      <c r="AA14" s="16">
        <v>0.109457472625897</v>
      </c>
      <c r="AB14" s="16">
        <v>0.122287470599621</v>
      </c>
      <c r="AC14" s="16">
        <v>0.15262527228091199</v>
      </c>
      <c r="AD14" s="16">
        <v>0.19285639833349499</v>
      </c>
      <c r="AE14" s="16"/>
      <c r="AF14" s="16">
        <v>0.17629039321904899</v>
      </c>
      <c r="AG14" s="16">
        <v>0.14849744679006199</v>
      </c>
      <c r="AH14" s="16">
        <v>0.136166645685351</v>
      </c>
      <c r="AI14" s="16"/>
      <c r="AJ14" s="16">
        <v>0.17032023135798999</v>
      </c>
      <c r="AK14" s="16">
        <v>0.123158210774871</v>
      </c>
      <c r="AL14" s="16">
        <v>0.15025664756576201</v>
      </c>
      <c r="AM14" s="16">
        <v>6.1474090260967701E-2</v>
      </c>
      <c r="AN14" s="16">
        <v>0.15270231104169299</v>
      </c>
      <c r="AO14" s="16"/>
      <c r="AP14" s="16">
        <v>0.16639211715955199</v>
      </c>
      <c r="AQ14" s="16">
        <v>0.13780243889986599</v>
      </c>
      <c r="AR14" s="16">
        <v>0.14546839858836599</v>
      </c>
      <c r="AS14" s="16">
        <v>0.20092232992224901</v>
      </c>
      <c r="AT14" s="16">
        <v>9.9614495532975106E-2</v>
      </c>
      <c r="AU14" s="16"/>
      <c r="AV14" s="16">
        <v>0.13890722276918899</v>
      </c>
      <c r="AW14" s="16">
        <v>0.169944618575572</v>
      </c>
      <c r="AX14" s="16">
        <v>0.15713112861040801</v>
      </c>
      <c r="AY14" s="16">
        <v>0.173460289107805</v>
      </c>
      <c r="AZ14" s="16">
        <v>0.123737089059793</v>
      </c>
      <c r="BA14" s="16">
        <v>0.12827133699929</v>
      </c>
      <c r="BB14" s="16"/>
      <c r="BC14" s="16">
        <v>0.123955134141434</v>
      </c>
      <c r="BD14" s="16">
        <v>0.13178690324175499</v>
      </c>
      <c r="BE14" s="16">
        <v>0.16938986682950999</v>
      </c>
      <c r="BF14" s="16">
        <v>0.168256664574537</v>
      </c>
      <c r="BG14" s="16">
        <v>0.17413361522287801</v>
      </c>
    </row>
    <row r="15" spans="2:59" ht="43.2" x14ac:dyDescent="0.3">
      <c r="B15" s="17" t="s">
        <v>77</v>
      </c>
      <c r="C15" s="16">
        <v>0.14430836038138101</v>
      </c>
      <c r="D15" s="16">
        <v>0.149771343854883</v>
      </c>
      <c r="E15" s="16">
        <v>0.138604886024917</v>
      </c>
      <c r="F15" s="16"/>
      <c r="G15" s="16">
        <v>4.4996058823194199E-2</v>
      </c>
      <c r="H15" s="16">
        <v>0.111952551111593</v>
      </c>
      <c r="I15" s="16">
        <v>0.118310585421251</v>
      </c>
      <c r="J15" s="16">
        <v>0.129119399290578</v>
      </c>
      <c r="K15" s="16">
        <v>0.21464783547861699</v>
      </c>
      <c r="L15" s="16">
        <v>0.22220999035797401</v>
      </c>
      <c r="M15" s="16"/>
      <c r="N15" s="16">
        <v>0.17026372069953699</v>
      </c>
      <c r="O15" s="16">
        <v>0.17341221300593601</v>
      </c>
      <c r="P15" s="16">
        <v>7.8676884312494796E-2</v>
      </c>
      <c r="Q15" s="16">
        <v>0.14067573455078999</v>
      </c>
      <c r="R15" s="16"/>
      <c r="S15" s="16">
        <v>0.101879652573496</v>
      </c>
      <c r="T15" s="16">
        <v>0.16568271262897899</v>
      </c>
      <c r="U15" s="16">
        <v>0.10763583329488</v>
      </c>
      <c r="V15" s="16">
        <v>0.13680910695545601</v>
      </c>
      <c r="W15" s="16">
        <v>0.158894242490314</v>
      </c>
      <c r="X15" s="16">
        <v>0.126879002843377</v>
      </c>
      <c r="Y15" s="16">
        <v>0.13635375378134801</v>
      </c>
      <c r="Z15" s="16">
        <v>0.22087247219556899</v>
      </c>
      <c r="AA15" s="16">
        <v>0.15269225303835701</v>
      </c>
      <c r="AB15" s="16">
        <v>0.18782971628650599</v>
      </c>
      <c r="AC15" s="16">
        <v>0.131880038757937</v>
      </c>
      <c r="AD15" s="16">
        <v>0.16758108666367399</v>
      </c>
      <c r="AE15" s="16"/>
      <c r="AF15" s="16">
        <v>0.13355199443482399</v>
      </c>
      <c r="AG15" s="16">
        <v>0.17384165776716901</v>
      </c>
      <c r="AH15" s="16">
        <v>0.156375887437326</v>
      </c>
      <c r="AI15" s="16"/>
      <c r="AJ15" s="16">
        <v>0.16387770645963601</v>
      </c>
      <c r="AK15" s="16">
        <v>0.122189302580214</v>
      </c>
      <c r="AL15" s="16">
        <v>0.19552833825268701</v>
      </c>
      <c r="AM15" s="16">
        <v>0.14191315028670301</v>
      </c>
      <c r="AN15" s="16">
        <v>0.186173299760865</v>
      </c>
      <c r="AO15" s="16"/>
      <c r="AP15" s="16">
        <v>0.172534215393298</v>
      </c>
      <c r="AQ15" s="16">
        <v>0.131446976712114</v>
      </c>
      <c r="AR15" s="16">
        <v>0.20050024096871599</v>
      </c>
      <c r="AS15" s="16">
        <v>7.8592157171991403E-2</v>
      </c>
      <c r="AT15" s="16">
        <v>0.14150363399589699</v>
      </c>
      <c r="AU15" s="16"/>
      <c r="AV15" s="16">
        <v>0.139441158281809</v>
      </c>
      <c r="AW15" s="16">
        <v>0.16623500260670501</v>
      </c>
      <c r="AX15" s="16">
        <v>0.184677914565513</v>
      </c>
      <c r="AY15" s="16">
        <v>0.10955079167760499</v>
      </c>
      <c r="AZ15" s="16">
        <v>0.120025741236466</v>
      </c>
      <c r="BA15" s="16">
        <v>0.16107872080662899</v>
      </c>
      <c r="BB15" s="16"/>
      <c r="BC15" s="16">
        <v>0.139962561045581</v>
      </c>
      <c r="BD15" s="16">
        <v>0.127655202080277</v>
      </c>
      <c r="BE15" s="16">
        <v>0.16720401674449001</v>
      </c>
      <c r="BF15" s="16">
        <v>0.139723784052218</v>
      </c>
      <c r="BG15" s="16">
        <v>0.25211955534737701</v>
      </c>
    </row>
    <row r="16" spans="2:59" ht="43.2" x14ac:dyDescent="0.3">
      <c r="B16" s="17" t="s">
        <v>78</v>
      </c>
      <c r="C16" s="16">
        <v>0.13448267660292501</v>
      </c>
      <c r="D16" s="16">
        <v>0.119658775306625</v>
      </c>
      <c r="E16" s="16">
        <v>0.14960718402793499</v>
      </c>
      <c r="F16" s="16"/>
      <c r="G16" s="16">
        <v>0.13426446198056499</v>
      </c>
      <c r="H16" s="16">
        <v>0.111602424129679</v>
      </c>
      <c r="I16" s="16">
        <v>0.17003642723395301</v>
      </c>
      <c r="J16" s="16">
        <v>0.16068820978024601</v>
      </c>
      <c r="K16" s="16">
        <v>0.126083598308249</v>
      </c>
      <c r="L16" s="16">
        <v>0.108787344758522</v>
      </c>
      <c r="M16" s="16"/>
      <c r="N16" s="16">
        <v>9.2021123270917604E-2</v>
      </c>
      <c r="O16" s="16">
        <v>0.13307418180174799</v>
      </c>
      <c r="P16" s="16">
        <v>0.16527059584915199</v>
      </c>
      <c r="Q16" s="16">
        <v>0.15908549553769499</v>
      </c>
      <c r="R16" s="16"/>
      <c r="S16" s="16">
        <v>0.124120423146062</v>
      </c>
      <c r="T16" s="16">
        <v>0.115860612057978</v>
      </c>
      <c r="U16" s="16">
        <v>0.11939701447762401</v>
      </c>
      <c r="V16" s="16">
        <v>0.13348107551003999</v>
      </c>
      <c r="W16" s="16">
        <v>0.14750928118484</v>
      </c>
      <c r="X16" s="16">
        <v>0.14649927285731601</v>
      </c>
      <c r="Y16" s="16">
        <v>0.17380466268224901</v>
      </c>
      <c r="Z16" s="16">
        <v>0.116337622788696</v>
      </c>
      <c r="AA16" s="16">
        <v>0.127745289797733</v>
      </c>
      <c r="AB16" s="16">
        <v>0.131337823975016</v>
      </c>
      <c r="AC16" s="16">
        <v>0.20724569004857499</v>
      </c>
      <c r="AD16" s="16">
        <v>7.1131058937749403E-2</v>
      </c>
      <c r="AE16" s="16"/>
      <c r="AF16" s="16">
        <v>0.12552960356897899</v>
      </c>
      <c r="AG16" s="16">
        <v>0.13409083637166</v>
      </c>
      <c r="AH16" s="16">
        <v>0.148583279288861</v>
      </c>
      <c r="AI16" s="16"/>
      <c r="AJ16" s="16">
        <v>0.108948996450161</v>
      </c>
      <c r="AK16" s="16">
        <v>0.16476766053467801</v>
      </c>
      <c r="AL16" s="16">
        <v>9.4764508511844703E-2</v>
      </c>
      <c r="AM16" s="16">
        <v>0.11165664709074501</v>
      </c>
      <c r="AN16" s="16">
        <v>0.136158902819531</v>
      </c>
      <c r="AO16" s="16"/>
      <c r="AP16" s="16">
        <v>0.103520102010036</v>
      </c>
      <c r="AQ16" s="16">
        <v>0.15629310758388501</v>
      </c>
      <c r="AR16" s="16">
        <v>0.114279062179059</v>
      </c>
      <c r="AS16" s="16">
        <v>0.144371606231574</v>
      </c>
      <c r="AT16" s="16">
        <v>0.14681771998837401</v>
      </c>
      <c r="AU16" s="16"/>
      <c r="AV16" s="16">
        <v>0.154589765021732</v>
      </c>
      <c r="AW16" s="16">
        <v>0.11743826279864</v>
      </c>
      <c r="AX16" s="16">
        <v>0.14499343130214701</v>
      </c>
      <c r="AY16" s="16">
        <v>0.13046204308666901</v>
      </c>
      <c r="AZ16" s="16">
        <v>0.123053806893901</v>
      </c>
      <c r="BA16" s="16">
        <v>0.12343942658448</v>
      </c>
      <c r="BB16" s="16"/>
      <c r="BC16" s="16">
        <v>0.17648422941441499</v>
      </c>
      <c r="BD16" s="16">
        <v>0.14689662249381999</v>
      </c>
      <c r="BE16" s="16">
        <v>0.10587346585295999</v>
      </c>
      <c r="BF16" s="16">
        <v>8.4952998394388496E-2</v>
      </c>
      <c r="BG16" s="16">
        <v>0.153451547033784</v>
      </c>
    </row>
    <row r="17" spans="2:59" ht="43.2" x14ac:dyDescent="0.3">
      <c r="B17" s="17" t="s">
        <v>79</v>
      </c>
      <c r="C17" s="16">
        <v>9.8079269167104799E-2</v>
      </c>
      <c r="D17" s="16">
        <v>7.98100633874676E-2</v>
      </c>
      <c r="E17" s="16">
        <v>0.11556835723593201</v>
      </c>
      <c r="F17" s="16"/>
      <c r="G17" s="16">
        <v>0.16399331185459001</v>
      </c>
      <c r="H17" s="16">
        <v>0.120195245427447</v>
      </c>
      <c r="I17" s="16">
        <v>8.3463619552571297E-2</v>
      </c>
      <c r="J17" s="16">
        <v>9.00903062152347E-2</v>
      </c>
      <c r="K17" s="16">
        <v>6.3657664484491006E-2</v>
      </c>
      <c r="L17" s="16">
        <v>7.8092919361452198E-2</v>
      </c>
      <c r="M17" s="16"/>
      <c r="N17" s="16">
        <v>9.9716817407731598E-2</v>
      </c>
      <c r="O17" s="16">
        <v>9.0953310732047404E-2</v>
      </c>
      <c r="P17" s="16">
        <v>9.7957747522253294E-2</v>
      </c>
      <c r="Q17" s="16">
        <v>0.10442348047642</v>
      </c>
      <c r="R17" s="16"/>
      <c r="S17" s="16">
        <v>8.9741576356144201E-2</v>
      </c>
      <c r="T17" s="16">
        <v>8.7766325085141803E-2</v>
      </c>
      <c r="U17" s="16">
        <v>8.8843483680653396E-2</v>
      </c>
      <c r="V17" s="16">
        <v>8.3277244153718705E-2</v>
      </c>
      <c r="W17" s="16">
        <v>0.10506898853449</v>
      </c>
      <c r="X17" s="16">
        <v>0.114959916898643</v>
      </c>
      <c r="Y17" s="16">
        <v>0.101216250196263</v>
      </c>
      <c r="Z17" s="16">
        <v>2.42350819176032E-2</v>
      </c>
      <c r="AA17" s="16">
        <v>8.7614740406565098E-2</v>
      </c>
      <c r="AB17" s="16">
        <v>0.13774448004270001</v>
      </c>
      <c r="AC17" s="16">
        <v>0.13765408839434301</v>
      </c>
      <c r="AD17" s="16">
        <v>0.126326051251654</v>
      </c>
      <c r="AE17" s="16"/>
      <c r="AF17" s="16">
        <v>7.7243568041633695E-2</v>
      </c>
      <c r="AG17" s="16">
        <v>9.7556287655641602E-2</v>
      </c>
      <c r="AH17" s="16">
        <v>9.4040578268125799E-2</v>
      </c>
      <c r="AI17" s="16"/>
      <c r="AJ17" s="16">
        <v>7.6412389540352899E-2</v>
      </c>
      <c r="AK17" s="16">
        <v>0.124796890933348</v>
      </c>
      <c r="AL17" s="16">
        <v>9.7366565398999502E-2</v>
      </c>
      <c r="AM17" s="16">
        <v>0</v>
      </c>
      <c r="AN17" s="16">
        <v>7.3957492883717196E-2</v>
      </c>
      <c r="AO17" s="16"/>
      <c r="AP17" s="16">
        <v>8.9697625130136099E-2</v>
      </c>
      <c r="AQ17" s="16">
        <v>0.12233100760983</v>
      </c>
      <c r="AR17" s="16">
        <v>9.4509893404998005E-2</v>
      </c>
      <c r="AS17" s="16">
        <v>7.7642399161211698E-2</v>
      </c>
      <c r="AT17" s="16">
        <v>7.60426234850516E-2</v>
      </c>
      <c r="AU17" s="16"/>
      <c r="AV17" s="16">
        <v>0.125918552425555</v>
      </c>
      <c r="AW17" s="16">
        <v>7.9586791850519104E-2</v>
      </c>
      <c r="AX17" s="16">
        <v>0.104076150523725</v>
      </c>
      <c r="AY17" s="16">
        <v>7.9776393033622703E-2</v>
      </c>
      <c r="AZ17" s="16">
        <v>0.107423623242258</v>
      </c>
      <c r="BA17" s="16">
        <v>0.121147688192684</v>
      </c>
      <c r="BB17" s="16"/>
      <c r="BC17" s="16">
        <v>8.9999176618530796E-2</v>
      </c>
      <c r="BD17" s="16">
        <v>0.108673130395819</v>
      </c>
      <c r="BE17" s="16">
        <v>9.6150867541133098E-2</v>
      </c>
      <c r="BF17" s="16">
        <v>0.11197151484307501</v>
      </c>
      <c r="BG17" s="16">
        <v>0.118554858068144</v>
      </c>
    </row>
    <row r="18" spans="2:59" x14ac:dyDescent="0.3">
      <c r="B18" s="17" t="s">
        <v>80</v>
      </c>
      <c r="C18" s="16">
        <v>8.0419888441940202E-2</v>
      </c>
      <c r="D18" s="16">
        <v>7.7333130080014495E-2</v>
      </c>
      <c r="E18" s="16">
        <v>8.3827450130123896E-2</v>
      </c>
      <c r="F18" s="16"/>
      <c r="G18" s="16">
        <v>8.8641334240414593E-2</v>
      </c>
      <c r="H18" s="16">
        <v>0.150871798550852</v>
      </c>
      <c r="I18" s="16">
        <v>9.2745117171352698E-2</v>
      </c>
      <c r="J18" s="16">
        <v>6.9121303550442395E-2</v>
      </c>
      <c r="K18" s="16">
        <v>4.9544126574632301E-2</v>
      </c>
      <c r="L18" s="16">
        <v>3.7704602450272198E-2</v>
      </c>
      <c r="M18" s="16"/>
      <c r="N18" s="16">
        <v>6.0035427105017899E-2</v>
      </c>
      <c r="O18" s="16">
        <v>7.0491234176696005E-2</v>
      </c>
      <c r="P18" s="16">
        <v>0.11869465218702301</v>
      </c>
      <c r="Q18" s="16">
        <v>8.1653552098520904E-2</v>
      </c>
      <c r="R18" s="16"/>
      <c r="S18" s="16">
        <v>8.0899030783467898E-2</v>
      </c>
      <c r="T18" s="16">
        <v>8.0242868650216695E-2</v>
      </c>
      <c r="U18" s="16">
        <v>9.1189924623145305E-2</v>
      </c>
      <c r="V18" s="16">
        <v>9.2584453620027402E-2</v>
      </c>
      <c r="W18" s="16">
        <v>6.9211990924569894E-2</v>
      </c>
      <c r="X18" s="16">
        <v>6.4268615327164297E-2</v>
      </c>
      <c r="Y18" s="16">
        <v>9.06182266821631E-2</v>
      </c>
      <c r="Z18" s="16">
        <v>8.3842175420043505E-2</v>
      </c>
      <c r="AA18" s="16">
        <v>9.5658989990797E-2</v>
      </c>
      <c r="AB18" s="16">
        <v>8.0445642200473094E-2</v>
      </c>
      <c r="AC18" s="16">
        <v>2.3156202056776699E-2</v>
      </c>
      <c r="AD18" s="16">
        <v>9.6676084680989094E-2</v>
      </c>
      <c r="AE18" s="16"/>
      <c r="AF18" s="16">
        <v>7.3148295880463801E-2</v>
      </c>
      <c r="AG18" s="16">
        <v>8.6535441470291297E-2</v>
      </c>
      <c r="AH18" s="16">
        <v>9.8851325745043003E-2</v>
      </c>
      <c r="AI18" s="16"/>
      <c r="AJ18" s="16">
        <v>7.3682974949277294E-2</v>
      </c>
      <c r="AK18" s="16">
        <v>0.106190676155757</v>
      </c>
      <c r="AL18" s="16">
        <v>5.9497577732470899E-2</v>
      </c>
      <c r="AM18" s="16">
        <v>0</v>
      </c>
      <c r="AN18" s="16">
        <v>0.11098587376630201</v>
      </c>
      <c r="AO18" s="16"/>
      <c r="AP18" s="16">
        <v>5.8790250911063102E-2</v>
      </c>
      <c r="AQ18" s="16">
        <v>9.86573169842168E-2</v>
      </c>
      <c r="AR18" s="16">
        <v>5.1367077962951299E-2</v>
      </c>
      <c r="AS18" s="16">
        <v>8.4985544133522106E-2</v>
      </c>
      <c r="AT18" s="16">
        <v>9.2570351008896407E-2</v>
      </c>
      <c r="AU18" s="16"/>
      <c r="AV18" s="16">
        <v>9.5406648407357006E-2</v>
      </c>
      <c r="AW18" s="16">
        <v>7.0370514795049494E-2</v>
      </c>
      <c r="AX18" s="16">
        <v>4.63262720338984E-2</v>
      </c>
      <c r="AY18" s="16">
        <v>7.2842241986177697E-2</v>
      </c>
      <c r="AZ18" s="16">
        <v>8.8341956000236699E-2</v>
      </c>
      <c r="BA18" s="16">
        <v>0.101709733550395</v>
      </c>
      <c r="BB18" s="16"/>
      <c r="BC18" s="16">
        <v>0.11149229722578601</v>
      </c>
      <c r="BD18" s="16">
        <v>4.8167180131719403E-2</v>
      </c>
      <c r="BE18" s="16">
        <v>9.3278350061981596E-2</v>
      </c>
      <c r="BF18" s="16">
        <v>8.6551201714143502E-2</v>
      </c>
      <c r="BG18" s="16">
        <v>5.59497848703382E-2</v>
      </c>
    </row>
    <row r="19" spans="2:59" ht="28.8" x14ac:dyDescent="0.3">
      <c r="B19" s="17" t="s">
        <v>81</v>
      </c>
      <c r="C19" s="16">
        <v>6.8414211861472701E-2</v>
      </c>
      <c r="D19" s="16">
        <v>8.3768360077122198E-2</v>
      </c>
      <c r="E19" s="16">
        <v>5.3771885259147098E-2</v>
      </c>
      <c r="F19" s="16"/>
      <c r="G19" s="16">
        <v>6.3282452507381404E-2</v>
      </c>
      <c r="H19" s="16">
        <v>6.5861852896893794E-2</v>
      </c>
      <c r="I19" s="16">
        <v>6.1435560441715498E-2</v>
      </c>
      <c r="J19" s="16">
        <v>7.4483303890697405E-2</v>
      </c>
      <c r="K19" s="16">
        <v>6.5567906237498502E-2</v>
      </c>
      <c r="L19" s="16">
        <v>7.6535777238094099E-2</v>
      </c>
      <c r="M19" s="16"/>
      <c r="N19" s="16">
        <v>7.71048606607075E-2</v>
      </c>
      <c r="O19" s="16">
        <v>4.1257009570608703E-2</v>
      </c>
      <c r="P19" s="16">
        <v>8.2581112375482504E-2</v>
      </c>
      <c r="Q19" s="16">
        <v>7.5249488229358105E-2</v>
      </c>
      <c r="R19" s="16"/>
      <c r="S19" s="16">
        <v>8.3855907056897896E-2</v>
      </c>
      <c r="T19" s="16">
        <v>8.0034840264352994E-2</v>
      </c>
      <c r="U19" s="16">
        <v>9.2021421081244295E-2</v>
      </c>
      <c r="V19" s="16">
        <v>7.5638296574587802E-2</v>
      </c>
      <c r="W19" s="16">
        <v>5.4559217967032503E-2</v>
      </c>
      <c r="X19" s="16">
        <v>7.6731920212395999E-2</v>
      </c>
      <c r="Y19" s="16">
        <v>5.0530216555517697E-2</v>
      </c>
      <c r="Z19" s="16">
        <v>7.6172064932778893E-2</v>
      </c>
      <c r="AA19" s="16">
        <v>5.65081560622826E-2</v>
      </c>
      <c r="AB19" s="16">
        <v>3.4303375667073498E-2</v>
      </c>
      <c r="AC19" s="16">
        <v>2.7262788419342699E-2</v>
      </c>
      <c r="AD19" s="16">
        <v>0.121481835835354</v>
      </c>
      <c r="AE19" s="16"/>
      <c r="AF19" s="16">
        <v>0.106333806057058</v>
      </c>
      <c r="AG19" s="16">
        <v>4.8297598311703202E-2</v>
      </c>
      <c r="AH19" s="16">
        <v>4.6949989465725699E-2</v>
      </c>
      <c r="AI19" s="16"/>
      <c r="AJ19" s="16">
        <v>0.10798271308924599</v>
      </c>
      <c r="AK19" s="16">
        <v>4.4884202428161997E-2</v>
      </c>
      <c r="AL19" s="16">
        <v>2.3459041394029601E-2</v>
      </c>
      <c r="AM19" s="16">
        <v>0.14156358501465699</v>
      </c>
      <c r="AN19" s="16">
        <v>5.3792068290478903E-2</v>
      </c>
      <c r="AO19" s="16"/>
      <c r="AP19" s="16">
        <v>9.9946339654049393E-2</v>
      </c>
      <c r="AQ19" s="16">
        <v>4.3104233767471203E-2</v>
      </c>
      <c r="AR19" s="16">
        <v>2.7004240496824001E-2</v>
      </c>
      <c r="AS19" s="16">
        <v>0.165749692623613</v>
      </c>
      <c r="AT19" s="16">
        <v>7.8769947784081307E-2</v>
      </c>
      <c r="AU19" s="16"/>
      <c r="AV19" s="16">
        <v>4.1807606438878597E-2</v>
      </c>
      <c r="AW19" s="16">
        <v>7.4680254562408802E-2</v>
      </c>
      <c r="AX19" s="16">
        <v>2.58507124703262E-2</v>
      </c>
      <c r="AY19" s="16">
        <v>0.13899117595763</v>
      </c>
      <c r="AZ19" s="16">
        <v>5.26329959354244E-2</v>
      </c>
      <c r="BA19" s="16">
        <v>3.2706826820349998E-2</v>
      </c>
      <c r="BB19" s="16"/>
      <c r="BC19" s="16">
        <v>6.0870065287359901E-2</v>
      </c>
      <c r="BD19" s="16">
        <v>8.2472282993726595E-2</v>
      </c>
      <c r="BE19" s="16">
        <v>5.14540412983477E-2</v>
      </c>
      <c r="BF19" s="16">
        <v>7.8958846891590606E-2</v>
      </c>
      <c r="BG19" s="16">
        <v>5.16716076726184E-2</v>
      </c>
    </row>
    <row r="20" spans="2:59" x14ac:dyDescent="0.3">
      <c r="B20" s="17" t="s">
        <v>82</v>
      </c>
      <c r="C20" s="16">
        <v>6.2525172707329393E-2</v>
      </c>
      <c r="D20" s="16">
        <v>6.7954244260896496E-2</v>
      </c>
      <c r="E20" s="16">
        <v>5.7536632933973403E-2</v>
      </c>
      <c r="F20" s="16"/>
      <c r="G20" s="16">
        <v>0.11690457035075701</v>
      </c>
      <c r="H20" s="16">
        <v>6.6281079824725295E-2</v>
      </c>
      <c r="I20" s="16">
        <v>7.8706070862965702E-2</v>
      </c>
      <c r="J20" s="16">
        <v>7.6323207867161097E-2</v>
      </c>
      <c r="K20" s="16">
        <v>3.8849657937166E-2</v>
      </c>
      <c r="L20" s="16">
        <v>1.52460277226975E-2</v>
      </c>
      <c r="M20" s="16"/>
      <c r="N20" s="16">
        <v>5.6301399404605497E-2</v>
      </c>
      <c r="O20" s="16">
        <v>4.67979754783827E-2</v>
      </c>
      <c r="P20" s="16">
        <v>9.5742323277623206E-2</v>
      </c>
      <c r="Q20" s="16">
        <v>5.3707631664443402E-2</v>
      </c>
      <c r="R20" s="16"/>
      <c r="S20" s="16">
        <v>5.5603629176423898E-2</v>
      </c>
      <c r="T20" s="16">
        <v>7.1710564344256406E-2</v>
      </c>
      <c r="U20" s="16">
        <v>6.9257581874150195E-2</v>
      </c>
      <c r="V20" s="16">
        <v>9.4599487975525795E-2</v>
      </c>
      <c r="W20" s="16">
        <v>2.5775150068506999E-2</v>
      </c>
      <c r="X20" s="16">
        <v>5.4469452325765097E-2</v>
      </c>
      <c r="Y20" s="16">
        <v>6.8948242321080197E-2</v>
      </c>
      <c r="Z20" s="16">
        <v>4.5034467097508198E-2</v>
      </c>
      <c r="AA20" s="16">
        <v>4.3125492219360399E-2</v>
      </c>
      <c r="AB20" s="16">
        <v>8.8732146410236398E-2</v>
      </c>
      <c r="AC20" s="16">
        <v>7.9852525536915395E-2</v>
      </c>
      <c r="AD20" s="16">
        <v>2.0139366828801901E-2</v>
      </c>
      <c r="AE20" s="16"/>
      <c r="AF20" s="16">
        <v>5.8138073402486903E-2</v>
      </c>
      <c r="AG20" s="16">
        <v>5.6178676619072603E-2</v>
      </c>
      <c r="AH20" s="16">
        <v>5.7068309169619302E-2</v>
      </c>
      <c r="AI20" s="16"/>
      <c r="AJ20" s="16">
        <v>5.0097066224284802E-2</v>
      </c>
      <c r="AK20" s="16">
        <v>8.3823267034685706E-2</v>
      </c>
      <c r="AL20" s="16">
        <v>3.5732477691414799E-2</v>
      </c>
      <c r="AM20" s="16">
        <v>3.0254669837245E-2</v>
      </c>
      <c r="AN20" s="16">
        <v>5.3334385491897403E-2</v>
      </c>
      <c r="AO20" s="16"/>
      <c r="AP20" s="16">
        <v>5.4732244610754897E-2</v>
      </c>
      <c r="AQ20" s="16">
        <v>7.4378559506188893E-2</v>
      </c>
      <c r="AR20" s="16">
        <v>2.1539171753222001E-2</v>
      </c>
      <c r="AS20" s="16">
        <v>7.3438143161579802E-2</v>
      </c>
      <c r="AT20" s="16">
        <v>6.6243909299482207E-2</v>
      </c>
      <c r="AU20" s="16"/>
      <c r="AV20" s="16">
        <v>7.7112956306091301E-2</v>
      </c>
      <c r="AW20" s="16">
        <v>5.5819770307398001E-2</v>
      </c>
      <c r="AX20" s="16">
        <v>4.06002744652154E-2</v>
      </c>
      <c r="AY20" s="16">
        <v>6.2441696660405298E-2</v>
      </c>
      <c r="AZ20" s="16">
        <v>6.00261253146189E-2</v>
      </c>
      <c r="BA20" s="16">
        <v>4.9661354813146402E-2</v>
      </c>
      <c r="BB20" s="16"/>
      <c r="BC20" s="16">
        <v>7.20734851948409E-2</v>
      </c>
      <c r="BD20" s="16">
        <v>7.5431981344887503E-2</v>
      </c>
      <c r="BE20" s="16">
        <v>4.4999195964912898E-2</v>
      </c>
      <c r="BF20" s="16">
        <v>7.4130537169519201E-2</v>
      </c>
      <c r="BG20" s="16">
        <v>0</v>
      </c>
    </row>
    <row r="21" spans="2:59" x14ac:dyDescent="0.3">
      <c r="B21" s="17" t="s">
        <v>83</v>
      </c>
      <c r="C21" s="16">
        <v>5.3122466978708198E-2</v>
      </c>
      <c r="D21" s="16">
        <v>5.1270943211338703E-2</v>
      </c>
      <c r="E21" s="16">
        <v>5.5190478293040302E-2</v>
      </c>
      <c r="F21" s="16"/>
      <c r="G21" s="16">
        <v>5.36159735200675E-2</v>
      </c>
      <c r="H21" s="16">
        <v>2.6625963602094498E-2</v>
      </c>
      <c r="I21" s="16">
        <v>4.3582378574695602E-2</v>
      </c>
      <c r="J21" s="16">
        <v>4.3830188704240998E-2</v>
      </c>
      <c r="K21" s="16">
        <v>6.4975445151209801E-2</v>
      </c>
      <c r="L21" s="16">
        <v>8.1569607540604994E-2</v>
      </c>
      <c r="M21" s="16"/>
      <c r="N21" s="16">
        <v>3.5980991256126901E-2</v>
      </c>
      <c r="O21" s="16">
        <v>6.2577846446799604E-2</v>
      </c>
      <c r="P21" s="16">
        <v>5.7152095160617998E-2</v>
      </c>
      <c r="Q21" s="16">
        <v>5.5142704780880701E-2</v>
      </c>
      <c r="R21" s="16"/>
      <c r="S21" s="16">
        <v>6.3946365001298397E-2</v>
      </c>
      <c r="T21" s="16">
        <v>5.4062945821121103E-2</v>
      </c>
      <c r="U21" s="16">
        <v>7.7546909345740295E-2</v>
      </c>
      <c r="V21" s="16">
        <v>3.76267093798111E-2</v>
      </c>
      <c r="W21" s="16">
        <v>4.0678374458269502E-2</v>
      </c>
      <c r="X21" s="16">
        <v>3.9830580717543501E-2</v>
      </c>
      <c r="Y21" s="16">
        <v>5.1304711487467201E-2</v>
      </c>
      <c r="Z21" s="16">
        <v>5.2694746253971497E-2</v>
      </c>
      <c r="AA21" s="16">
        <v>8.2402880518487806E-2</v>
      </c>
      <c r="AB21" s="16">
        <v>2.37154792325882E-2</v>
      </c>
      <c r="AC21" s="16">
        <v>4.5739233184982901E-2</v>
      </c>
      <c r="AD21" s="16">
        <v>4.7602872325022402E-2</v>
      </c>
      <c r="AE21" s="16"/>
      <c r="AF21" s="16">
        <v>6.3018699792538296E-2</v>
      </c>
      <c r="AG21" s="16">
        <v>4.1248775227711802E-2</v>
      </c>
      <c r="AH21" s="16">
        <v>4.7245113671917999E-2</v>
      </c>
      <c r="AI21" s="16"/>
      <c r="AJ21" s="16">
        <v>5.0974169153832898E-2</v>
      </c>
      <c r="AK21" s="16">
        <v>4.0031183458169299E-2</v>
      </c>
      <c r="AL21" s="16">
        <v>3.1714754658624202E-2</v>
      </c>
      <c r="AM21" s="16">
        <v>0.10898454780971201</v>
      </c>
      <c r="AN21" s="16">
        <v>4.56293912306307E-2</v>
      </c>
      <c r="AO21" s="16"/>
      <c r="AP21" s="16">
        <v>3.3304116431941699E-2</v>
      </c>
      <c r="AQ21" s="16">
        <v>4.2695715883673199E-2</v>
      </c>
      <c r="AR21" s="16">
        <v>4.0833488206515701E-2</v>
      </c>
      <c r="AS21" s="16">
        <v>5.8840994310643401E-2</v>
      </c>
      <c r="AT21" s="16">
        <v>6.5721089847971703E-2</v>
      </c>
      <c r="AU21" s="16"/>
      <c r="AV21" s="16">
        <v>3.9522552377152999E-2</v>
      </c>
      <c r="AW21" s="16">
        <v>2.9485291020135099E-2</v>
      </c>
      <c r="AX21" s="16">
        <v>2.0754479192308401E-2</v>
      </c>
      <c r="AY21" s="16">
        <v>4.9956243444265802E-2</v>
      </c>
      <c r="AZ21" s="16">
        <v>5.3304952683439599E-2</v>
      </c>
      <c r="BA21" s="16">
        <v>0.117164217567439</v>
      </c>
      <c r="BB21" s="16"/>
      <c r="BC21" s="16">
        <v>6.79666493849964E-2</v>
      </c>
      <c r="BD21" s="16">
        <v>7.5583448526431493E-2</v>
      </c>
      <c r="BE21" s="16">
        <v>3.5050885397356901E-2</v>
      </c>
      <c r="BF21" s="16">
        <v>3.4180891616312097E-2</v>
      </c>
      <c r="BG21" s="16">
        <v>0</v>
      </c>
    </row>
    <row r="22" spans="2:59" ht="43.2" x14ac:dyDescent="0.3">
      <c r="B22" s="17" t="s">
        <v>84</v>
      </c>
      <c r="C22" s="16">
        <v>4.5108016440662098E-2</v>
      </c>
      <c r="D22" s="16">
        <v>5.6488056759719803E-2</v>
      </c>
      <c r="E22" s="16">
        <v>3.4227978285083699E-2</v>
      </c>
      <c r="F22" s="16"/>
      <c r="G22" s="16">
        <v>0.104214952810556</v>
      </c>
      <c r="H22" s="16">
        <v>7.7206366722347805E-2</v>
      </c>
      <c r="I22" s="16">
        <v>5.0686573866854802E-2</v>
      </c>
      <c r="J22" s="16">
        <v>9.5844219299705095E-3</v>
      </c>
      <c r="K22" s="16">
        <v>2.7973419811569498E-2</v>
      </c>
      <c r="L22" s="16">
        <v>1.5768548544796701E-2</v>
      </c>
      <c r="M22" s="16"/>
      <c r="N22" s="16">
        <v>4.2661381944573001E-2</v>
      </c>
      <c r="O22" s="16">
        <v>2.61970831812917E-2</v>
      </c>
      <c r="P22" s="16">
        <v>6.6754527403187006E-2</v>
      </c>
      <c r="Q22" s="16">
        <v>4.97937782323251E-2</v>
      </c>
      <c r="R22" s="16"/>
      <c r="S22" s="16">
        <v>8.3495511213647497E-2</v>
      </c>
      <c r="T22" s="16">
        <v>3.3354612829652401E-2</v>
      </c>
      <c r="U22" s="16">
        <v>4.7252233065058699E-2</v>
      </c>
      <c r="V22" s="16">
        <v>3.3999788754150703E-2</v>
      </c>
      <c r="W22" s="16">
        <v>5.7633897443232503E-2</v>
      </c>
      <c r="X22" s="16">
        <v>8.5949971942347395E-2</v>
      </c>
      <c r="Y22" s="16">
        <v>2.5857477879769102E-2</v>
      </c>
      <c r="Z22" s="16">
        <v>2.1519360843455199E-2</v>
      </c>
      <c r="AA22" s="16">
        <v>3.8018229153199398E-2</v>
      </c>
      <c r="AB22" s="16">
        <v>2.6060809315459298E-2</v>
      </c>
      <c r="AC22" s="16">
        <v>2.0228790076026199E-2</v>
      </c>
      <c r="AD22" s="16">
        <v>0</v>
      </c>
      <c r="AE22" s="16"/>
      <c r="AF22" s="16">
        <v>3.8063051203420302E-2</v>
      </c>
      <c r="AG22" s="16">
        <v>3.0388829924556899E-2</v>
      </c>
      <c r="AH22" s="16">
        <v>6.0530817858536798E-2</v>
      </c>
      <c r="AI22" s="16"/>
      <c r="AJ22" s="16">
        <v>4.0208479827200598E-2</v>
      </c>
      <c r="AK22" s="16">
        <v>4.48701740576763E-2</v>
      </c>
      <c r="AL22" s="16">
        <v>3.0950518295138198E-2</v>
      </c>
      <c r="AM22" s="16">
        <v>0.11062360659205001</v>
      </c>
      <c r="AN22" s="16">
        <v>3.14749353060782E-2</v>
      </c>
      <c r="AO22" s="16"/>
      <c r="AP22" s="16">
        <v>4.5300420368966698E-2</v>
      </c>
      <c r="AQ22" s="16">
        <v>3.9287075061305202E-2</v>
      </c>
      <c r="AR22" s="16">
        <v>2.6010849240715801E-2</v>
      </c>
      <c r="AS22" s="16">
        <v>6.0875227296232799E-2</v>
      </c>
      <c r="AT22" s="16">
        <v>8.0267823825429102E-2</v>
      </c>
      <c r="AU22" s="16"/>
      <c r="AV22" s="16">
        <v>4.3348120576758097E-2</v>
      </c>
      <c r="AW22" s="16">
        <v>4.9475031812636502E-2</v>
      </c>
      <c r="AX22" s="16">
        <v>1.6547380306792099E-2</v>
      </c>
      <c r="AY22" s="16">
        <v>5.4622087199455299E-2</v>
      </c>
      <c r="AZ22" s="16">
        <v>9.3406749037262093E-2</v>
      </c>
      <c r="BA22" s="16">
        <v>1.27783323270757E-2</v>
      </c>
      <c r="BB22" s="16"/>
      <c r="BC22" s="16">
        <v>4.2792943271878603E-2</v>
      </c>
      <c r="BD22" s="16">
        <v>4.2497946169430097E-2</v>
      </c>
      <c r="BE22" s="16">
        <v>5.0618134069610798E-2</v>
      </c>
      <c r="BF22" s="16">
        <v>6.6602063655627805E-2</v>
      </c>
      <c r="BG22" s="16">
        <v>6.2159741190720201E-2</v>
      </c>
    </row>
    <row r="23" spans="2:59" ht="28.8" x14ac:dyDescent="0.3">
      <c r="B23" s="17" t="s">
        <v>85</v>
      </c>
      <c r="C23" s="16">
        <v>3.5721612380545498E-2</v>
      </c>
      <c r="D23" s="16">
        <v>3.4578463253208798E-2</v>
      </c>
      <c r="E23" s="16">
        <v>3.7012823316221299E-2</v>
      </c>
      <c r="F23" s="16"/>
      <c r="G23" s="16">
        <v>7.7638081518991695E-2</v>
      </c>
      <c r="H23" s="16">
        <v>6.92305036496738E-2</v>
      </c>
      <c r="I23" s="16">
        <v>3.9110729682447401E-2</v>
      </c>
      <c r="J23" s="16">
        <v>2.2390531397646601E-2</v>
      </c>
      <c r="K23" s="16">
        <v>0</v>
      </c>
      <c r="L23" s="16">
        <v>1.28781300484459E-2</v>
      </c>
      <c r="M23" s="16"/>
      <c r="N23" s="16">
        <v>2.0098529382213501E-2</v>
      </c>
      <c r="O23" s="16">
        <v>2.4167491261963402E-2</v>
      </c>
      <c r="P23" s="16">
        <v>5.9489556333962197E-2</v>
      </c>
      <c r="Q23" s="16">
        <v>4.4844694465013997E-2</v>
      </c>
      <c r="R23" s="16"/>
      <c r="S23" s="16">
        <v>2.6322938889234499E-2</v>
      </c>
      <c r="T23" s="16">
        <v>2.3712077257110001E-2</v>
      </c>
      <c r="U23" s="16">
        <v>3.35991124865197E-2</v>
      </c>
      <c r="V23" s="16">
        <v>6.9469864809369397E-2</v>
      </c>
      <c r="W23" s="16">
        <v>1.89866787507652E-2</v>
      </c>
      <c r="X23" s="16">
        <v>5.0662325641673903E-2</v>
      </c>
      <c r="Y23" s="16">
        <v>1.7315574666004301E-2</v>
      </c>
      <c r="Z23" s="16">
        <v>1.5961321756501501E-2</v>
      </c>
      <c r="AA23" s="16">
        <v>4.3477999772501899E-2</v>
      </c>
      <c r="AB23" s="16">
        <v>4.6454409325636901E-2</v>
      </c>
      <c r="AC23" s="16">
        <v>3.7058313558471903E-2</v>
      </c>
      <c r="AD23" s="16">
        <v>4.2566841291497001E-2</v>
      </c>
      <c r="AE23" s="16"/>
      <c r="AF23" s="16">
        <v>2.5246339868941401E-2</v>
      </c>
      <c r="AG23" s="16">
        <v>3.7262551750989102E-2</v>
      </c>
      <c r="AH23" s="16">
        <v>2.21460730693895E-2</v>
      </c>
      <c r="AI23" s="16"/>
      <c r="AJ23" s="16">
        <v>2.3074539828513201E-2</v>
      </c>
      <c r="AK23" s="16">
        <v>3.84857339236368E-2</v>
      </c>
      <c r="AL23" s="16">
        <v>2.0179733287612401E-2</v>
      </c>
      <c r="AM23" s="16">
        <v>2.7954299476774601E-2</v>
      </c>
      <c r="AN23" s="16">
        <v>1.23277270706223E-2</v>
      </c>
      <c r="AO23" s="16"/>
      <c r="AP23" s="16">
        <v>2.6504111780662001E-2</v>
      </c>
      <c r="AQ23" s="16">
        <v>3.81456680841121E-2</v>
      </c>
      <c r="AR23" s="16">
        <v>1.1748776304713901E-2</v>
      </c>
      <c r="AS23" s="16">
        <v>3.8434684345111998E-2</v>
      </c>
      <c r="AT23" s="16">
        <v>7.7844876294834803E-2</v>
      </c>
      <c r="AU23" s="16"/>
      <c r="AV23" s="16">
        <v>3.2461314989116599E-2</v>
      </c>
      <c r="AW23" s="16">
        <v>2.75777643025026E-2</v>
      </c>
      <c r="AX23" s="16">
        <v>1.7960694737636701E-2</v>
      </c>
      <c r="AY23" s="16">
        <v>4.6228192830658897E-2</v>
      </c>
      <c r="AZ23" s="16">
        <v>5.6240350962715201E-2</v>
      </c>
      <c r="BA23" s="16">
        <v>1.9157786766795699E-2</v>
      </c>
      <c r="BB23" s="16"/>
      <c r="BC23" s="16">
        <v>2.58040429774055E-2</v>
      </c>
      <c r="BD23" s="16">
        <v>5.0526694843684099E-2</v>
      </c>
      <c r="BE23" s="16">
        <v>2.9046188037255598E-2</v>
      </c>
      <c r="BF23" s="16">
        <v>4.3724421378621099E-2</v>
      </c>
      <c r="BG23" s="16">
        <v>3.09820009207461E-2</v>
      </c>
    </row>
    <row r="24" spans="2:59" x14ac:dyDescent="0.3">
      <c r="B24" s="17" t="s">
        <v>86</v>
      </c>
      <c r="C24" s="18">
        <v>1.34624337606583E-2</v>
      </c>
      <c r="D24" s="18">
        <v>1.0807513033493499E-2</v>
      </c>
      <c r="E24" s="18">
        <v>1.50115503218573E-2</v>
      </c>
      <c r="F24" s="18"/>
      <c r="G24" s="18">
        <v>0</v>
      </c>
      <c r="H24" s="18">
        <v>3.0513053155147001E-3</v>
      </c>
      <c r="I24" s="18">
        <v>1.05448476035266E-2</v>
      </c>
      <c r="J24" s="18">
        <v>1.52619026259677E-2</v>
      </c>
      <c r="K24" s="18">
        <v>2.0103113414895402E-2</v>
      </c>
      <c r="L24" s="18">
        <v>2.7236193177409999E-2</v>
      </c>
      <c r="M24" s="18"/>
      <c r="N24" s="18">
        <v>1.6999720792892799E-2</v>
      </c>
      <c r="O24" s="18">
        <v>1.40034940162941E-2</v>
      </c>
      <c r="P24" s="18">
        <v>8.8268050709011097E-3</v>
      </c>
      <c r="Q24" s="18">
        <v>1.35900904116227E-2</v>
      </c>
      <c r="R24" s="18"/>
      <c r="S24" s="18">
        <v>1.08542435972039E-2</v>
      </c>
      <c r="T24" s="18">
        <v>1.1348796303668199E-2</v>
      </c>
      <c r="U24" s="18">
        <v>2.2975065909627002E-2</v>
      </c>
      <c r="V24" s="18">
        <v>2.0056814384708199E-2</v>
      </c>
      <c r="W24" s="18">
        <v>2.2512356080581601E-2</v>
      </c>
      <c r="X24" s="18">
        <v>1.02876654234327E-2</v>
      </c>
      <c r="Y24" s="18">
        <v>1.935201644393E-2</v>
      </c>
      <c r="Z24" s="18">
        <v>0</v>
      </c>
      <c r="AA24" s="18">
        <v>1.0313130845614501E-2</v>
      </c>
      <c r="AB24" s="18">
        <v>6.1261997195942502E-3</v>
      </c>
      <c r="AC24" s="18">
        <v>2.155062576126E-2</v>
      </c>
      <c r="AD24" s="18">
        <v>0</v>
      </c>
      <c r="AE24" s="18"/>
      <c r="AF24" s="18">
        <v>1.42044222295478E-2</v>
      </c>
      <c r="AG24" s="18">
        <v>1.3320131433028201E-2</v>
      </c>
      <c r="AH24" s="18">
        <v>1.8609481558370299E-2</v>
      </c>
      <c r="AI24" s="18"/>
      <c r="AJ24" s="18">
        <v>2.09434369691976E-2</v>
      </c>
      <c r="AK24" s="18">
        <v>4.6030456063184096E-3</v>
      </c>
      <c r="AL24" s="18">
        <v>5.2734145038063696E-3</v>
      </c>
      <c r="AM24" s="18">
        <v>3.5188428723594199E-2</v>
      </c>
      <c r="AN24" s="18">
        <v>1.9276815905802699E-2</v>
      </c>
      <c r="AO24" s="18"/>
      <c r="AP24" s="18">
        <v>1.75134683138185E-2</v>
      </c>
      <c r="AQ24" s="18">
        <v>6.5416016649706404E-3</v>
      </c>
      <c r="AR24" s="18">
        <v>1.6201253601008801E-2</v>
      </c>
      <c r="AS24" s="18">
        <v>2.9224063742276499E-2</v>
      </c>
      <c r="AT24" s="18">
        <v>1.4671899534061001E-2</v>
      </c>
      <c r="AU24" s="18"/>
      <c r="AV24" s="18">
        <v>8.8681861828638006E-3</v>
      </c>
      <c r="AW24" s="18">
        <v>1.24238009713646E-2</v>
      </c>
      <c r="AX24" s="18">
        <v>1.47492308830517E-2</v>
      </c>
      <c r="AY24" s="18">
        <v>1.6377441291115302E-2</v>
      </c>
      <c r="AZ24" s="18">
        <v>1.12372952823883E-2</v>
      </c>
      <c r="BA24" s="18">
        <v>2.7071818587432898E-2</v>
      </c>
      <c r="BB24" s="18"/>
      <c r="BC24" s="18">
        <v>8.4883002863851698E-3</v>
      </c>
      <c r="BD24" s="18">
        <v>1.14127400559657E-2</v>
      </c>
      <c r="BE24" s="18">
        <v>1.84254457924014E-2</v>
      </c>
      <c r="BF24" s="18">
        <v>3.01110903463357E-3</v>
      </c>
      <c r="BG24" s="18">
        <v>4.2570602587926297E-2</v>
      </c>
    </row>
    <row r="25" spans="2:59" x14ac:dyDescent="0.3">
      <c r="B25" s="15"/>
    </row>
    <row r="26" spans="2:59" x14ac:dyDescent="0.3">
      <c r="B26" t="s">
        <v>89</v>
      </c>
    </row>
    <row r="27" spans="2:59" x14ac:dyDescent="0.3">
      <c r="B27" t="s">
        <v>90</v>
      </c>
    </row>
    <row r="29" spans="2:59" x14ac:dyDescent="0.3">
      <c r="B29" s="7" t="str">
        <f>HYPERLINK("#'Contents'!A1", "Return to Contents")</f>
        <v>Return to Contents</v>
      </c>
    </row>
  </sheetData>
  <mergeCells count="10">
    <mergeCell ref="AJ5:AN5"/>
    <mergeCell ref="AP5:AT5"/>
    <mergeCell ref="AV5:BA5"/>
    <mergeCell ref="BC5:BG5"/>
    <mergeCell ref="D2:AZ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G1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30" width="10.6640625" customWidth="1"/>
    <col min="31" max="31" width="2.21875" customWidth="1"/>
    <col min="32" max="34" width="10.6640625" customWidth="1"/>
    <col min="35" max="35" width="2.21875" customWidth="1"/>
    <col min="36" max="40" width="10.6640625" customWidth="1"/>
    <col min="41" max="41" width="2.21875" customWidth="1"/>
    <col min="42" max="46" width="10.6640625" customWidth="1"/>
    <col min="47" max="47" width="2.21875" customWidth="1"/>
    <col min="48" max="53" width="10.6640625" customWidth="1"/>
    <col min="54" max="54" width="2.21875" customWidth="1"/>
    <col min="55" max="59" width="10.6640625" customWidth="1"/>
    <col min="60" max="60" width="2.21875" customWidth="1"/>
  </cols>
  <sheetData>
    <row r="2" spans="2:59" ht="40.049999999999997" customHeight="1" x14ac:dyDescent="0.3">
      <c r="D2" s="25" t="s">
        <v>96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5" spans="2:59" ht="30" customHeight="1" x14ac:dyDescent="0.3">
      <c r="B5" s="14"/>
      <c r="C5" s="14"/>
      <c r="D5" s="24" t="s">
        <v>62</v>
      </c>
      <c r="E5" s="24"/>
      <c r="F5" s="14"/>
      <c r="G5" s="24" t="s">
        <v>63</v>
      </c>
      <c r="H5" s="24"/>
      <c r="I5" s="24"/>
      <c r="J5" s="24"/>
      <c r="K5" s="24"/>
      <c r="L5" s="24"/>
      <c r="M5" s="14"/>
      <c r="N5" s="24" t="s">
        <v>64</v>
      </c>
      <c r="O5" s="24"/>
      <c r="P5" s="24"/>
      <c r="Q5" s="24"/>
      <c r="R5" s="14"/>
      <c r="S5" s="24" t="s">
        <v>65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14"/>
      <c r="AF5" s="24" t="s">
        <v>66</v>
      </c>
      <c r="AG5" s="24"/>
      <c r="AH5" s="24"/>
      <c r="AI5" s="14"/>
      <c r="AJ5" s="24" t="s">
        <v>67</v>
      </c>
      <c r="AK5" s="24"/>
      <c r="AL5" s="24"/>
      <c r="AM5" s="24"/>
      <c r="AN5" s="24"/>
      <c r="AO5" s="14"/>
      <c r="AP5" s="24" t="s">
        <v>68</v>
      </c>
      <c r="AQ5" s="24"/>
      <c r="AR5" s="24"/>
      <c r="AS5" s="24"/>
      <c r="AT5" s="24"/>
      <c r="AU5" s="14"/>
      <c r="AV5" s="24" t="s">
        <v>69</v>
      </c>
      <c r="AW5" s="24"/>
      <c r="AX5" s="24"/>
      <c r="AY5" s="24"/>
      <c r="AZ5" s="24"/>
      <c r="BA5" s="24"/>
      <c r="BB5" s="14"/>
      <c r="BC5" s="24" t="s">
        <v>70</v>
      </c>
      <c r="BD5" s="24"/>
      <c r="BE5" s="24"/>
      <c r="BF5" s="24"/>
      <c r="BG5" s="24"/>
    </row>
    <row r="6" spans="2:59" ht="72" x14ac:dyDescent="0.3">
      <c r="B6" t="s">
        <v>15</v>
      </c>
      <c r="C6" s="8" t="s">
        <v>16</v>
      </c>
      <c r="D6" s="11" t="s">
        <v>17</v>
      </c>
      <c r="E6" s="11" t="s">
        <v>18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36</v>
      </c>
      <c r="Y6" s="11" t="s">
        <v>37</v>
      </c>
      <c r="Z6" s="11" t="s">
        <v>38</v>
      </c>
      <c r="AA6" s="11" t="s">
        <v>39</v>
      </c>
      <c r="AB6" s="11" t="s">
        <v>40</v>
      </c>
      <c r="AC6" s="11" t="s">
        <v>41</v>
      </c>
      <c r="AD6" s="11" t="s">
        <v>42</v>
      </c>
      <c r="AF6" s="11" t="s">
        <v>43</v>
      </c>
      <c r="AG6" s="11" t="s">
        <v>44</v>
      </c>
      <c r="AH6" s="11" t="s">
        <v>45</v>
      </c>
      <c r="AJ6" s="11" t="s">
        <v>46</v>
      </c>
      <c r="AK6" s="11" t="s">
        <v>47</v>
      </c>
      <c r="AL6" s="11" t="s">
        <v>48</v>
      </c>
      <c r="AM6" s="11" t="s">
        <v>49</v>
      </c>
      <c r="AN6" s="11" t="s">
        <v>45</v>
      </c>
      <c r="AP6" s="11" t="s">
        <v>50</v>
      </c>
      <c r="AQ6" s="11" t="s">
        <v>51</v>
      </c>
      <c r="AR6" s="11" t="s">
        <v>52</v>
      </c>
      <c r="AS6" s="11" t="s">
        <v>53</v>
      </c>
      <c r="AT6" s="11" t="s">
        <v>54</v>
      </c>
      <c r="AV6" s="11" t="s">
        <v>47</v>
      </c>
      <c r="AW6" s="11" t="s">
        <v>46</v>
      </c>
      <c r="AX6" s="11" t="s">
        <v>52</v>
      </c>
      <c r="AY6" s="11" t="s">
        <v>53</v>
      </c>
      <c r="AZ6" s="11" t="s">
        <v>55</v>
      </c>
      <c r="BA6" s="11" t="s">
        <v>56</v>
      </c>
      <c r="BC6" s="11" t="s">
        <v>57</v>
      </c>
      <c r="BD6" s="11" t="s">
        <v>58</v>
      </c>
      <c r="BE6" s="11" t="s">
        <v>59</v>
      </c>
      <c r="BF6" s="11" t="s">
        <v>60</v>
      </c>
      <c r="BG6" s="11" t="s">
        <v>61</v>
      </c>
    </row>
    <row r="7" spans="2:59" ht="30" customHeight="1" x14ac:dyDescent="0.3">
      <c r="B7" s="9" t="s">
        <v>19</v>
      </c>
      <c r="C7" s="9">
        <v>984</v>
      </c>
      <c r="D7" s="9">
        <v>495</v>
      </c>
      <c r="E7" s="9">
        <v>486</v>
      </c>
      <c r="F7" s="9"/>
      <c r="G7" s="9">
        <v>51</v>
      </c>
      <c r="H7" s="9">
        <v>180</v>
      </c>
      <c r="I7" s="9">
        <v>186</v>
      </c>
      <c r="J7" s="9">
        <v>190</v>
      </c>
      <c r="K7" s="9">
        <v>155</v>
      </c>
      <c r="L7" s="9">
        <v>222</v>
      </c>
      <c r="M7" s="9"/>
      <c r="N7" s="9">
        <v>295</v>
      </c>
      <c r="O7" s="9">
        <v>288</v>
      </c>
      <c r="P7" s="9">
        <v>171</v>
      </c>
      <c r="Q7" s="9">
        <v>221</v>
      </c>
      <c r="R7" s="9"/>
      <c r="S7" s="9">
        <v>151</v>
      </c>
      <c r="T7" s="9">
        <v>130</v>
      </c>
      <c r="U7" s="9">
        <v>84</v>
      </c>
      <c r="V7" s="9">
        <v>83</v>
      </c>
      <c r="W7" s="9">
        <v>75</v>
      </c>
      <c r="X7" s="9">
        <v>64</v>
      </c>
      <c r="Y7" s="9">
        <v>90</v>
      </c>
      <c r="Z7" s="9">
        <v>45</v>
      </c>
      <c r="AA7" s="9">
        <v>126</v>
      </c>
      <c r="AB7" s="9">
        <v>73</v>
      </c>
      <c r="AC7" s="9">
        <v>39</v>
      </c>
      <c r="AD7" s="9">
        <v>24</v>
      </c>
      <c r="AE7" s="9"/>
      <c r="AF7" s="9">
        <v>371</v>
      </c>
      <c r="AG7" s="9">
        <v>422</v>
      </c>
      <c r="AH7" s="9">
        <v>141</v>
      </c>
      <c r="AI7" s="9"/>
      <c r="AJ7" s="9">
        <v>335</v>
      </c>
      <c r="AK7" s="9">
        <v>282</v>
      </c>
      <c r="AL7" s="9">
        <v>85</v>
      </c>
      <c r="AM7" s="9">
        <v>16</v>
      </c>
      <c r="AN7" s="9">
        <v>153</v>
      </c>
      <c r="AO7" s="9"/>
      <c r="AP7" s="9">
        <v>192</v>
      </c>
      <c r="AQ7" s="9">
        <v>360</v>
      </c>
      <c r="AR7" s="9">
        <v>82</v>
      </c>
      <c r="AS7" s="9">
        <v>116</v>
      </c>
      <c r="AT7" s="9">
        <v>44</v>
      </c>
      <c r="AU7" s="9"/>
      <c r="AV7" s="9">
        <v>261</v>
      </c>
      <c r="AW7" s="9">
        <v>180</v>
      </c>
      <c r="AX7" s="9">
        <v>83</v>
      </c>
      <c r="AY7" s="9">
        <v>199</v>
      </c>
      <c r="AZ7" s="9">
        <v>54</v>
      </c>
      <c r="BA7" s="9">
        <v>93</v>
      </c>
      <c r="BB7" s="9"/>
      <c r="BC7" s="9">
        <v>223</v>
      </c>
      <c r="BD7" s="9">
        <v>216</v>
      </c>
      <c r="BE7" s="9">
        <v>262</v>
      </c>
      <c r="BF7" s="9">
        <v>136</v>
      </c>
      <c r="BG7" s="9">
        <v>18</v>
      </c>
    </row>
    <row r="8" spans="2:59" ht="30" customHeight="1" x14ac:dyDescent="0.3">
      <c r="B8" s="10" t="s">
        <v>20</v>
      </c>
      <c r="C8" s="10">
        <v>978</v>
      </c>
      <c r="D8" s="10">
        <v>488</v>
      </c>
      <c r="E8" s="10">
        <v>486</v>
      </c>
      <c r="F8" s="10"/>
      <c r="G8" s="10">
        <v>125</v>
      </c>
      <c r="H8" s="10">
        <v>177</v>
      </c>
      <c r="I8" s="10">
        <v>177</v>
      </c>
      <c r="J8" s="10">
        <v>172</v>
      </c>
      <c r="K8" s="10">
        <v>133</v>
      </c>
      <c r="L8" s="10">
        <v>194</v>
      </c>
      <c r="M8" s="10"/>
      <c r="N8" s="10">
        <v>253</v>
      </c>
      <c r="O8" s="10">
        <v>270</v>
      </c>
      <c r="P8" s="10">
        <v>200</v>
      </c>
      <c r="Q8" s="10">
        <v>245</v>
      </c>
      <c r="R8" s="10"/>
      <c r="S8" s="10">
        <v>134</v>
      </c>
      <c r="T8" s="10">
        <v>130</v>
      </c>
      <c r="U8" s="10">
        <v>74</v>
      </c>
      <c r="V8" s="10">
        <v>86</v>
      </c>
      <c r="W8" s="10">
        <v>67</v>
      </c>
      <c r="X8" s="10">
        <v>79</v>
      </c>
      <c r="Y8" s="10">
        <v>77</v>
      </c>
      <c r="Z8" s="10">
        <v>43</v>
      </c>
      <c r="AA8" s="10">
        <v>116</v>
      </c>
      <c r="AB8" s="10">
        <v>88</v>
      </c>
      <c r="AC8" s="10">
        <v>47</v>
      </c>
      <c r="AD8" s="10">
        <v>37</v>
      </c>
      <c r="AE8" s="10"/>
      <c r="AF8" s="10">
        <v>343</v>
      </c>
      <c r="AG8" s="10">
        <v>389</v>
      </c>
      <c r="AH8" s="10">
        <v>150</v>
      </c>
      <c r="AI8" s="10"/>
      <c r="AJ8" s="10">
        <v>296</v>
      </c>
      <c r="AK8" s="10">
        <v>282</v>
      </c>
      <c r="AL8" s="10">
        <v>78</v>
      </c>
      <c r="AM8" s="10">
        <v>16</v>
      </c>
      <c r="AN8" s="10">
        <v>164</v>
      </c>
      <c r="AO8" s="10"/>
      <c r="AP8" s="10">
        <v>170</v>
      </c>
      <c r="AQ8" s="10">
        <v>360</v>
      </c>
      <c r="AR8" s="10">
        <v>77</v>
      </c>
      <c r="AS8" s="10">
        <v>108</v>
      </c>
      <c r="AT8" s="10">
        <v>48</v>
      </c>
      <c r="AU8" s="10"/>
      <c r="AV8" s="10">
        <v>261</v>
      </c>
      <c r="AW8" s="10">
        <v>159</v>
      </c>
      <c r="AX8" s="10">
        <v>76</v>
      </c>
      <c r="AY8" s="10">
        <v>199</v>
      </c>
      <c r="AZ8" s="10">
        <v>63</v>
      </c>
      <c r="BA8" s="10">
        <v>96</v>
      </c>
      <c r="BB8" s="10"/>
      <c r="BC8" s="10">
        <v>222</v>
      </c>
      <c r="BD8" s="10">
        <v>237</v>
      </c>
      <c r="BE8" s="10">
        <v>249</v>
      </c>
      <c r="BF8" s="10">
        <v>127</v>
      </c>
      <c r="BG8" s="10">
        <v>18</v>
      </c>
    </row>
    <row r="9" spans="2:59" ht="28.8" x14ac:dyDescent="0.3">
      <c r="B9" s="17" t="s">
        <v>91</v>
      </c>
      <c r="C9" s="16">
        <v>0.157255662033676</v>
      </c>
      <c r="D9" s="16">
        <v>0.15660859216231901</v>
      </c>
      <c r="E9" s="16">
        <v>0.157164837760014</v>
      </c>
      <c r="F9" s="16"/>
      <c r="G9" s="16">
        <v>0.182278135131444</v>
      </c>
      <c r="H9" s="16">
        <v>0.194709676549849</v>
      </c>
      <c r="I9" s="16">
        <v>0.19887475381489</v>
      </c>
      <c r="J9" s="16">
        <v>0.14241559759466799</v>
      </c>
      <c r="K9" s="16">
        <v>0.13657778697717099</v>
      </c>
      <c r="L9" s="16">
        <v>9.6297833926938706E-2</v>
      </c>
      <c r="M9" s="16"/>
      <c r="N9" s="16">
        <v>0.120008206013865</v>
      </c>
      <c r="O9" s="16">
        <v>0.15703017140120101</v>
      </c>
      <c r="P9" s="16">
        <v>0.16508434965287599</v>
      </c>
      <c r="Q9" s="16">
        <v>0.18689821910774701</v>
      </c>
      <c r="R9" s="16"/>
      <c r="S9" s="16">
        <v>0.190879927028171</v>
      </c>
      <c r="T9" s="16">
        <v>0.11743996853607901</v>
      </c>
      <c r="U9" s="16">
        <v>4.3895611474785601E-2</v>
      </c>
      <c r="V9" s="16">
        <v>0.164718003303475</v>
      </c>
      <c r="W9" s="16">
        <v>0.17093575999629801</v>
      </c>
      <c r="X9" s="16">
        <v>0.15467687822798101</v>
      </c>
      <c r="Y9" s="16">
        <v>0.18072274484567</v>
      </c>
      <c r="Z9" s="16">
        <v>8.3140374100875797E-2</v>
      </c>
      <c r="AA9" s="16">
        <v>0.13158472039974101</v>
      </c>
      <c r="AB9" s="16">
        <v>0.26709744255721302</v>
      </c>
      <c r="AC9" s="16">
        <v>0.142396356393094</v>
      </c>
      <c r="AD9" s="16">
        <v>0.24024025533882501</v>
      </c>
      <c r="AE9" s="16"/>
      <c r="AF9" s="16">
        <v>0.14715927703221601</v>
      </c>
      <c r="AG9" s="16">
        <v>0.13612544555255399</v>
      </c>
      <c r="AH9" s="16">
        <v>0.19641378596965001</v>
      </c>
      <c r="AI9" s="16"/>
      <c r="AJ9" s="16">
        <v>0.13785869624015601</v>
      </c>
      <c r="AK9" s="16">
        <v>0.16816272474259</v>
      </c>
      <c r="AL9" s="16">
        <v>0.14355008307903799</v>
      </c>
      <c r="AM9" s="16">
        <v>5.7786196206176997E-2</v>
      </c>
      <c r="AN9" s="16">
        <v>0.15126666571310299</v>
      </c>
      <c r="AO9" s="16"/>
      <c r="AP9" s="16">
        <v>0.14456916225609301</v>
      </c>
      <c r="AQ9" s="16">
        <v>0.18100333330241</v>
      </c>
      <c r="AR9" s="16">
        <v>5.9407998394398198E-2</v>
      </c>
      <c r="AS9" s="16">
        <v>0.14276591637884101</v>
      </c>
      <c r="AT9" s="16">
        <v>0.13545632236736899</v>
      </c>
      <c r="AU9" s="16"/>
      <c r="AV9" s="16">
        <v>0.143757403036707</v>
      </c>
      <c r="AW9" s="16">
        <v>0.15416966315146699</v>
      </c>
      <c r="AX9" s="16">
        <v>0.100189874292887</v>
      </c>
      <c r="AY9" s="16">
        <v>0.181559152734692</v>
      </c>
      <c r="AZ9" s="16">
        <v>0.12722521155060701</v>
      </c>
      <c r="BA9" s="16">
        <v>0.23211707090624101</v>
      </c>
      <c r="BB9" s="16"/>
      <c r="BC9" s="16">
        <v>0.19943429368308799</v>
      </c>
      <c r="BD9" s="16">
        <v>0.16677857365587601</v>
      </c>
      <c r="BE9" s="16">
        <v>0.161161990019144</v>
      </c>
      <c r="BF9" s="16">
        <v>0.13923956543428101</v>
      </c>
      <c r="BG9" s="16">
        <v>0.15534496910078099</v>
      </c>
    </row>
    <row r="10" spans="2:59" ht="57.6" x14ac:dyDescent="0.3">
      <c r="B10" s="17" t="s">
        <v>92</v>
      </c>
      <c r="C10" s="16">
        <v>0.15502988951221999</v>
      </c>
      <c r="D10" s="16">
        <v>0.173903058882482</v>
      </c>
      <c r="E10" s="16">
        <v>0.13486310922140199</v>
      </c>
      <c r="F10" s="16"/>
      <c r="G10" s="16">
        <v>0.20227921772389401</v>
      </c>
      <c r="H10" s="16">
        <v>0.17187816646728299</v>
      </c>
      <c r="I10" s="16">
        <v>0.178088256753342</v>
      </c>
      <c r="J10" s="16">
        <v>0.125201455316371</v>
      </c>
      <c r="K10" s="16">
        <v>0.14764154775180499</v>
      </c>
      <c r="L10" s="16">
        <v>0.119616823875227</v>
      </c>
      <c r="M10" s="16"/>
      <c r="N10" s="16">
        <v>0.15456094788511099</v>
      </c>
      <c r="O10" s="16">
        <v>0.138984870275497</v>
      </c>
      <c r="P10" s="16">
        <v>0.141213783244553</v>
      </c>
      <c r="Q10" s="16">
        <v>0.18057296950854099</v>
      </c>
      <c r="R10" s="16"/>
      <c r="S10" s="16">
        <v>0.102427117938119</v>
      </c>
      <c r="T10" s="16">
        <v>9.6788838565275995E-2</v>
      </c>
      <c r="U10" s="16">
        <v>0.18210522460523401</v>
      </c>
      <c r="V10" s="16">
        <v>0.14437623294516799</v>
      </c>
      <c r="W10" s="16">
        <v>0.19055461548097</v>
      </c>
      <c r="X10" s="16">
        <v>0.21074109466428601</v>
      </c>
      <c r="Y10" s="16">
        <v>0.21707849973087401</v>
      </c>
      <c r="Z10" s="16">
        <v>0.20718916694721201</v>
      </c>
      <c r="AA10" s="16">
        <v>0.17671653396555001</v>
      </c>
      <c r="AB10" s="16">
        <v>0.127626084019026</v>
      </c>
      <c r="AC10" s="16">
        <v>4.5256108581370802E-2</v>
      </c>
      <c r="AD10" s="16">
        <v>0.28349449540627802</v>
      </c>
      <c r="AE10" s="16"/>
      <c r="AF10" s="16">
        <v>0.187310891639734</v>
      </c>
      <c r="AG10" s="16">
        <v>0.136924140462203</v>
      </c>
      <c r="AH10" s="16">
        <v>0.12094799795457099</v>
      </c>
      <c r="AI10" s="16"/>
      <c r="AJ10" s="16">
        <v>0.137365192101599</v>
      </c>
      <c r="AK10" s="16">
        <v>0.183714214597649</v>
      </c>
      <c r="AL10" s="16">
        <v>0.17288739309162399</v>
      </c>
      <c r="AM10" s="16">
        <v>0.277826660253152</v>
      </c>
      <c r="AN10" s="16">
        <v>0.17891395743326399</v>
      </c>
      <c r="AO10" s="16"/>
      <c r="AP10" s="16">
        <v>0.14838275217445401</v>
      </c>
      <c r="AQ10" s="16">
        <v>0.174583318527332</v>
      </c>
      <c r="AR10" s="16">
        <v>0.111318763310384</v>
      </c>
      <c r="AS10" s="16">
        <v>0.144708828117912</v>
      </c>
      <c r="AT10" s="16">
        <v>0.17062563947602499</v>
      </c>
      <c r="AU10" s="16"/>
      <c r="AV10" s="16">
        <v>0.20121406694404601</v>
      </c>
      <c r="AW10" s="16">
        <v>0.145694881101055</v>
      </c>
      <c r="AX10" s="16">
        <v>0.124596106171088</v>
      </c>
      <c r="AY10" s="16">
        <v>0.130096273195727</v>
      </c>
      <c r="AZ10" s="16">
        <v>0.15396884941387001</v>
      </c>
      <c r="BA10" s="16">
        <v>9.6051708823789897E-2</v>
      </c>
      <c r="BB10" s="16"/>
      <c r="BC10" s="16">
        <v>0.146675847941524</v>
      </c>
      <c r="BD10" s="16">
        <v>0.13626222384794101</v>
      </c>
      <c r="BE10" s="16">
        <v>0.17420825839742099</v>
      </c>
      <c r="BF10" s="16">
        <v>0.18822163373186901</v>
      </c>
      <c r="BG10" s="16">
        <v>0.115973944844488</v>
      </c>
    </row>
    <row r="11" spans="2:59" ht="57.6" x14ac:dyDescent="0.3">
      <c r="B11" s="17" t="s">
        <v>93</v>
      </c>
      <c r="C11" s="16">
        <v>6.4434872335341606E-2</v>
      </c>
      <c r="D11" s="16">
        <v>6.29640460120513E-2</v>
      </c>
      <c r="E11" s="16">
        <v>6.6307174799765903E-2</v>
      </c>
      <c r="F11" s="16"/>
      <c r="G11" s="16">
        <v>0.102947116720554</v>
      </c>
      <c r="H11" s="16">
        <v>0.114072580594562</v>
      </c>
      <c r="I11" s="16">
        <v>8.4893927991345694E-2</v>
      </c>
      <c r="J11" s="16">
        <v>5.19640049454781E-2</v>
      </c>
      <c r="K11" s="16">
        <v>1.8853266669949301E-2</v>
      </c>
      <c r="L11" s="16">
        <v>1.79330594895564E-2</v>
      </c>
      <c r="M11" s="16"/>
      <c r="N11" s="16">
        <v>5.5193877351950603E-2</v>
      </c>
      <c r="O11" s="16">
        <v>5.36110096678349E-2</v>
      </c>
      <c r="P11" s="16">
        <v>9.4994937484532499E-2</v>
      </c>
      <c r="Q11" s="16">
        <v>6.3303104437355096E-2</v>
      </c>
      <c r="R11" s="16"/>
      <c r="S11" s="16">
        <v>5.9582697645167902E-2</v>
      </c>
      <c r="T11" s="16">
        <v>5.6664846564898397E-2</v>
      </c>
      <c r="U11" s="16">
        <v>5.5309381666506098E-2</v>
      </c>
      <c r="V11" s="16">
        <v>0.101483379034635</v>
      </c>
      <c r="W11" s="16">
        <v>0.103253539606473</v>
      </c>
      <c r="X11" s="16">
        <v>0.108169634353817</v>
      </c>
      <c r="Y11" s="16">
        <v>0.101907561316045</v>
      </c>
      <c r="Z11" s="16">
        <v>0</v>
      </c>
      <c r="AA11" s="16">
        <v>4.6769791115755299E-2</v>
      </c>
      <c r="AB11" s="16">
        <v>0</v>
      </c>
      <c r="AC11" s="16">
        <v>7.0712648968497299E-2</v>
      </c>
      <c r="AD11" s="16">
        <v>7.4835724834129799E-2</v>
      </c>
      <c r="AE11" s="16"/>
      <c r="AF11" s="16">
        <v>6.1487296430943798E-2</v>
      </c>
      <c r="AG11" s="16">
        <v>7.3522626076590797E-2</v>
      </c>
      <c r="AH11" s="16">
        <v>5.7734530559825102E-2</v>
      </c>
      <c r="AI11" s="16"/>
      <c r="AJ11" s="16">
        <v>6.2988019592708402E-2</v>
      </c>
      <c r="AK11" s="16">
        <v>0.10176821676902401</v>
      </c>
      <c r="AL11" s="16">
        <v>5.43333797976598E-2</v>
      </c>
      <c r="AM11" s="16">
        <v>5.3708514780194998E-2</v>
      </c>
      <c r="AN11" s="16">
        <v>2.6109091544379601E-2</v>
      </c>
      <c r="AO11" s="16"/>
      <c r="AP11" s="16">
        <v>6.1051885037566797E-2</v>
      </c>
      <c r="AQ11" s="16">
        <v>7.7387467465422993E-2</v>
      </c>
      <c r="AR11" s="16">
        <v>8.8810232126133204E-2</v>
      </c>
      <c r="AS11" s="16">
        <v>9.8208509509478001E-2</v>
      </c>
      <c r="AT11" s="16">
        <v>4.85851681841514E-2</v>
      </c>
      <c r="AU11" s="16"/>
      <c r="AV11" s="16">
        <v>9.7133095627718796E-2</v>
      </c>
      <c r="AW11" s="16">
        <v>5.7972625437417998E-2</v>
      </c>
      <c r="AX11" s="16">
        <v>7.5689046590273604E-2</v>
      </c>
      <c r="AY11" s="16">
        <v>6.8946332908876598E-2</v>
      </c>
      <c r="AZ11" s="16">
        <v>4.9214996802948802E-2</v>
      </c>
      <c r="BA11" s="16">
        <v>2.7333979956307101E-2</v>
      </c>
      <c r="BB11" s="16"/>
      <c r="BC11" s="16">
        <v>4.77912471132576E-2</v>
      </c>
      <c r="BD11" s="16">
        <v>9.0372461895952896E-2</v>
      </c>
      <c r="BE11" s="16">
        <v>5.0563688474081797E-2</v>
      </c>
      <c r="BF11" s="16">
        <v>7.18981518176392E-2</v>
      </c>
      <c r="BG11" s="16">
        <v>0.25743377034649501</v>
      </c>
    </row>
    <row r="12" spans="2:59" ht="57.6" x14ac:dyDescent="0.3">
      <c r="B12" s="17" t="s">
        <v>94</v>
      </c>
      <c r="C12" s="16">
        <v>0.51781023026927497</v>
      </c>
      <c r="D12" s="16">
        <v>0.48629776961786197</v>
      </c>
      <c r="E12" s="16">
        <v>0.55036574671912997</v>
      </c>
      <c r="F12" s="16"/>
      <c r="G12" s="16">
        <v>0.41783591344655102</v>
      </c>
      <c r="H12" s="16">
        <v>0.42299844309655399</v>
      </c>
      <c r="I12" s="16">
        <v>0.44827387996187201</v>
      </c>
      <c r="J12" s="16">
        <v>0.57085740597505996</v>
      </c>
      <c r="K12" s="16">
        <v>0.58063732045452099</v>
      </c>
      <c r="L12" s="16">
        <v>0.64218330610602803</v>
      </c>
      <c r="M12" s="16"/>
      <c r="N12" s="16">
        <v>0.59362217252295302</v>
      </c>
      <c r="O12" s="16">
        <v>0.539244135943034</v>
      </c>
      <c r="P12" s="16">
        <v>0.48274326606579698</v>
      </c>
      <c r="Q12" s="16">
        <v>0.44483559105332399</v>
      </c>
      <c r="R12" s="16"/>
      <c r="S12" s="16">
        <v>0.50934545555426403</v>
      </c>
      <c r="T12" s="16">
        <v>0.61563481148522003</v>
      </c>
      <c r="U12" s="16">
        <v>0.57889575231954005</v>
      </c>
      <c r="V12" s="16">
        <v>0.50000845398048199</v>
      </c>
      <c r="W12" s="16">
        <v>0.44698130784754497</v>
      </c>
      <c r="X12" s="16">
        <v>0.413587711841718</v>
      </c>
      <c r="Y12" s="16">
        <v>0.40488099459031401</v>
      </c>
      <c r="Z12" s="16">
        <v>0.58425977727578804</v>
      </c>
      <c r="AA12" s="16">
        <v>0.53641433462958799</v>
      </c>
      <c r="AB12" s="16">
        <v>0.51830669101438198</v>
      </c>
      <c r="AC12" s="16">
        <v>0.71069969867834504</v>
      </c>
      <c r="AD12" s="16">
        <v>0.32931561033408202</v>
      </c>
      <c r="AE12" s="16"/>
      <c r="AF12" s="16">
        <v>0.49232465127965602</v>
      </c>
      <c r="AG12" s="16">
        <v>0.55209428561306195</v>
      </c>
      <c r="AH12" s="16">
        <v>0.52371446821120804</v>
      </c>
      <c r="AI12" s="16"/>
      <c r="AJ12" s="16">
        <v>0.56508101871191196</v>
      </c>
      <c r="AK12" s="16">
        <v>0.47885650051928702</v>
      </c>
      <c r="AL12" s="16">
        <v>0.52034439274120103</v>
      </c>
      <c r="AM12" s="16">
        <v>0.44259132720852901</v>
      </c>
      <c r="AN12" s="16">
        <v>0.51320407063825002</v>
      </c>
      <c r="AO12" s="16"/>
      <c r="AP12" s="16">
        <v>0.58632014442698399</v>
      </c>
      <c r="AQ12" s="16">
        <v>0.50227721286790705</v>
      </c>
      <c r="AR12" s="16">
        <v>0.60284255523949504</v>
      </c>
      <c r="AS12" s="16">
        <v>0.52032634611194195</v>
      </c>
      <c r="AT12" s="16">
        <v>0.49663201886150998</v>
      </c>
      <c r="AU12" s="16"/>
      <c r="AV12" s="16">
        <v>0.50371872726812394</v>
      </c>
      <c r="AW12" s="16">
        <v>0.58215805572075396</v>
      </c>
      <c r="AX12" s="16">
        <v>0.59462761809770304</v>
      </c>
      <c r="AY12" s="16">
        <v>0.517555753065155</v>
      </c>
      <c r="AZ12" s="16">
        <v>0.53788446108146903</v>
      </c>
      <c r="BA12" s="16">
        <v>0.43167765308383799</v>
      </c>
      <c r="BB12" s="16"/>
      <c r="BC12" s="16">
        <v>0.46419335044954002</v>
      </c>
      <c r="BD12" s="16">
        <v>0.47889876281476101</v>
      </c>
      <c r="BE12" s="16">
        <v>0.54550084841559998</v>
      </c>
      <c r="BF12" s="16">
        <v>0.53932213193626399</v>
      </c>
      <c r="BG12" s="16">
        <v>0.426359960940005</v>
      </c>
    </row>
    <row r="13" spans="2:59" x14ac:dyDescent="0.3">
      <c r="B13" s="17" t="s">
        <v>95</v>
      </c>
      <c r="C13" s="16">
        <v>1.9475122378387001E-3</v>
      </c>
      <c r="D13" s="16">
        <v>3.89899851014358E-3</v>
      </c>
      <c r="E13" s="16">
        <v>0</v>
      </c>
      <c r="F13" s="16"/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9.8151936486005394E-3</v>
      </c>
      <c r="M13" s="16"/>
      <c r="N13" s="16">
        <v>0</v>
      </c>
      <c r="O13" s="16">
        <v>7.0501765482826302E-3</v>
      </c>
      <c r="P13" s="16">
        <v>0</v>
      </c>
      <c r="Q13" s="16">
        <v>0</v>
      </c>
      <c r="R13" s="16"/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1.0601904643528301E-2</v>
      </c>
      <c r="Z13" s="16">
        <v>0</v>
      </c>
      <c r="AA13" s="16">
        <v>0</v>
      </c>
      <c r="AB13" s="16">
        <v>1.24153953046874E-2</v>
      </c>
      <c r="AC13" s="16">
        <v>0</v>
      </c>
      <c r="AD13" s="16">
        <v>0</v>
      </c>
      <c r="AE13" s="16"/>
      <c r="AF13" s="16">
        <v>2.3677842579180701E-3</v>
      </c>
      <c r="AG13" s="16">
        <v>2.8067659498567702E-3</v>
      </c>
      <c r="AH13" s="16">
        <v>0</v>
      </c>
      <c r="AI13" s="16"/>
      <c r="AJ13" s="16">
        <v>2.7453535700722102E-3</v>
      </c>
      <c r="AK13" s="16">
        <v>0</v>
      </c>
      <c r="AL13" s="16">
        <v>0</v>
      </c>
      <c r="AM13" s="16">
        <v>0</v>
      </c>
      <c r="AN13" s="16">
        <v>0</v>
      </c>
      <c r="AO13" s="16"/>
      <c r="AP13" s="16">
        <v>0</v>
      </c>
      <c r="AQ13" s="16">
        <v>0</v>
      </c>
      <c r="AR13" s="16">
        <v>1.05574264311431E-2</v>
      </c>
      <c r="AS13" s="16">
        <v>0</v>
      </c>
      <c r="AT13" s="16">
        <v>0</v>
      </c>
      <c r="AU13" s="16"/>
      <c r="AV13" s="16">
        <v>0</v>
      </c>
      <c r="AW13" s="16">
        <v>0</v>
      </c>
      <c r="AX13" s="16">
        <v>1.0708872215797799E-2</v>
      </c>
      <c r="AY13" s="16">
        <v>0</v>
      </c>
      <c r="AZ13" s="16">
        <v>0</v>
      </c>
      <c r="BA13" s="16">
        <v>0</v>
      </c>
      <c r="BB13" s="16"/>
      <c r="BC13" s="16">
        <v>0</v>
      </c>
      <c r="BD13" s="16">
        <v>3.42962713777567E-3</v>
      </c>
      <c r="BE13" s="16">
        <v>4.3826007707509097E-3</v>
      </c>
      <c r="BF13" s="16">
        <v>0</v>
      </c>
      <c r="BG13" s="16">
        <v>0</v>
      </c>
    </row>
    <row r="14" spans="2:59" x14ac:dyDescent="0.3">
      <c r="B14" s="17" t="s">
        <v>83</v>
      </c>
      <c r="C14" s="18">
        <v>0.103521833611648</v>
      </c>
      <c r="D14" s="18">
        <v>0.116327534815143</v>
      </c>
      <c r="E14" s="18">
        <v>9.1299131499687505E-2</v>
      </c>
      <c r="F14" s="18"/>
      <c r="G14" s="18">
        <v>9.4659616977556496E-2</v>
      </c>
      <c r="H14" s="18">
        <v>9.6341133291751604E-2</v>
      </c>
      <c r="I14" s="18">
        <v>8.9869181478550303E-2</v>
      </c>
      <c r="J14" s="18">
        <v>0.109561536168422</v>
      </c>
      <c r="K14" s="18">
        <v>0.116290078146554</v>
      </c>
      <c r="L14" s="18">
        <v>0.114153782953649</v>
      </c>
      <c r="M14" s="18"/>
      <c r="N14" s="18">
        <v>7.6614796226120094E-2</v>
      </c>
      <c r="O14" s="18">
        <v>0.10407963616415</v>
      </c>
      <c r="P14" s="18">
        <v>0.115963663552241</v>
      </c>
      <c r="Q14" s="18">
        <v>0.124390115893033</v>
      </c>
      <c r="R14" s="18"/>
      <c r="S14" s="18">
        <v>0.137764801834278</v>
      </c>
      <c r="T14" s="18">
        <v>0.113471534848526</v>
      </c>
      <c r="U14" s="18">
        <v>0.139794029933935</v>
      </c>
      <c r="V14" s="18">
        <v>8.9413930736240002E-2</v>
      </c>
      <c r="W14" s="18">
        <v>8.8274777068714005E-2</v>
      </c>
      <c r="X14" s="18">
        <v>0.11282468091219799</v>
      </c>
      <c r="Y14" s="18">
        <v>8.4808294873568696E-2</v>
      </c>
      <c r="Z14" s="18">
        <v>0.12541068167612399</v>
      </c>
      <c r="AA14" s="18">
        <v>0.108514619889366</v>
      </c>
      <c r="AB14" s="18">
        <v>7.4554387104691505E-2</v>
      </c>
      <c r="AC14" s="18">
        <v>3.0935187378692199E-2</v>
      </c>
      <c r="AD14" s="18">
        <v>7.2113914086684605E-2</v>
      </c>
      <c r="AE14" s="18"/>
      <c r="AF14" s="18">
        <v>0.10935009935953199</v>
      </c>
      <c r="AG14" s="18">
        <v>9.8526736345734098E-2</v>
      </c>
      <c r="AH14" s="18">
        <v>0.101189217304747</v>
      </c>
      <c r="AI14" s="18"/>
      <c r="AJ14" s="18">
        <v>9.3961719783552902E-2</v>
      </c>
      <c r="AK14" s="18">
        <v>6.7498343371449498E-2</v>
      </c>
      <c r="AL14" s="18">
        <v>0.10888475129047701</v>
      </c>
      <c r="AM14" s="18">
        <v>0.16808730155194801</v>
      </c>
      <c r="AN14" s="18">
        <v>0.13050621467100201</v>
      </c>
      <c r="AO14" s="18"/>
      <c r="AP14" s="18">
        <v>5.9676056104901697E-2</v>
      </c>
      <c r="AQ14" s="18">
        <v>6.47486678369288E-2</v>
      </c>
      <c r="AR14" s="18">
        <v>0.127063024498447</v>
      </c>
      <c r="AS14" s="18">
        <v>9.3990399881827405E-2</v>
      </c>
      <c r="AT14" s="18">
        <v>0.148700851110945</v>
      </c>
      <c r="AU14" s="18"/>
      <c r="AV14" s="18">
        <v>5.41767071234035E-2</v>
      </c>
      <c r="AW14" s="18">
        <v>6.0004774589306101E-2</v>
      </c>
      <c r="AX14" s="18">
        <v>9.4188482632251394E-2</v>
      </c>
      <c r="AY14" s="18">
        <v>0.10184248809554999</v>
      </c>
      <c r="AZ14" s="18">
        <v>0.131706481151106</v>
      </c>
      <c r="BA14" s="18">
        <v>0.212819587229824</v>
      </c>
      <c r="BB14" s="18"/>
      <c r="BC14" s="18">
        <v>0.14190526081259</v>
      </c>
      <c r="BD14" s="18">
        <v>0.124258350647692</v>
      </c>
      <c r="BE14" s="18">
        <v>6.4182613923002299E-2</v>
      </c>
      <c r="BF14" s="18">
        <v>6.1318517079947198E-2</v>
      </c>
      <c r="BG14" s="18">
        <v>4.4887354768230699E-2</v>
      </c>
    </row>
    <row r="15" spans="2:59" x14ac:dyDescent="0.3">
      <c r="B15" s="15" t="s">
        <v>97</v>
      </c>
    </row>
    <row r="16" spans="2:59" x14ac:dyDescent="0.3">
      <c r="B16" t="s">
        <v>89</v>
      </c>
    </row>
    <row r="17" spans="2:2" x14ac:dyDescent="0.3">
      <c r="B17" t="s">
        <v>90</v>
      </c>
    </row>
    <row r="19" spans="2:2" x14ac:dyDescent="0.3">
      <c r="B19" s="7" t="str">
        <f>HYPERLINK("#'Contents'!A1", "Return to Contents")</f>
        <v>Return to Contents</v>
      </c>
    </row>
  </sheetData>
  <mergeCells count="10">
    <mergeCell ref="AJ5:AN5"/>
    <mergeCell ref="AP5:AT5"/>
    <mergeCell ref="AV5:BA5"/>
    <mergeCell ref="BC5:BG5"/>
    <mergeCell ref="D2:AZ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G1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30" width="10.6640625" customWidth="1"/>
    <col min="31" max="31" width="2.21875" customWidth="1"/>
    <col min="32" max="34" width="10.6640625" customWidth="1"/>
    <col min="35" max="35" width="2.21875" customWidth="1"/>
    <col min="36" max="40" width="10.6640625" customWidth="1"/>
    <col min="41" max="41" width="2.21875" customWidth="1"/>
    <col min="42" max="46" width="10.6640625" customWidth="1"/>
    <col min="47" max="47" width="2.21875" customWidth="1"/>
    <col min="48" max="53" width="10.6640625" customWidth="1"/>
    <col min="54" max="54" width="2.21875" customWidth="1"/>
    <col min="55" max="59" width="10.6640625" customWidth="1"/>
    <col min="60" max="60" width="2.21875" customWidth="1"/>
  </cols>
  <sheetData>
    <row r="2" spans="2:59" ht="40.049999999999997" customHeight="1" x14ac:dyDescent="0.3">
      <c r="D2" s="25" t="s">
        <v>98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5" spans="2:59" ht="30" customHeight="1" x14ac:dyDescent="0.3">
      <c r="B5" s="14"/>
      <c r="C5" s="14"/>
      <c r="D5" s="24" t="s">
        <v>62</v>
      </c>
      <c r="E5" s="24"/>
      <c r="F5" s="14"/>
      <c r="G5" s="24" t="s">
        <v>63</v>
      </c>
      <c r="H5" s="24"/>
      <c r="I5" s="24"/>
      <c r="J5" s="24"/>
      <c r="K5" s="24"/>
      <c r="L5" s="24"/>
      <c r="M5" s="14"/>
      <c r="N5" s="24" t="s">
        <v>64</v>
      </c>
      <c r="O5" s="24"/>
      <c r="P5" s="24"/>
      <c r="Q5" s="24"/>
      <c r="R5" s="14"/>
      <c r="S5" s="24" t="s">
        <v>65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14"/>
      <c r="AF5" s="24" t="s">
        <v>66</v>
      </c>
      <c r="AG5" s="24"/>
      <c r="AH5" s="24"/>
      <c r="AI5" s="14"/>
      <c r="AJ5" s="24" t="s">
        <v>67</v>
      </c>
      <c r="AK5" s="24"/>
      <c r="AL5" s="24"/>
      <c r="AM5" s="24"/>
      <c r="AN5" s="24"/>
      <c r="AO5" s="14"/>
      <c r="AP5" s="24" t="s">
        <v>68</v>
      </c>
      <c r="AQ5" s="24"/>
      <c r="AR5" s="24"/>
      <c r="AS5" s="24"/>
      <c r="AT5" s="24"/>
      <c r="AU5" s="14"/>
      <c r="AV5" s="24" t="s">
        <v>69</v>
      </c>
      <c r="AW5" s="24"/>
      <c r="AX5" s="24"/>
      <c r="AY5" s="24"/>
      <c r="AZ5" s="24"/>
      <c r="BA5" s="24"/>
      <c r="BB5" s="14"/>
      <c r="BC5" s="24" t="s">
        <v>70</v>
      </c>
      <c r="BD5" s="24"/>
      <c r="BE5" s="24"/>
      <c r="BF5" s="24"/>
      <c r="BG5" s="24"/>
    </row>
    <row r="6" spans="2:59" ht="72" x14ac:dyDescent="0.3">
      <c r="B6" t="s">
        <v>15</v>
      </c>
      <c r="C6" s="8" t="s">
        <v>16</v>
      </c>
      <c r="D6" s="11" t="s">
        <v>17</v>
      </c>
      <c r="E6" s="11" t="s">
        <v>18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36</v>
      </c>
      <c r="Y6" s="11" t="s">
        <v>37</v>
      </c>
      <c r="Z6" s="11" t="s">
        <v>38</v>
      </c>
      <c r="AA6" s="11" t="s">
        <v>39</v>
      </c>
      <c r="AB6" s="11" t="s">
        <v>40</v>
      </c>
      <c r="AC6" s="11" t="s">
        <v>41</v>
      </c>
      <c r="AD6" s="11" t="s">
        <v>42</v>
      </c>
      <c r="AF6" s="11" t="s">
        <v>43</v>
      </c>
      <c r="AG6" s="11" t="s">
        <v>44</v>
      </c>
      <c r="AH6" s="11" t="s">
        <v>45</v>
      </c>
      <c r="AJ6" s="11" t="s">
        <v>46</v>
      </c>
      <c r="AK6" s="11" t="s">
        <v>47</v>
      </c>
      <c r="AL6" s="11" t="s">
        <v>48</v>
      </c>
      <c r="AM6" s="11" t="s">
        <v>49</v>
      </c>
      <c r="AN6" s="11" t="s">
        <v>45</v>
      </c>
      <c r="AP6" s="11" t="s">
        <v>50</v>
      </c>
      <c r="AQ6" s="11" t="s">
        <v>51</v>
      </c>
      <c r="AR6" s="11" t="s">
        <v>52</v>
      </c>
      <c r="AS6" s="11" t="s">
        <v>53</v>
      </c>
      <c r="AT6" s="11" t="s">
        <v>54</v>
      </c>
      <c r="AV6" s="11" t="s">
        <v>47</v>
      </c>
      <c r="AW6" s="11" t="s">
        <v>46</v>
      </c>
      <c r="AX6" s="11" t="s">
        <v>52</v>
      </c>
      <c r="AY6" s="11" t="s">
        <v>53</v>
      </c>
      <c r="AZ6" s="11" t="s">
        <v>55</v>
      </c>
      <c r="BA6" s="11" t="s">
        <v>56</v>
      </c>
      <c r="BC6" s="11" t="s">
        <v>57</v>
      </c>
      <c r="BD6" s="11" t="s">
        <v>58</v>
      </c>
      <c r="BE6" s="11" t="s">
        <v>59</v>
      </c>
      <c r="BF6" s="11" t="s">
        <v>60</v>
      </c>
      <c r="BG6" s="11" t="s">
        <v>61</v>
      </c>
    </row>
    <row r="7" spans="2:59" ht="30" customHeight="1" x14ac:dyDescent="0.3">
      <c r="B7" s="9" t="s">
        <v>19</v>
      </c>
      <c r="C7" s="9">
        <v>999</v>
      </c>
      <c r="D7" s="9">
        <v>483</v>
      </c>
      <c r="E7" s="9">
        <v>514</v>
      </c>
      <c r="F7" s="9"/>
      <c r="G7" s="9">
        <v>56</v>
      </c>
      <c r="H7" s="9">
        <v>172</v>
      </c>
      <c r="I7" s="9">
        <v>183</v>
      </c>
      <c r="J7" s="9">
        <v>169</v>
      </c>
      <c r="K7" s="9">
        <v>171</v>
      </c>
      <c r="L7" s="9">
        <v>248</v>
      </c>
      <c r="M7" s="9"/>
      <c r="N7" s="9">
        <v>320</v>
      </c>
      <c r="O7" s="9">
        <v>254</v>
      </c>
      <c r="P7" s="9">
        <v>194</v>
      </c>
      <c r="Q7" s="9">
        <v>220</v>
      </c>
      <c r="R7" s="9"/>
      <c r="S7" s="9">
        <v>160</v>
      </c>
      <c r="T7" s="9">
        <v>133</v>
      </c>
      <c r="U7" s="9">
        <v>78</v>
      </c>
      <c r="V7" s="9">
        <v>80</v>
      </c>
      <c r="W7" s="9">
        <v>73</v>
      </c>
      <c r="X7" s="9">
        <v>78</v>
      </c>
      <c r="Y7" s="9">
        <v>93</v>
      </c>
      <c r="Z7" s="9">
        <v>44</v>
      </c>
      <c r="AA7" s="9">
        <v>126</v>
      </c>
      <c r="AB7" s="9">
        <v>67</v>
      </c>
      <c r="AC7" s="9">
        <v>45</v>
      </c>
      <c r="AD7" s="9">
        <v>22</v>
      </c>
      <c r="AE7" s="9"/>
      <c r="AF7" s="9">
        <v>386</v>
      </c>
      <c r="AG7" s="9">
        <v>409</v>
      </c>
      <c r="AH7" s="9">
        <v>149</v>
      </c>
      <c r="AI7" s="9"/>
      <c r="AJ7" s="9">
        <v>361</v>
      </c>
      <c r="AK7" s="9">
        <v>260</v>
      </c>
      <c r="AL7" s="9">
        <v>76</v>
      </c>
      <c r="AM7" s="9">
        <v>18</v>
      </c>
      <c r="AN7" s="9">
        <v>143</v>
      </c>
      <c r="AO7" s="9"/>
      <c r="AP7" s="9">
        <v>204</v>
      </c>
      <c r="AQ7" s="9">
        <v>324</v>
      </c>
      <c r="AR7" s="9">
        <v>85</v>
      </c>
      <c r="AS7" s="9">
        <v>135</v>
      </c>
      <c r="AT7" s="9">
        <v>51</v>
      </c>
      <c r="AU7" s="9"/>
      <c r="AV7" s="9">
        <v>233</v>
      </c>
      <c r="AW7" s="9">
        <v>180</v>
      </c>
      <c r="AX7" s="9">
        <v>91</v>
      </c>
      <c r="AY7" s="9">
        <v>226</v>
      </c>
      <c r="AZ7" s="9">
        <v>63</v>
      </c>
      <c r="BA7" s="9">
        <v>95</v>
      </c>
      <c r="BB7" s="9"/>
      <c r="BC7" s="9">
        <v>231</v>
      </c>
      <c r="BD7" s="9">
        <v>212</v>
      </c>
      <c r="BE7" s="9">
        <v>273</v>
      </c>
      <c r="BF7" s="9">
        <v>131</v>
      </c>
      <c r="BG7" s="9">
        <v>15</v>
      </c>
    </row>
    <row r="8" spans="2:59" ht="30" customHeight="1" x14ac:dyDescent="0.3">
      <c r="B8" s="10" t="s">
        <v>20</v>
      </c>
      <c r="C8" s="10">
        <v>1000</v>
      </c>
      <c r="D8" s="10">
        <v>489</v>
      </c>
      <c r="E8" s="10">
        <v>509</v>
      </c>
      <c r="F8" s="10"/>
      <c r="G8" s="10">
        <v>139</v>
      </c>
      <c r="H8" s="10">
        <v>168</v>
      </c>
      <c r="I8" s="10">
        <v>176</v>
      </c>
      <c r="J8" s="10">
        <v>154</v>
      </c>
      <c r="K8" s="10">
        <v>149</v>
      </c>
      <c r="L8" s="10">
        <v>212</v>
      </c>
      <c r="M8" s="10"/>
      <c r="N8" s="10">
        <v>282</v>
      </c>
      <c r="O8" s="10">
        <v>226</v>
      </c>
      <c r="P8" s="10">
        <v>232</v>
      </c>
      <c r="Q8" s="10">
        <v>249</v>
      </c>
      <c r="R8" s="10"/>
      <c r="S8" s="10">
        <v>146</v>
      </c>
      <c r="T8" s="10">
        <v>132</v>
      </c>
      <c r="U8" s="10">
        <v>74</v>
      </c>
      <c r="V8" s="10">
        <v>78</v>
      </c>
      <c r="W8" s="10">
        <v>70</v>
      </c>
      <c r="X8" s="10">
        <v>96</v>
      </c>
      <c r="Y8" s="10">
        <v>86</v>
      </c>
      <c r="Z8" s="10">
        <v>41</v>
      </c>
      <c r="AA8" s="10">
        <v>107</v>
      </c>
      <c r="AB8" s="10">
        <v>83</v>
      </c>
      <c r="AC8" s="10">
        <v>52</v>
      </c>
      <c r="AD8" s="10">
        <v>34</v>
      </c>
      <c r="AE8" s="10"/>
      <c r="AF8" s="10">
        <v>356</v>
      </c>
      <c r="AG8" s="10">
        <v>382</v>
      </c>
      <c r="AH8" s="10">
        <v>156</v>
      </c>
      <c r="AI8" s="10"/>
      <c r="AJ8" s="10">
        <v>326</v>
      </c>
      <c r="AK8" s="10">
        <v>258</v>
      </c>
      <c r="AL8" s="10">
        <v>67</v>
      </c>
      <c r="AM8" s="10">
        <v>18</v>
      </c>
      <c r="AN8" s="10">
        <v>150</v>
      </c>
      <c r="AO8" s="10"/>
      <c r="AP8" s="10">
        <v>187</v>
      </c>
      <c r="AQ8" s="10">
        <v>322</v>
      </c>
      <c r="AR8" s="10">
        <v>77</v>
      </c>
      <c r="AS8" s="10">
        <v>137</v>
      </c>
      <c r="AT8" s="10">
        <v>55</v>
      </c>
      <c r="AU8" s="10"/>
      <c r="AV8" s="10">
        <v>240</v>
      </c>
      <c r="AW8" s="10">
        <v>165</v>
      </c>
      <c r="AX8" s="10">
        <v>81</v>
      </c>
      <c r="AY8" s="10">
        <v>224</v>
      </c>
      <c r="AZ8" s="10">
        <v>69</v>
      </c>
      <c r="BA8" s="10">
        <v>93</v>
      </c>
      <c r="BB8" s="10"/>
      <c r="BC8" s="10">
        <v>235</v>
      </c>
      <c r="BD8" s="10">
        <v>224</v>
      </c>
      <c r="BE8" s="10">
        <v>265</v>
      </c>
      <c r="BF8" s="10">
        <v>128</v>
      </c>
      <c r="BG8" s="10">
        <v>13</v>
      </c>
    </row>
    <row r="9" spans="2:59" ht="28.8" x14ac:dyDescent="0.3">
      <c r="B9" s="17" t="s">
        <v>91</v>
      </c>
      <c r="C9" s="16">
        <v>0.15678046027356099</v>
      </c>
      <c r="D9" s="16">
        <v>0.157401316006956</v>
      </c>
      <c r="E9" s="16">
        <v>0.15678621060044401</v>
      </c>
      <c r="F9" s="16"/>
      <c r="G9" s="16">
        <v>0.23892621632074201</v>
      </c>
      <c r="H9" s="16">
        <v>0.12543222162460099</v>
      </c>
      <c r="I9" s="16">
        <v>0.21948104245531799</v>
      </c>
      <c r="J9" s="16">
        <v>0.16561875150941399</v>
      </c>
      <c r="K9" s="16">
        <v>0.134028912898977</v>
      </c>
      <c r="L9" s="16">
        <v>8.5241174237674994E-2</v>
      </c>
      <c r="M9" s="16"/>
      <c r="N9" s="16">
        <v>0.12455803998742999</v>
      </c>
      <c r="O9" s="16">
        <v>0.10617318330434899</v>
      </c>
      <c r="P9" s="16">
        <v>0.20292634748159699</v>
      </c>
      <c r="Q9" s="16">
        <v>0.20277404366882601</v>
      </c>
      <c r="R9" s="16"/>
      <c r="S9" s="16">
        <v>0.14898226520055699</v>
      </c>
      <c r="T9" s="16">
        <v>0.13205739741893699</v>
      </c>
      <c r="U9" s="16">
        <v>0.19800517049602501</v>
      </c>
      <c r="V9" s="16">
        <v>0.147996049453235</v>
      </c>
      <c r="W9" s="16">
        <v>0.125932817314717</v>
      </c>
      <c r="X9" s="16">
        <v>0.16792729789687399</v>
      </c>
      <c r="Y9" s="16">
        <v>0.214553837091985</v>
      </c>
      <c r="Z9" s="16">
        <v>0.205758027225589</v>
      </c>
      <c r="AA9" s="16">
        <v>8.3254567793820997E-2</v>
      </c>
      <c r="AB9" s="16">
        <v>0.20806754050265999</v>
      </c>
      <c r="AC9" s="16">
        <v>0.122228430346248</v>
      </c>
      <c r="AD9" s="16">
        <v>0.203726876838312</v>
      </c>
      <c r="AE9" s="16"/>
      <c r="AF9" s="16">
        <v>0.12883006371570899</v>
      </c>
      <c r="AG9" s="16">
        <v>0.13734331716999701</v>
      </c>
      <c r="AH9" s="16">
        <v>0.20883782588249999</v>
      </c>
      <c r="AI9" s="16"/>
      <c r="AJ9" s="16">
        <v>0.114199299405999</v>
      </c>
      <c r="AK9" s="16">
        <v>0.14565607392075799</v>
      </c>
      <c r="AL9" s="16">
        <v>9.6322063008584605E-2</v>
      </c>
      <c r="AM9" s="16">
        <v>0.13436412446784199</v>
      </c>
      <c r="AN9" s="16">
        <v>0.22005149931596499</v>
      </c>
      <c r="AO9" s="16"/>
      <c r="AP9" s="16">
        <v>0.104688705326723</v>
      </c>
      <c r="AQ9" s="16">
        <v>0.153439636267066</v>
      </c>
      <c r="AR9" s="16">
        <v>9.2730554216916602E-2</v>
      </c>
      <c r="AS9" s="16">
        <v>0.172653775767342</v>
      </c>
      <c r="AT9" s="16">
        <v>0.189713505140851</v>
      </c>
      <c r="AU9" s="16"/>
      <c r="AV9" s="16">
        <v>0.15708832501136399</v>
      </c>
      <c r="AW9" s="16">
        <v>0.13862527794144999</v>
      </c>
      <c r="AX9" s="16">
        <v>8.5944977358180102E-2</v>
      </c>
      <c r="AY9" s="16">
        <v>0.16598281570683099</v>
      </c>
      <c r="AZ9" s="16">
        <v>0.204138453204814</v>
      </c>
      <c r="BA9" s="16">
        <v>0.17023560838069701</v>
      </c>
      <c r="BB9" s="16"/>
      <c r="BC9" s="16">
        <v>0.19179078659735499</v>
      </c>
      <c r="BD9" s="16">
        <v>0.137331702011944</v>
      </c>
      <c r="BE9" s="16">
        <v>0.13030945232364899</v>
      </c>
      <c r="BF9" s="16">
        <v>0.13204331132073499</v>
      </c>
      <c r="BG9" s="16">
        <v>0.182070661530749</v>
      </c>
    </row>
    <row r="10" spans="2:59" ht="57.6" x14ac:dyDescent="0.3">
      <c r="B10" s="17" t="s">
        <v>92</v>
      </c>
      <c r="C10" s="16">
        <v>0.29251231001707501</v>
      </c>
      <c r="D10" s="16">
        <v>0.28543564304616298</v>
      </c>
      <c r="E10" s="16">
        <v>0.30041919958146401</v>
      </c>
      <c r="F10" s="16"/>
      <c r="G10" s="16">
        <v>0.25732795009338399</v>
      </c>
      <c r="H10" s="16">
        <v>0.320976381406816</v>
      </c>
      <c r="I10" s="16">
        <v>0.28272460973903801</v>
      </c>
      <c r="J10" s="16">
        <v>0.27188034699320801</v>
      </c>
      <c r="K10" s="16">
        <v>0.26634153809511701</v>
      </c>
      <c r="L10" s="16">
        <v>0.33455833123275902</v>
      </c>
      <c r="M10" s="16"/>
      <c r="N10" s="16">
        <v>0.30426726173395402</v>
      </c>
      <c r="O10" s="16">
        <v>0.32337750624888201</v>
      </c>
      <c r="P10" s="16">
        <v>0.28302915159523501</v>
      </c>
      <c r="Q10" s="16">
        <v>0.25876826628737398</v>
      </c>
      <c r="R10" s="16"/>
      <c r="S10" s="16">
        <v>0.30010383183341599</v>
      </c>
      <c r="T10" s="16">
        <v>0.32474727675412202</v>
      </c>
      <c r="U10" s="16">
        <v>0.27504006247303298</v>
      </c>
      <c r="V10" s="16">
        <v>0.30589725773760601</v>
      </c>
      <c r="W10" s="16">
        <v>0.24109547841547299</v>
      </c>
      <c r="X10" s="16">
        <v>0.27204911882407001</v>
      </c>
      <c r="Y10" s="16">
        <v>0.236674629693645</v>
      </c>
      <c r="Z10" s="16">
        <v>0.21479804493881899</v>
      </c>
      <c r="AA10" s="16">
        <v>0.35417021306143298</v>
      </c>
      <c r="AB10" s="16">
        <v>0.273863028624799</v>
      </c>
      <c r="AC10" s="16">
        <v>0.414378224676691</v>
      </c>
      <c r="AD10" s="16">
        <v>0.205080584925008</v>
      </c>
      <c r="AE10" s="16"/>
      <c r="AF10" s="16">
        <v>0.28930795814684002</v>
      </c>
      <c r="AG10" s="16">
        <v>0.30666908387548097</v>
      </c>
      <c r="AH10" s="16">
        <v>0.267436171389897</v>
      </c>
      <c r="AI10" s="16"/>
      <c r="AJ10" s="16">
        <v>0.316064517912374</v>
      </c>
      <c r="AK10" s="16">
        <v>0.30185883198964603</v>
      </c>
      <c r="AL10" s="16">
        <v>0.35383314225083601</v>
      </c>
      <c r="AM10" s="16">
        <v>0.40748108201857702</v>
      </c>
      <c r="AN10" s="16">
        <v>0.233868543197951</v>
      </c>
      <c r="AO10" s="16"/>
      <c r="AP10" s="16">
        <v>0.33253040508690301</v>
      </c>
      <c r="AQ10" s="16">
        <v>0.29605347872309501</v>
      </c>
      <c r="AR10" s="16">
        <v>0.31502461101628798</v>
      </c>
      <c r="AS10" s="16">
        <v>0.27188936040530998</v>
      </c>
      <c r="AT10" s="16">
        <v>0.411489172532081</v>
      </c>
      <c r="AU10" s="16"/>
      <c r="AV10" s="16">
        <v>0.30323285682530299</v>
      </c>
      <c r="AW10" s="16">
        <v>0.33221476150899099</v>
      </c>
      <c r="AX10" s="16">
        <v>0.28801734819077301</v>
      </c>
      <c r="AY10" s="16">
        <v>0.296303066476792</v>
      </c>
      <c r="AZ10" s="16">
        <v>0.373515547336986</v>
      </c>
      <c r="BA10" s="16">
        <v>0.25324216633562902</v>
      </c>
      <c r="BB10" s="16"/>
      <c r="BC10" s="16">
        <v>0.22086470787479101</v>
      </c>
      <c r="BD10" s="16">
        <v>0.31577142666365399</v>
      </c>
      <c r="BE10" s="16">
        <v>0.358271979118367</v>
      </c>
      <c r="BF10" s="16">
        <v>0.254468137916596</v>
      </c>
      <c r="BG10" s="16">
        <v>0.41942350881607599</v>
      </c>
    </row>
    <row r="11" spans="2:59" ht="57.6" x14ac:dyDescent="0.3">
      <c r="B11" s="17" t="s">
        <v>93</v>
      </c>
      <c r="C11" s="16">
        <v>9.0635164827084794E-2</v>
      </c>
      <c r="D11" s="16">
        <v>0.10767205585955</v>
      </c>
      <c r="E11" s="16">
        <v>7.4646800770020894E-2</v>
      </c>
      <c r="F11" s="16"/>
      <c r="G11" s="16">
        <v>0.11406314443212801</v>
      </c>
      <c r="H11" s="16">
        <v>0.160284988059055</v>
      </c>
      <c r="I11" s="16">
        <v>8.9401569159046998E-2</v>
      </c>
      <c r="J11" s="16">
        <v>7.1600547434948494E-2</v>
      </c>
      <c r="K11" s="16">
        <v>6.7799832506609606E-2</v>
      </c>
      <c r="L11" s="16">
        <v>5.1012049180334598E-2</v>
      </c>
      <c r="M11" s="16"/>
      <c r="N11" s="16">
        <v>7.7162055573617702E-2</v>
      </c>
      <c r="O11" s="16">
        <v>7.5022672161489695E-2</v>
      </c>
      <c r="P11" s="16">
        <v>0.108723779578371</v>
      </c>
      <c r="Q11" s="16">
        <v>0.102816976261438</v>
      </c>
      <c r="R11" s="16"/>
      <c r="S11" s="16">
        <v>7.9002083721024602E-2</v>
      </c>
      <c r="T11" s="16">
        <v>9.8849321572198404E-2</v>
      </c>
      <c r="U11" s="16">
        <v>0.104612949857307</v>
      </c>
      <c r="V11" s="16">
        <v>2.7417417475709499E-2</v>
      </c>
      <c r="W11" s="16">
        <v>9.8029594983059895E-2</v>
      </c>
      <c r="X11" s="16">
        <v>0.12088098985944599</v>
      </c>
      <c r="Y11" s="16">
        <v>7.7989649430417807E-2</v>
      </c>
      <c r="Z11" s="16">
        <v>0</v>
      </c>
      <c r="AA11" s="16">
        <v>0.14281153527228899</v>
      </c>
      <c r="AB11" s="16">
        <v>2.6023100290501599E-2</v>
      </c>
      <c r="AC11" s="16">
        <v>7.9477726771956206E-2</v>
      </c>
      <c r="AD11" s="16">
        <v>0.27210554936291897</v>
      </c>
      <c r="AE11" s="16"/>
      <c r="AF11" s="16">
        <v>9.71096946236608E-2</v>
      </c>
      <c r="AG11" s="16">
        <v>0.10587621662825</v>
      </c>
      <c r="AH11" s="16">
        <v>8.4576673672424094E-2</v>
      </c>
      <c r="AI11" s="16"/>
      <c r="AJ11" s="16">
        <v>7.9275197025563807E-2</v>
      </c>
      <c r="AK11" s="16">
        <v>0.123437402978978</v>
      </c>
      <c r="AL11" s="16">
        <v>6.0026508146306001E-2</v>
      </c>
      <c r="AM11" s="16">
        <v>0</v>
      </c>
      <c r="AN11" s="16">
        <v>6.7119132631301301E-2</v>
      </c>
      <c r="AO11" s="16"/>
      <c r="AP11" s="16">
        <v>6.6673762683399099E-2</v>
      </c>
      <c r="AQ11" s="16">
        <v>0.115558332407407</v>
      </c>
      <c r="AR11" s="16">
        <v>4.2984168247413503E-2</v>
      </c>
      <c r="AS11" s="16">
        <v>0.11009277173224399</v>
      </c>
      <c r="AT11" s="16">
        <v>0.127769244818461</v>
      </c>
      <c r="AU11" s="16"/>
      <c r="AV11" s="16">
        <v>0.137161682448184</v>
      </c>
      <c r="AW11" s="16">
        <v>6.9180838118692495E-2</v>
      </c>
      <c r="AX11" s="16">
        <v>4.10335883715197E-2</v>
      </c>
      <c r="AY11" s="16">
        <v>7.0674902624153296E-2</v>
      </c>
      <c r="AZ11" s="16">
        <v>0.13863914409186701</v>
      </c>
      <c r="BA11" s="16">
        <v>8.7276915440737193E-2</v>
      </c>
      <c r="BB11" s="16"/>
      <c r="BC11" s="16">
        <v>7.7556463501207401E-2</v>
      </c>
      <c r="BD11" s="16">
        <v>0.11356465264819</v>
      </c>
      <c r="BE11" s="16">
        <v>4.5823036334181999E-2</v>
      </c>
      <c r="BF11" s="16">
        <v>0.225336310255672</v>
      </c>
      <c r="BG11" s="16">
        <v>0</v>
      </c>
    </row>
    <row r="12" spans="2:59" ht="57.6" x14ac:dyDescent="0.3">
      <c r="B12" s="17" t="s">
        <v>94</v>
      </c>
      <c r="C12" s="16">
        <v>0.35650076694072702</v>
      </c>
      <c r="D12" s="16">
        <v>0.35481465551695401</v>
      </c>
      <c r="E12" s="16">
        <v>0.357856207245486</v>
      </c>
      <c r="F12" s="16"/>
      <c r="G12" s="16">
        <v>0.32856131889081203</v>
      </c>
      <c r="H12" s="16">
        <v>0.30783424814929899</v>
      </c>
      <c r="I12" s="16">
        <v>0.32722704663948898</v>
      </c>
      <c r="J12" s="16">
        <v>0.37959309308802403</v>
      </c>
      <c r="K12" s="16">
        <v>0.38676532890340398</v>
      </c>
      <c r="L12" s="16">
        <v>0.39963625332272501</v>
      </c>
      <c r="M12" s="16"/>
      <c r="N12" s="16">
        <v>0.41265265053866601</v>
      </c>
      <c r="O12" s="16">
        <v>0.41229050674059597</v>
      </c>
      <c r="P12" s="16">
        <v>0.30352408291477201</v>
      </c>
      <c r="Q12" s="16">
        <v>0.29420408717784602</v>
      </c>
      <c r="R12" s="16"/>
      <c r="S12" s="16">
        <v>0.38796077141436103</v>
      </c>
      <c r="T12" s="16">
        <v>0.34571592806549201</v>
      </c>
      <c r="U12" s="16">
        <v>0.283479275331253</v>
      </c>
      <c r="V12" s="16">
        <v>0.41604521786610599</v>
      </c>
      <c r="W12" s="16">
        <v>0.39532993516515702</v>
      </c>
      <c r="X12" s="16">
        <v>0.33014959184690701</v>
      </c>
      <c r="Y12" s="16">
        <v>0.39350595883393902</v>
      </c>
      <c r="Z12" s="16">
        <v>0.38224043721440398</v>
      </c>
      <c r="AA12" s="16">
        <v>0.29761668052256501</v>
      </c>
      <c r="AB12" s="16">
        <v>0.41315150963243602</v>
      </c>
      <c r="AC12" s="16">
        <v>0.30639360216863498</v>
      </c>
      <c r="AD12" s="16">
        <v>0.28025836173704799</v>
      </c>
      <c r="AE12" s="16"/>
      <c r="AF12" s="16">
        <v>0.36665735306776098</v>
      </c>
      <c r="AG12" s="16">
        <v>0.36301443511860398</v>
      </c>
      <c r="AH12" s="16">
        <v>0.32554613062362198</v>
      </c>
      <c r="AI12" s="16"/>
      <c r="AJ12" s="16">
        <v>0.39998312146190501</v>
      </c>
      <c r="AK12" s="16">
        <v>0.35365344008100102</v>
      </c>
      <c r="AL12" s="16">
        <v>0.39310218957454202</v>
      </c>
      <c r="AM12" s="16">
        <v>0.28605760157896098</v>
      </c>
      <c r="AN12" s="16">
        <v>0.29552731431595403</v>
      </c>
      <c r="AO12" s="16"/>
      <c r="AP12" s="16">
        <v>0.42151584961039001</v>
      </c>
      <c r="AQ12" s="16">
        <v>0.35795605768924499</v>
      </c>
      <c r="AR12" s="16">
        <v>0.42445255183411301</v>
      </c>
      <c r="AS12" s="16">
        <v>0.31753163127541001</v>
      </c>
      <c r="AT12" s="16">
        <v>0.209382075529466</v>
      </c>
      <c r="AU12" s="16"/>
      <c r="AV12" s="16">
        <v>0.34607607584341499</v>
      </c>
      <c r="AW12" s="16">
        <v>0.40214897485520901</v>
      </c>
      <c r="AX12" s="16">
        <v>0.46588464956276299</v>
      </c>
      <c r="AY12" s="16">
        <v>0.356369572254426</v>
      </c>
      <c r="AZ12" s="16">
        <v>0.176277476176047</v>
      </c>
      <c r="BA12" s="16">
        <v>0.29635243082405099</v>
      </c>
      <c r="BB12" s="16"/>
      <c r="BC12" s="16">
        <v>0.37284518961207402</v>
      </c>
      <c r="BD12" s="16">
        <v>0.31222087256477199</v>
      </c>
      <c r="BE12" s="16">
        <v>0.38648629980955801</v>
      </c>
      <c r="BF12" s="16">
        <v>0.33763637905064597</v>
      </c>
      <c r="BG12" s="16">
        <v>0.39850582965317499</v>
      </c>
    </row>
    <row r="13" spans="2:59" x14ac:dyDescent="0.3">
      <c r="B13" s="17" t="s">
        <v>95</v>
      </c>
      <c r="C13" s="16">
        <v>3.89715055146559E-3</v>
      </c>
      <c r="D13" s="16">
        <v>3.4943637876220499E-3</v>
      </c>
      <c r="E13" s="16">
        <v>2.0925723256115798E-3</v>
      </c>
      <c r="F13" s="16"/>
      <c r="G13" s="16">
        <v>0</v>
      </c>
      <c r="H13" s="16">
        <v>0</v>
      </c>
      <c r="I13" s="16">
        <v>0</v>
      </c>
      <c r="J13" s="16">
        <v>0</v>
      </c>
      <c r="K13" s="16">
        <v>1.85607388334318E-2</v>
      </c>
      <c r="L13" s="16">
        <v>5.2911763406828499E-3</v>
      </c>
      <c r="M13" s="16"/>
      <c r="N13" s="16">
        <v>1.02071365624209E-2</v>
      </c>
      <c r="O13" s="16">
        <v>0</v>
      </c>
      <c r="P13" s="16">
        <v>0</v>
      </c>
      <c r="Q13" s="16">
        <v>4.0788481406502201E-3</v>
      </c>
      <c r="R13" s="16"/>
      <c r="S13" s="16">
        <v>0</v>
      </c>
      <c r="T13" s="16">
        <v>0</v>
      </c>
      <c r="U13" s="16">
        <v>0</v>
      </c>
      <c r="V13" s="16">
        <v>0</v>
      </c>
      <c r="W13" s="16">
        <v>1.44337930219965E-2</v>
      </c>
      <c r="X13" s="16">
        <v>0</v>
      </c>
      <c r="Y13" s="16">
        <v>0</v>
      </c>
      <c r="Z13" s="16">
        <v>0</v>
      </c>
      <c r="AA13" s="16">
        <v>6.4692846556120296E-3</v>
      </c>
      <c r="AB13" s="16">
        <v>1.28947621092022E-2</v>
      </c>
      <c r="AC13" s="16">
        <v>2.14351729001361E-2</v>
      </c>
      <c r="AD13" s="16">
        <v>0</v>
      </c>
      <c r="AE13" s="16"/>
      <c r="AF13" s="16">
        <v>6.1451181389731496E-3</v>
      </c>
      <c r="AG13" s="16">
        <v>4.4654827100038697E-3</v>
      </c>
      <c r="AH13" s="16">
        <v>0</v>
      </c>
      <c r="AI13" s="16"/>
      <c r="AJ13" s="16">
        <v>6.3840253339535096E-3</v>
      </c>
      <c r="AK13" s="16">
        <v>0</v>
      </c>
      <c r="AL13" s="16">
        <v>0</v>
      </c>
      <c r="AM13" s="16">
        <v>6.20197886222612E-2</v>
      </c>
      <c r="AN13" s="16">
        <v>0</v>
      </c>
      <c r="AO13" s="16"/>
      <c r="AP13" s="16">
        <v>0</v>
      </c>
      <c r="AQ13" s="16">
        <v>2.1444597886015101E-3</v>
      </c>
      <c r="AR13" s="16">
        <v>0</v>
      </c>
      <c r="AS13" s="16">
        <v>1.60301141925746E-2</v>
      </c>
      <c r="AT13" s="16">
        <v>0</v>
      </c>
      <c r="AU13" s="16"/>
      <c r="AV13" s="16">
        <v>0</v>
      </c>
      <c r="AW13" s="16">
        <v>0</v>
      </c>
      <c r="AX13" s="16">
        <v>0</v>
      </c>
      <c r="AY13" s="16">
        <v>9.7702811822949903E-3</v>
      </c>
      <c r="AZ13" s="16">
        <v>0</v>
      </c>
      <c r="BA13" s="16">
        <v>7.3930657050696198E-3</v>
      </c>
      <c r="BB13" s="16"/>
      <c r="BC13" s="16">
        <v>0</v>
      </c>
      <c r="BD13" s="16">
        <v>4.5384780988941102E-3</v>
      </c>
      <c r="BE13" s="16">
        <v>6.8368778048130503E-3</v>
      </c>
      <c r="BF13" s="16">
        <v>8.3147974539440807E-3</v>
      </c>
      <c r="BG13" s="16">
        <v>0</v>
      </c>
    </row>
    <row r="14" spans="2:59" x14ac:dyDescent="0.3">
      <c r="B14" s="17" t="s">
        <v>83</v>
      </c>
      <c r="C14" s="18">
        <v>9.9674147390086704E-2</v>
      </c>
      <c r="D14" s="18">
        <v>9.1181965782755406E-2</v>
      </c>
      <c r="E14" s="18">
        <v>0.108199009476973</v>
      </c>
      <c r="F14" s="18"/>
      <c r="G14" s="18">
        <v>6.1121370262933503E-2</v>
      </c>
      <c r="H14" s="18">
        <v>8.5472160760228996E-2</v>
      </c>
      <c r="I14" s="18">
        <v>8.1165732007107694E-2</v>
      </c>
      <c r="J14" s="18">
        <v>0.11130726097440501</v>
      </c>
      <c r="K14" s="18">
        <v>0.12650364876246101</v>
      </c>
      <c r="L14" s="18">
        <v>0.124261015685824</v>
      </c>
      <c r="M14" s="18"/>
      <c r="N14" s="18">
        <v>7.1152855603911297E-2</v>
      </c>
      <c r="O14" s="18">
        <v>8.3136131544683203E-2</v>
      </c>
      <c r="P14" s="18">
        <v>0.101796638430025</v>
      </c>
      <c r="Q14" s="18">
        <v>0.13735777846386499</v>
      </c>
      <c r="R14" s="18"/>
      <c r="S14" s="18">
        <v>8.3951047830640696E-2</v>
      </c>
      <c r="T14" s="18">
        <v>9.8630076189251195E-2</v>
      </c>
      <c r="U14" s="18">
        <v>0.138862541842382</v>
      </c>
      <c r="V14" s="18">
        <v>0.10264405746734299</v>
      </c>
      <c r="W14" s="18">
        <v>0.125178381099597</v>
      </c>
      <c r="X14" s="18">
        <v>0.108993001572703</v>
      </c>
      <c r="Y14" s="18">
        <v>7.7275924950012995E-2</v>
      </c>
      <c r="Z14" s="18">
        <v>0.197203490621188</v>
      </c>
      <c r="AA14" s="18">
        <v>0.11567771869427999</v>
      </c>
      <c r="AB14" s="18">
        <v>6.6000058840401402E-2</v>
      </c>
      <c r="AC14" s="18">
        <v>5.6086843136333803E-2</v>
      </c>
      <c r="AD14" s="18">
        <v>3.8828627136713201E-2</v>
      </c>
      <c r="AE14" s="18"/>
      <c r="AF14" s="18">
        <v>0.111949812307056</v>
      </c>
      <c r="AG14" s="18">
        <v>8.2631464497663704E-2</v>
      </c>
      <c r="AH14" s="18">
        <v>0.113603198431557</v>
      </c>
      <c r="AI14" s="18"/>
      <c r="AJ14" s="18">
        <v>8.4093838860203995E-2</v>
      </c>
      <c r="AK14" s="18">
        <v>7.5394251029615902E-2</v>
      </c>
      <c r="AL14" s="18">
        <v>9.6716097019730898E-2</v>
      </c>
      <c r="AM14" s="18">
        <v>0.110077403312359</v>
      </c>
      <c r="AN14" s="18">
        <v>0.183433510538828</v>
      </c>
      <c r="AO14" s="18"/>
      <c r="AP14" s="18">
        <v>7.4591277292585495E-2</v>
      </c>
      <c r="AQ14" s="18">
        <v>7.4848035124585793E-2</v>
      </c>
      <c r="AR14" s="18">
        <v>0.12480811468526901</v>
      </c>
      <c r="AS14" s="18">
        <v>0.11180234662711901</v>
      </c>
      <c r="AT14" s="18">
        <v>6.1646001979141898E-2</v>
      </c>
      <c r="AU14" s="18"/>
      <c r="AV14" s="18">
        <v>5.6441059871734499E-2</v>
      </c>
      <c r="AW14" s="18">
        <v>5.7830147575657798E-2</v>
      </c>
      <c r="AX14" s="18">
        <v>0.119119436516764</v>
      </c>
      <c r="AY14" s="18">
        <v>0.100899361755503</v>
      </c>
      <c r="AZ14" s="18">
        <v>0.107429379190286</v>
      </c>
      <c r="BA14" s="18">
        <v>0.18549981331381599</v>
      </c>
      <c r="BB14" s="18"/>
      <c r="BC14" s="18">
        <v>0.13694285241457299</v>
      </c>
      <c r="BD14" s="18">
        <v>0.116572868012545</v>
      </c>
      <c r="BE14" s="18">
        <v>7.2272354609430503E-2</v>
      </c>
      <c r="BF14" s="18">
        <v>4.2201064002407002E-2</v>
      </c>
      <c r="BG14" s="18">
        <v>0</v>
      </c>
    </row>
    <row r="15" spans="2:59" x14ac:dyDescent="0.3">
      <c r="B15" s="15" t="s">
        <v>97</v>
      </c>
    </row>
    <row r="16" spans="2:59" x14ac:dyDescent="0.3">
      <c r="B16" t="s">
        <v>89</v>
      </c>
    </row>
    <row r="17" spans="2:2" x14ac:dyDescent="0.3">
      <c r="B17" t="s">
        <v>90</v>
      </c>
    </row>
    <row r="19" spans="2:2" x14ac:dyDescent="0.3">
      <c r="B19" s="7" t="str">
        <f>HYPERLINK("#'Contents'!A1", "Return to Contents")</f>
        <v>Return to Contents</v>
      </c>
    </row>
  </sheetData>
  <mergeCells count="10">
    <mergeCell ref="AJ5:AN5"/>
    <mergeCell ref="AP5:AT5"/>
    <mergeCell ref="AV5:BA5"/>
    <mergeCell ref="BC5:BG5"/>
    <mergeCell ref="D2:AZ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G1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30" width="10.6640625" customWidth="1"/>
    <col min="31" max="31" width="2.21875" customWidth="1"/>
    <col min="32" max="34" width="10.6640625" customWidth="1"/>
    <col min="35" max="35" width="2.21875" customWidth="1"/>
    <col min="36" max="40" width="10.6640625" customWidth="1"/>
    <col min="41" max="41" width="2.21875" customWidth="1"/>
    <col min="42" max="46" width="10.6640625" customWidth="1"/>
    <col min="47" max="47" width="2.21875" customWidth="1"/>
    <col min="48" max="53" width="10.6640625" customWidth="1"/>
    <col min="54" max="54" width="2.21875" customWidth="1"/>
    <col min="55" max="59" width="10.6640625" customWidth="1"/>
    <col min="60" max="60" width="2.21875" customWidth="1"/>
  </cols>
  <sheetData>
    <row r="2" spans="2:59" ht="40.049999999999997" customHeight="1" x14ac:dyDescent="0.3">
      <c r="D2" s="25" t="s">
        <v>99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5" spans="2:59" ht="30" customHeight="1" x14ac:dyDescent="0.3">
      <c r="B5" s="14"/>
      <c r="C5" s="14"/>
      <c r="D5" s="24" t="s">
        <v>62</v>
      </c>
      <c r="E5" s="24"/>
      <c r="F5" s="14"/>
      <c r="G5" s="24" t="s">
        <v>63</v>
      </c>
      <c r="H5" s="24"/>
      <c r="I5" s="24"/>
      <c r="J5" s="24"/>
      <c r="K5" s="24"/>
      <c r="L5" s="24"/>
      <c r="M5" s="14"/>
      <c r="N5" s="24" t="s">
        <v>64</v>
      </c>
      <c r="O5" s="24"/>
      <c r="P5" s="24"/>
      <c r="Q5" s="24"/>
      <c r="R5" s="14"/>
      <c r="S5" s="24" t="s">
        <v>65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14"/>
      <c r="AF5" s="24" t="s">
        <v>66</v>
      </c>
      <c r="AG5" s="24"/>
      <c r="AH5" s="24"/>
      <c r="AI5" s="14"/>
      <c r="AJ5" s="24" t="s">
        <v>67</v>
      </c>
      <c r="AK5" s="24"/>
      <c r="AL5" s="24"/>
      <c r="AM5" s="24"/>
      <c r="AN5" s="24"/>
      <c r="AO5" s="14"/>
      <c r="AP5" s="24" t="s">
        <v>68</v>
      </c>
      <c r="AQ5" s="24"/>
      <c r="AR5" s="24"/>
      <c r="AS5" s="24"/>
      <c r="AT5" s="24"/>
      <c r="AU5" s="14"/>
      <c r="AV5" s="24" t="s">
        <v>69</v>
      </c>
      <c r="AW5" s="24"/>
      <c r="AX5" s="24"/>
      <c r="AY5" s="24"/>
      <c r="AZ5" s="24"/>
      <c r="BA5" s="24"/>
      <c r="BB5" s="14"/>
      <c r="BC5" s="24" t="s">
        <v>70</v>
      </c>
      <c r="BD5" s="24"/>
      <c r="BE5" s="24"/>
      <c r="BF5" s="24"/>
      <c r="BG5" s="24"/>
    </row>
    <row r="6" spans="2:59" ht="72" x14ac:dyDescent="0.3">
      <c r="B6" t="s">
        <v>15</v>
      </c>
      <c r="C6" s="8" t="s">
        <v>16</v>
      </c>
      <c r="D6" s="11" t="s">
        <v>17</v>
      </c>
      <c r="E6" s="11" t="s">
        <v>18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36</v>
      </c>
      <c r="Y6" s="11" t="s">
        <v>37</v>
      </c>
      <c r="Z6" s="11" t="s">
        <v>38</v>
      </c>
      <c r="AA6" s="11" t="s">
        <v>39</v>
      </c>
      <c r="AB6" s="11" t="s">
        <v>40</v>
      </c>
      <c r="AC6" s="11" t="s">
        <v>41</v>
      </c>
      <c r="AD6" s="11" t="s">
        <v>42</v>
      </c>
      <c r="AF6" s="11" t="s">
        <v>43</v>
      </c>
      <c r="AG6" s="11" t="s">
        <v>44</v>
      </c>
      <c r="AH6" s="11" t="s">
        <v>45</v>
      </c>
      <c r="AJ6" s="11" t="s">
        <v>46</v>
      </c>
      <c r="AK6" s="11" t="s">
        <v>47</v>
      </c>
      <c r="AL6" s="11" t="s">
        <v>48</v>
      </c>
      <c r="AM6" s="11" t="s">
        <v>49</v>
      </c>
      <c r="AN6" s="11" t="s">
        <v>45</v>
      </c>
      <c r="AP6" s="11" t="s">
        <v>50</v>
      </c>
      <c r="AQ6" s="11" t="s">
        <v>51</v>
      </c>
      <c r="AR6" s="11" t="s">
        <v>52</v>
      </c>
      <c r="AS6" s="11" t="s">
        <v>53</v>
      </c>
      <c r="AT6" s="11" t="s">
        <v>54</v>
      </c>
      <c r="AV6" s="11" t="s">
        <v>47</v>
      </c>
      <c r="AW6" s="11" t="s">
        <v>46</v>
      </c>
      <c r="AX6" s="11" t="s">
        <v>52</v>
      </c>
      <c r="AY6" s="11" t="s">
        <v>53</v>
      </c>
      <c r="AZ6" s="11" t="s">
        <v>55</v>
      </c>
      <c r="BA6" s="11" t="s">
        <v>56</v>
      </c>
      <c r="BC6" s="11" t="s">
        <v>57</v>
      </c>
      <c r="BD6" s="11" t="s">
        <v>58</v>
      </c>
      <c r="BE6" s="11" t="s">
        <v>59</v>
      </c>
      <c r="BF6" s="11" t="s">
        <v>60</v>
      </c>
      <c r="BG6" s="11" t="s">
        <v>61</v>
      </c>
    </row>
    <row r="7" spans="2:59" ht="30" customHeight="1" x14ac:dyDescent="0.3">
      <c r="B7" s="9" t="s">
        <v>19</v>
      </c>
      <c r="C7" s="9">
        <v>1024</v>
      </c>
      <c r="D7" s="9">
        <v>491</v>
      </c>
      <c r="E7" s="9">
        <v>531</v>
      </c>
      <c r="F7" s="9"/>
      <c r="G7" s="9">
        <v>60</v>
      </c>
      <c r="H7" s="9">
        <v>170</v>
      </c>
      <c r="I7" s="9">
        <v>165</v>
      </c>
      <c r="J7" s="9">
        <v>193</v>
      </c>
      <c r="K7" s="9">
        <v>164</v>
      </c>
      <c r="L7" s="9">
        <v>272</v>
      </c>
      <c r="M7" s="9"/>
      <c r="N7" s="9">
        <v>308</v>
      </c>
      <c r="O7" s="9">
        <v>294</v>
      </c>
      <c r="P7" s="9">
        <v>194</v>
      </c>
      <c r="Q7" s="9">
        <v>222</v>
      </c>
      <c r="R7" s="9"/>
      <c r="S7" s="9">
        <v>152</v>
      </c>
      <c r="T7" s="9">
        <v>145</v>
      </c>
      <c r="U7" s="9">
        <v>101</v>
      </c>
      <c r="V7" s="9">
        <v>96</v>
      </c>
      <c r="W7" s="9">
        <v>80</v>
      </c>
      <c r="X7" s="9">
        <v>77</v>
      </c>
      <c r="Y7" s="9">
        <v>82</v>
      </c>
      <c r="Z7" s="9">
        <v>39</v>
      </c>
      <c r="AA7" s="9">
        <v>111</v>
      </c>
      <c r="AB7" s="9">
        <v>85</v>
      </c>
      <c r="AC7" s="9">
        <v>40</v>
      </c>
      <c r="AD7" s="9">
        <v>16</v>
      </c>
      <c r="AE7" s="9"/>
      <c r="AF7" s="9">
        <v>380</v>
      </c>
      <c r="AG7" s="9">
        <v>415</v>
      </c>
      <c r="AH7" s="9">
        <v>167</v>
      </c>
      <c r="AI7" s="9"/>
      <c r="AJ7" s="9">
        <v>382</v>
      </c>
      <c r="AK7" s="9">
        <v>263</v>
      </c>
      <c r="AL7" s="9">
        <v>78</v>
      </c>
      <c r="AM7" s="9">
        <v>18</v>
      </c>
      <c r="AN7" s="9">
        <v>153</v>
      </c>
      <c r="AO7" s="9"/>
      <c r="AP7" s="9">
        <v>211</v>
      </c>
      <c r="AQ7" s="9">
        <v>344</v>
      </c>
      <c r="AR7" s="9">
        <v>90</v>
      </c>
      <c r="AS7" s="9">
        <v>138</v>
      </c>
      <c r="AT7" s="9">
        <v>46</v>
      </c>
      <c r="AU7" s="9"/>
      <c r="AV7" s="9">
        <v>244</v>
      </c>
      <c r="AW7" s="9">
        <v>189</v>
      </c>
      <c r="AX7" s="9">
        <v>88</v>
      </c>
      <c r="AY7" s="9">
        <v>233</v>
      </c>
      <c r="AZ7" s="9">
        <v>62</v>
      </c>
      <c r="BA7" s="9">
        <v>103</v>
      </c>
      <c r="BB7" s="9"/>
      <c r="BC7" s="9">
        <v>260</v>
      </c>
      <c r="BD7" s="9">
        <v>219</v>
      </c>
      <c r="BE7" s="9">
        <v>271</v>
      </c>
      <c r="BF7" s="9">
        <v>123</v>
      </c>
      <c r="BG7" s="9">
        <v>20</v>
      </c>
    </row>
    <row r="8" spans="2:59" ht="30" customHeight="1" x14ac:dyDescent="0.3">
      <c r="B8" s="10" t="s">
        <v>20</v>
      </c>
      <c r="C8" s="10">
        <v>1033</v>
      </c>
      <c r="D8" s="10">
        <v>507</v>
      </c>
      <c r="E8" s="10">
        <v>524</v>
      </c>
      <c r="F8" s="10"/>
      <c r="G8" s="10">
        <v>153</v>
      </c>
      <c r="H8" s="10">
        <v>169</v>
      </c>
      <c r="I8" s="10">
        <v>158</v>
      </c>
      <c r="J8" s="10">
        <v>177</v>
      </c>
      <c r="K8" s="10">
        <v>141</v>
      </c>
      <c r="L8" s="10">
        <v>235</v>
      </c>
      <c r="M8" s="10"/>
      <c r="N8" s="10">
        <v>273</v>
      </c>
      <c r="O8" s="10">
        <v>270</v>
      </c>
      <c r="P8" s="10">
        <v>232</v>
      </c>
      <c r="Q8" s="10">
        <v>252</v>
      </c>
      <c r="R8" s="10"/>
      <c r="S8" s="10">
        <v>135</v>
      </c>
      <c r="T8" s="10">
        <v>145</v>
      </c>
      <c r="U8" s="10">
        <v>91</v>
      </c>
      <c r="V8" s="10">
        <v>102</v>
      </c>
      <c r="W8" s="10">
        <v>74</v>
      </c>
      <c r="X8" s="10">
        <v>96</v>
      </c>
      <c r="Y8" s="10">
        <v>73</v>
      </c>
      <c r="Z8" s="10">
        <v>37</v>
      </c>
      <c r="AA8" s="10">
        <v>104</v>
      </c>
      <c r="AB8" s="10">
        <v>108</v>
      </c>
      <c r="AC8" s="10">
        <v>46</v>
      </c>
      <c r="AD8" s="10">
        <v>22</v>
      </c>
      <c r="AE8" s="10"/>
      <c r="AF8" s="10">
        <v>344</v>
      </c>
      <c r="AG8" s="10">
        <v>391</v>
      </c>
      <c r="AH8" s="10">
        <v>173</v>
      </c>
      <c r="AI8" s="10"/>
      <c r="AJ8" s="10">
        <v>340</v>
      </c>
      <c r="AK8" s="10">
        <v>263</v>
      </c>
      <c r="AL8" s="10">
        <v>71</v>
      </c>
      <c r="AM8" s="10">
        <v>17</v>
      </c>
      <c r="AN8" s="10">
        <v>155</v>
      </c>
      <c r="AO8" s="10"/>
      <c r="AP8" s="10">
        <v>189</v>
      </c>
      <c r="AQ8" s="10">
        <v>345</v>
      </c>
      <c r="AR8" s="10">
        <v>84</v>
      </c>
      <c r="AS8" s="10">
        <v>134</v>
      </c>
      <c r="AT8" s="10">
        <v>55</v>
      </c>
      <c r="AU8" s="10"/>
      <c r="AV8" s="10">
        <v>256</v>
      </c>
      <c r="AW8" s="10">
        <v>172</v>
      </c>
      <c r="AX8" s="10">
        <v>79</v>
      </c>
      <c r="AY8" s="10">
        <v>231</v>
      </c>
      <c r="AZ8" s="10">
        <v>75</v>
      </c>
      <c r="BA8" s="10">
        <v>105</v>
      </c>
      <c r="BB8" s="10"/>
      <c r="BC8" s="10">
        <v>253</v>
      </c>
      <c r="BD8" s="10">
        <v>245</v>
      </c>
      <c r="BE8" s="10">
        <v>274</v>
      </c>
      <c r="BF8" s="10">
        <v>118</v>
      </c>
      <c r="BG8" s="10">
        <v>18</v>
      </c>
    </row>
    <row r="9" spans="2:59" ht="28.8" x14ac:dyDescent="0.3">
      <c r="B9" s="17" t="s">
        <v>91</v>
      </c>
      <c r="C9" s="16">
        <v>0.13883144920121901</v>
      </c>
      <c r="D9" s="16">
        <v>0.14356010350344001</v>
      </c>
      <c r="E9" s="16">
        <v>0.132690627460155</v>
      </c>
      <c r="F9" s="16"/>
      <c r="G9" s="16">
        <v>0.19626779123100899</v>
      </c>
      <c r="H9" s="16">
        <v>0.19548470311038599</v>
      </c>
      <c r="I9" s="16">
        <v>0.13915289173832099</v>
      </c>
      <c r="J9" s="16">
        <v>0.12293497453560399</v>
      </c>
      <c r="K9" s="16">
        <v>7.9211704408319802E-2</v>
      </c>
      <c r="L9" s="16">
        <v>0.10818770457918001</v>
      </c>
      <c r="M9" s="16"/>
      <c r="N9" s="16">
        <v>8.2034891197184295E-2</v>
      </c>
      <c r="O9" s="16">
        <v>0.12562863946741401</v>
      </c>
      <c r="P9" s="16">
        <v>0.237811588349293</v>
      </c>
      <c r="Q9" s="16">
        <v>0.122409705912605</v>
      </c>
      <c r="R9" s="16"/>
      <c r="S9" s="16">
        <v>0.10052507029345201</v>
      </c>
      <c r="T9" s="16">
        <v>0.12387983787342199</v>
      </c>
      <c r="U9" s="16">
        <v>0.14359351709762599</v>
      </c>
      <c r="V9" s="16">
        <v>0.123571553104179</v>
      </c>
      <c r="W9" s="16">
        <v>0.155338404570144</v>
      </c>
      <c r="X9" s="16">
        <v>0.14659935231872401</v>
      </c>
      <c r="Y9" s="16">
        <v>0.15178797684637199</v>
      </c>
      <c r="Z9" s="16">
        <v>0.181385206525917</v>
      </c>
      <c r="AA9" s="16">
        <v>0.150210271271734</v>
      </c>
      <c r="AB9" s="16">
        <v>0.18522408649729699</v>
      </c>
      <c r="AC9" s="16">
        <v>8.7337620233549004E-2</v>
      </c>
      <c r="AD9" s="16">
        <v>0.14834152609471399</v>
      </c>
      <c r="AE9" s="16"/>
      <c r="AF9" s="16">
        <v>0.135198728424159</v>
      </c>
      <c r="AG9" s="16">
        <v>0.131002724617337</v>
      </c>
      <c r="AH9" s="16">
        <v>0.188304420903086</v>
      </c>
      <c r="AI9" s="16"/>
      <c r="AJ9" s="16">
        <v>0.113989161123616</v>
      </c>
      <c r="AK9" s="16">
        <v>0.19131851271971201</v>
      </c>
      <c r="AL9" s="16">
        <v>4.1482843877992497E-2</v>
      </c>
      <c r="AM9" s="16">
        <v>0.11292133337579</v>
      </c>
      <c r="AN9" s="16">
        <v>0.18483566148489999</v>
      </c>
      <c r="AO9" s="16"/>
      <c r="AP9" s="16">
        <v>0.12262062986169001</v>
      </c>
      <c r="AQ9" s="16">
        <v>0.162561905455855</v>
      </c>
      <c r="AR9" s="16">
        <v>2.8519028549703201E-2</v>
      </c>
      <c r="AS9" s="16">
        <v>0.15932290610292901</v>
      </c>
      <c r="AT9" s="16">
        <v>0.13174709098565099</v>
      </c>
      <c r="AU9" s="16"/>
      <c r="AV9" s="16">
        <v>0.185210674992175</v>
      </c>
      <c r="AW9" s="16">
        <v>0.14816452621995699</v>
      </c>
      <c r="AX9" s="16">
        <v>5.4193868313988897E-2</v>
      </c>
      <c r="AY9" s="16">
        <v>0.13035170398451301</v>
      </c>
      <c r="AZ9" s="16">
        <v>0.16116577163838999</v>
      </c>
      <c r="BA9" s="16">
        <v>8.7911408230570406E-2</v>
      </c>
      <c r="BB9" s="16"/>
      <c r="BC9" s="16">
        <v>0.147471631556332</v>
      </c>
      <c r="BD9" s="16">
        <v>0.164703214934972</v>
      </c>
      <c r="BE9" s="16">
        <v>0.123802707117772</v>
      </c>
      <c r="BF9" s="16">
        <v>0.103374093325936</v>
      </c>
      <c r="BG9" s="16">
        <v>0.12885882952754801</v>
      </c>
    </row>
    <row r="10" spans="2:59" ht="57.6" x14ac:dyDescent="0.3">
      <c r="B10" s="17" t="s">
        <v>92</v>
      </c>
      <c r="C10" s="16">
        <v>0.25019853488287702</v>
      </c>
      <c r="D10" s="16">
        <v>0.22356139180340201</v>
      </c>
      <c r="E10" s="16">
        <v>0.27688568518925699</v>
      </c>
      <c r="F10" s="16"/>
      <c r="G10" s="16">
        <v>0.22651713676490101</v>
      </c>
      <c r="H10" s="16">
        <v>0.234686827055822</v>
      </c>
      <c r="I10" s="16">
        <v>0.238024436581669</v>
      </c>
      <c r="J10" s="16">
        <v>0.28004900615901201</v>
      </c>
      <c r="K10" s="16">
        <v>0.27745786299944503</v>
      </c>
      <c r="L10" s="16">
        <v>0.24616425222077601</v>
      </c>
      <c r="M10" s="16"/>
      <c r="N10" s="16">
        <v>0.29357795381642598</v>
      </c>
      <c r="O10" s="16">
        <v>0.22414131020095701</v>
      </c>
      <c r="P10" s="16">
        <v>0.26546004816002999</v>
      </c>
      <c r="Q10" s="16">
        <v>0.209784576866242</v>
      </c>
      <c r="R10" s="16"/>
      <c r="S10" s="16">
        <v>0.24863218526705899</v>
      </c>
      <c r="T10" s="16">
        <v>0.28099385382150599</v>
      </c>
      <c r="U10" s="16">
        <v>0.18677322161931001</v>
      </c>
      <c r="V10" s="16">
        <v>0.26259852117274401</v>
      </c>
      <c r="W10" s="16">
        <v>0.343049382544311</v>
      </c>
      <c r="X10" s="16">
        <v>0.270135980210917</v>
      </c>
      <c r="Y10" s="16">
        <v>0.18769516531953601</v>
      </c>
      <c r="Z10" s="16">
        <v>0.17105932325589501</v>
      </c>
      <c r="AA10" s="16">
        <v>0.25874371352720099</v>
      </c>
      <c r="AB10" s="16">
        <v>0.205898048622326</v>
      </c>
      <c r="AC10" s="16">
        <v>0.28613779241156401</v>
      </c>
      <c r="AD10" s="16">
        <v>0.30686420914463702</v>
      </c>
      <c r="AE10" s="16"/>
      <c r="AF10" s="16">
        <v>0.22043078631058399</v>
      </c>
      <c r="AG10" s="16">
        <v>0.27953714235603599</v>
      </c>
      <c r="AH10" s="16">
        <v>0.224844080103896</v>
      </c>
      <c r="AI10" s="16"/>
      <c r="AJ10" s="16">
        <v>0.23056958829808799</v>
      </c>
      <c r="AK10" s="16">
        <v>0.25762904498308797</v>
      </c>
      <c r="AL10" s="16">
        <v>0.28069276973621998</v>
      </c>
      <c r="AM10" s="16">
        <v>0.29776843849415202</v>
      </c>
      <c r="AN10" s="16">
        <v>0.234989488992428</v>
      </c>
      <c r="AO10" s="16"/>
      <c r="AP10" s="16">
        <v>0.27313943180599898</v>
      </c>
      <c r="AQ10" s="16">
        <v>0.245526234072132</v>
      </c>
      <c r="AR10" s="16">
        <v>0.241887292607876</v>
      </c>
      <c r="AS10" s="16">
        <v>0.25634561622907898</v>
      </c>
      <c r="AT10" s="16">
        <v>0.28822144309625802</v>
      </c>
      <c r="AU10" s="16"/>
      <c r="AV10" s="16">
        <v>0.235065177151248</v>
      </c>
      <c r="AW10" s="16">
        <v>0.25936908088717298</v>
      </c>
      <c r="AX10" s="16">
        <v>0.26100632446806898</v>
      </c>
      <c r="AY10" s="16">
        <v>0.25929810201158199</v>
      </c>
      <c r="AZ10" s="16">
        <v>0.27458363694608701</v>
      </c>
      <c r="BA10" s="16">
        <v>0.22559197273162701</v>
      </c>
      <c r="BB10" s="16"/>
      <c r="BC10" s="16">
        <v>0.22969958936340901</v>
      </c>
      <c r="BD10" s="16">
        <v>0.24737404429783499</v>
      </c>
      <c r="BE10" s="16">
        <v>0.24874928701979501</v>
      </c>
      <c r="BF10" s="16">
        <v>0.33179729799951502</v>
      </c>
      <c r="BG10" s="16">
        <v>0.26294981073989399</v>
      </c>
    </row>
    <row r="11" spans="2:59" ht="57.6" x14ac:dyDescent="0.3">
      <c r="B11" s="17" t="s">
        <v>93</v>
      </c>
      <c r="C11" s="16">
        <v>8.5488902177953893E-2</v>
      </c>
      <c r="D11" s="16">
        <v>9.0521278323688503E-2</v>
      </c>
      <c r="E11" s="16">
        <v>8.0951364066869799E-2</v>
      </c>
      <c r="F11" s="16"/>
      <c r="G11" s="16">
        <v>9.7794302983397002E-2</v>
      </c>
      <c r="H11" s="16">
        <v>9.9637164758249894E-2</v>
      </c>
      <c r="I11" s="16">
        <v>0.116640374371075</v>
      </c>
      <c r="J11" s="16">
        <v>0.119497969591081</v>
      </c>
      <c r="K11" s="16">
        <v>3.9380172144845703E-2</v>
      </c>
      <c r="L11" s="16">
        <v>4.8518387036332399E-2</v>
      </c>
      <c r="M11" s="16"/>
      <c r="N11" s="16">
        <v>8.2342532941939897E-2</v>
      </c>
      <c r="O11" s="16">
        <v>7.3310412354289603E-2</v>
      </c>
      <c r="P11" s="16">
        <v>7.8963829611975206E-2</v>
      </c>
      <c r="Q11" s="16">
        <v>0.110085649638045</v>
      </c>
      <c r="R11" s="16"/>
      <c r="S11" s="16">
        <v>0.131877330839546</v>
      </c>
      <c r="T11" s="16">
        <v>8.7217980199668005E-2</v>
      </c>
      <c r="U11" s="16">
        <v>0.112045859736947</v>
      </c>
      <c r="V11" s="16">
        <v>6.4383600731093504E-2</v>
      </c>
      <c r="W11" s="16">
        <v>7.7925424225023895E-2</v>
      </c>
      <c r="X11" s="16">
        <v>4.8203265138701698E-2</v>
      </c>
      <c r="Y11" s="16">
        <v>0.142234376171678</v>
      </c>
      <c r="Z11" s="16">
        <v>5.7943588096884699E-2</v>
      </c>
      <c r="AA11" s="16">
        <v>6.4144296548725194E-2</v>
      </c>
      <c r="AB11" s="16">
        <v>4.7219388125397499E-2</v>
      </c>
      <c r="AC11" s="16">
        <v>0.13725010590839601</v>
      </c>
      <c r="AD11" s="16">
        <v>0</v>
      </c>
      <c r="AE11" s="16"/>
      <c r="AF11" s="16">
        <v>8.6088852974498697E-2</v>
      </c>
      <c r="AG11" s="16">
        <v>7.5840386091423406E-2</v>
      </c>
      <c r="AH11" s="16">
        <v>0.11725628347424601</v>
      </c>
      <c r="AI11" s="16"/>
      <c r="AJ11" s="16">
        <v>0.108831588269765</v>
      </c>
      <c r="AK11" s="16">
        <v>7.7664356312780403E-2</v>
      </c>
      <c r="AL11" s="16">
        <v>0.139772828350235</v>
      </c>
      <c r="AM11" s="16">
        <v>0</v>
      </c>
      <c r="AN11" s="16">
        <v>6.9129078082018694E-2</v>
      </c>
      <c r="AO11" s="16"/>
      <c r="AP11" s="16">
        <v>8.4552659683578807E-2</v>
      </c>
      <c r="AQ11" s="16">
        <v>8.3386782424872699E-2</v>
      </c>
      <c r="AR11" s="16">
        <v>0.12283608004379599</v>
      </c>
      <c r="AS11" s="16">
        <v>8.8379684037030601E-2</v>
      </c>
      <c r="AT11" s="16">
        <v>0.15552308945307899</v>
      </c>
      <c r="AU11" s="16"/>
      <c r="AV11" s="16">
        <v>8.1361870793077204E-2</v>
      </c>
      <c r="AW11" s="16">
        <v>8.6678167651854099E-2</v>
      </c>
      <c r="AX11" s="16">
        <v>7.4944470775433203E-2</v>
      </c>
      <c r="AY11" s="16">
        <v>0.105118769898459</v>
      </c>
      <c r="AZ11" s="16">
        <v>7.1100080619734607E-2</v>
      </c>
      <c r="BA11" s="16">
        <v>9.6171615269830299E-2</v>
      </c>
      <c r="BB11" s="16"/>
      <c r="BC11" s="16">
        <v>8.2165357111275095E-2</v>
      </c>
      <c r="BD11" s="16">
        <v>6.9797963191978299E-2</v>
      </c>
      <c r="BE11" s="16">
        <v>8.8304782332414802E-2</v>
      </c>
      <c r="BF11" s="16">
        <v>0.144850655416003</v>
      </c>
      <c r="BG11" s="16">
        <v>0.153971125507081</v>
      </c>
    </row>
    <row r="12" spans="2:59" ht="57.6" x14ac:dyDescent="0.3">
      <c r="B12" s="17" t="s">
        <v>94</v>
      </c>
      <c r="C12" s="16">
        <v>0.41451187752697</v>
      </c>
      <c r="D12" s="16">
        <v>0.42267217315385902</v>
      </c>
      <c r="E12" s="16">
        <v>0.40650277037503502</v>
      </c>
      <c r="F12" s="16"/>
      <c r="G12" s="16">
        <v>0.40588527779931999</v>
      </c>
      <c r="H12" s="16">
        <v>0.350364413675054</v>
      </c>
      <c r="I12" s="16">
        <v>0.38704839544255998</v>
      </c>
      <c r="J12" s="16">
        <v>0.38135232999621199</v>
      </c>
      <c r="K12" s="16">
        <v>0.43955808155514198</v>
      </c>
      <c r="L12" s="16">
        <v>0.49460054192388597</v>
      </c>
      <c r="M12" s="16"/>
      <c r="N12" s="16">
        <v>0.48431771694595699</v>
      </c>
      <c r="O12" s="16">
        <v>0.40859070213757698</v>
      </c>
      <c r="P12" s="16">
        <v>0.29802711373382001</v>
      </c>
      <c r="Q12" s="16">
        <v>0.45962682927989801</v>
      </c>
      <c r="R12" s="16"/>
      <c r="S12" s="16">
        <v>0.39171885319474498</v>
      </c>
      <c r="T12" s="16">
        <v>0.41520874621471898</v>
      </c>
      <c r="U12" s="16">
        <v>0.40544628177820602</v>
      </c>
      <c r="V12" s="16">
        <v>0.482412680649832</v>
      </c>
      <c r="W12" s="16">
        <v>0.32962591528456903</v>
      </c>
      <c r="X12" s="16">
        <v>0.37507518036891602</v>
      </c>
      <c r="Y12" s="16">
        <v>0.42571452384076103</v>
      </c>
      <c r="Z12" s="16">
        <v>0.41956002330381198</v>
      </c>
      <c r="AA12" s="16">
        <v>0.39160622526352701</v>
      </c>
      <c r="AB12" s="16">
        <v>0.47697119233448798</v>
      </c>
      <c r="AC12" s="16">
        <v>0.38604385898815702</v>
      </c>
      <c r="AD12" s="16">
        <v>0.54479426476064896</v>
      </c>
      <c r="AE12" s="16"/>
      <c r="AF12" s="16">
        <v>0.428699453639103</v>
      </c>
      <c r="AG12" s="16">
        <v>0.407178526583934</v>
      </c>
      <c r="AH12" s="16">
        <v>0.37470782968316502</v>
      </c>
      <c r="AI12" s="16"/>
      <c r="AJ12" s="16">
        <v>0.44667855212663199</v>
      </c>
      <c r="AK12" s="16">
        <v>0.382822629193729</v>
      </c>
      <c r="AL12" s="16">
        <v>0.45232273822233898</v>
      </c>
      <c r="AM12" s="16">
        <v>0.29053639003044901</v>
      </c>
      <c r="AN12" s="16">
        <v>0.368450286204975</v>
      </c>
      <c r="AO12" s="16"/>
      <c r="AP12" s="16">
        <v>0.435035839376683</v>
      </c>
      <c r="AQ12" s="16">
        <v>0.41277624446785299</v>
      </c>
      <c r="AR12" s="16">
        <v>0.45923618359352503</v>
      </c>
      <c r="AS12" s="16">
        <v>0.38067188326283702</v>
      </c>
      <c r="AT12" s="16">
        <v>0.339833813183746</v>
      </c>
      <c r="AU12" s="16"/>
      <c r="AV12" s="16">
        <v>0.422297930678665</v>
      </c>
      <c r="AW12" s="16">
        <v>0.41969353303027401</v>
      </c>
      <c r="AX12" s="16">
        <v>0.51380550849499296</v>
      </c>
      <c r="AY12" s="16">
        <v>0.38616896576975601</v>
      </c>
      <c r="AZ12" s="16">
        <v>0.41038608066190402</v>
      </c>
      <c r="BA12" s="16">
        <v>0.40509993182511</v>
      </c>
      <c r="BB12" s="16"/>
      <c r="BC12" s="16">
        <v>0.39530375698591502</v>
      </c>
      <c r="BD12" s="16">
        <v>0.34623833055368802</v>
      </c>
      <c r="BE12" s="16">
        <v>0.46546727892018103</v>
      </c>
      <c r="BF12" s="16">
        <v>0.37038140581138101</v>
      </c>
      <c r="BG12" s="16">
        <v>0.45422023422547803</v>
      </c>
    </row>
    <row r="13" spans="2:59" x14ac:dyDescent="0.3">
      <c r="B13" s="17" t="s">
        <v>95</v>
      </c>
      <c r="C13" s="16">
        <v>7.8564281530634904E-4</v>
      </c>
      <c r="D13" s="16">
        <v>1.60185960042383E-3</v>
      </c>
      <c r="E13" s="16">
        <v>0</v>
      </c>
      <c r="F13" s="16"/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3.4494539448686398E-3</v>
      </c>
      <c r="M13" s="16"/>
      <c r="N13" s="16">
        <v>0</v>
      </c>
      <c r="O13" s="16">
        <v>3.0074616971698998E-3</v>
      </c>
      <c r="P13" s="16">
        <v>0</v>
      </c>
      <c r="Q13" s="16">
        <v>0</v>
      </c>
      <c r="R13" s="16"/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1.1080379240476701E-2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/>
      <c r="AF13" s="16">
        <v>2.3605456749251001E-3</v>
      </c>
      <c r="AG13" s="16">
        <v>0</v>
      </c>
      <c r="AH13" s="16">
        <v>0</v>
      </c>
      <c r="AI13" s="16"/>
      <c r="AJ13" s="16">
        <v>2.3868921943482999E-3</v>
      </c>
      <c r="AK13" s="16">
        <v>0</v>
      </c>
      <c r="AL13" s="16">
        <v>0</v>
      </c>
      <c r="AM13" s="16">
        <v>0</v>
      </c>
      <c r="AN13" s="16">
        <v>0</v>
      </c>
      <c r="AO13" s="16"/>
      <c r="AP13" s="16">
        <v>0</v>
      </c>
      <c r="AQ13" s="16">
        <v>0</v>
      </c>
      <c r="AR13" s="16">
        <v>9.6814233065839403E-3</v>
      </c>
      <c r="AS13" s="16">
        <v>0</v>
      </c>
      <c r="AT13" s="16">
        <v>0</v>
      </c>
      <c r="AU13" s="16"/>
      <c r="AV13" s="16">
        <v>0</v>
      </c>
      <c r="AW13" s="16">
        <v>0</v>
      </c>
      <c r="AX13" s="16">
        <v>1.02813201885344E-2</v>
      </c>
      <c r="AY13" s="16">
        <v>0</v>
      </c>
      <c r="AZ13" s="16">
        <v>0</v>
      </c>
      <c r="BA13" s="16">
        <v>0</v>
      </c>
      <c r="BB13" s="16"/>
      <c r="BC13" s="16">
        <v>0</v>
      </c>
      <c r="BD13" s="16">
        <v>3.3166740018583502E-3</v>
      </c>
      <c r="BE13" s="16">
        <v>0</v>
      </c>
      <c r="BF13" s="16">
        <v>0</v>
      </c>
      <c r="BG13" s="16">
        <v>0</v>
      </c>
    </row>
    <row r="14" spans="2:59" x14ac:dyDescent="0.3">
      <c r="B14" s="17" t="s">
        <v>83</v>
      </c>
      <c r="C14" s="18">
        <v>0.110183593395674</v>
      </c>
      <c r="D14" s="18">
        <v>0.118083193615187</v>
      </c>
      <c r="E14" s="18">
        <v>0.102969552908683</v>
      </c>
      <c r="F14" s="18"/>
      <c r="G14" s="18">
        <v>7.35354912213734E-2</v>
      </c>
      <c r="H14" s="18">
        <v>0.11982689140048799</v>
      </c>
      <c r="I14" s="18">
        <v>0.119133901866375</v>
      </c>
      <c r="J14" s="18">
        <v>9.6165719718091097E-2</v>
      </c>
      <c r="K14" s="18">
        <v>0.164392178892248</v>
      </c>
      <c r="L14" s="18">
        <v>9.9079660294956198E-2</v>
      </c>
      <c r="M14" s="18"/>
      <c r="N14" s="18">
        <v>5.7726905098493202E-2</v>
      </c>
      <c r="O14" s="18">
        <v>0.16532147414259299</v>
      </c>
      <c r="P14" s="18">
        <v>0.11973742014488201</v>
      </c>
      <c r="Q14" s="18">
        <v>9.8093238303209901E-2</v>
      </c>
      <c r="R14" s="18"/>
      <c r="S14" s="18">
        <v>0.12724656040519799</v>
      </c>
      <c r="T14" s="18">
        <v>9.2699581890685806E-2</v>
      </c>
      <c r="U14" s="18">
        <v>0.152141119767911</v>
      </c>
      <c r="V14" s="18">
        <v>6.7033644342151602E-2</v>
      </c>
      <c r="W14" s="18">
        <v>9.4060873375952495E-2</v>
      </c>
      <c r="X14" s="18">
        <v>0.15998622196274101</v>
      </c>
      <c r="Y14" s="18">
        <v>8.1487578581175404E-2</v>
      </c>
      <c r="Z14" s="18">
        <v>0.17005185881748999</v>
      </c>
      <c r="AA14" s="18">
        <v>0.135295493388813</v>
      </c>
      <c r="AB14" s="18">
        <v>8.4687284420490394E-2</v>
      </c>
      <c r="AC14" s="18">
        <v>0.103230622458334</v>
      </c>
      <c r="AD14" s="18">
        <v>0</v>
      </c>
      <c r="AE14" s="18"/>
      <c r="AF14" s="18">
        <v>0.127221632976731</v>
      </c>
      <c r="AG14" s="18">
        <v>0.10644122035127</v>
      </c>
      <c r="AH14" s="18">
        <v>9.4887385835606602E-2</v>
      </c>
      <c r="AI14" s="18"/>
      <c r="AJ14" s="18">
        <v>9.7544217987550294E-2</v>
      </c>
      <c r="AK14" s="18">
        <v>9.0565456790690196E-2</v>
      </c>
      <c r="AL14" s="18">
        <v>8.5728819813214299E-2</v>
      </c>
      <c r="AM14" s="18">
        <v>0.29877383809961</v>
      </c>
      <c r="AN14" s="18">
        <v>0.142595485235678</v>
      </c>
      <c r="AO14" s="18"/>
      <c r="AP14" s="18">
        <v>8.4651439272049503E-2</v>
      </c>
      <c r="AQ14" s="18">
        <v>9.5748833579286693E-2</v>
      </c>
      <c r="AR14" s="18">
        <v>0.13783999189851601</v>
      </c>
      <c r="AS14" s="18">
        <v>0.115279910368125</v>
      </c>
      <c r="AT14" s="18">
        <v>8.4674563281266602E-2</v>
      </c>
      <c r="AU14" s="18"/>
      <c r="AV14" s="18">
        <v>7.6064346384834294E-2</v>
      </c>
      <c r="AW14" s="18">
        <v>8.6094692210740995E-2</v>
      </c>
      <c r="AX14" s="18">
        <v>8.5768507758981705E-2</v>
      </c>
      <c r="AY14" s="18">
        <v>0.11906245833569</v>
      </c>
      <c r="AZ14" s="18">
        <v>8.2764430133883404E-2</v>
      </c>
      <c r="BA14" s="18">
        <v>0.185225071942862</v>
      </c>
      <c r="BB14" s="18"/>
      <c r="BC14" s="18">
        <v>0.14535966498306899</v>
      </c>
      <c r="BD14" s="18">
        <v>0.168569773019668</v>
      </c>
      <c r="BE14" s="18">
        <v>7.3675944609836203E-2</v>
      </c>
      <c r="BF14" s="18">
        <v>4.9596547447165303E-2</v>
      </c>
      <c r="BG14" s="18">
        <v>0</v>
      </c>
    </row>
    <row r="15" spans="2:59" x14ac:dyDescent="0.3">
      <c r="B15" s="15" t="s">
        <v>97</v>
      </c>
    </row>
    <row r="16" spans="2:59" x14ac:dyDescent="0.3">
      <c r="B16" t="s">
        <v>89</v>
      </c>
    </row>
    <row r="17" spans="2:2" x14ac:dyDescent="0.3">
      <c r="B17" t="s">
        <v>90</v>
      </c>
    </row>
    <row r="19" spans="2:2" x14ac:dyDescent="0.3">
      <c r="B19" s="7" t="str">
        <f>HYPERLINK("#'Contents'!A1", "Return to Contents")</f>
        <v>Return to Contents</v>
      </c>
    </row>
  </sheetData>
  <mergeCells count="10">
    <mergeCell ref="AJ5:AN5"/>
    <mergeCell ref="AP5:AT5"/>
    <mergeCell ref="AV5:BA5"/>
    <mergeCell ref="BC5:BG5"/>
    <mergeCell ref="D2:AZ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G1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30" width="10.6640625" customWidth="1"/>
    <col min="31" max="31" width="2.21875" customWidth="1"/>
    <col min="32" max="34" width="10.6640625" customWidth="1"/>
    <col min="35" max="35" width="2.21875" customWidth="1"/>
    <col min="36" max="40" width="10.6640625" customWidth="1"/>
    <col min="41" max="41" width="2.21875" customWidth="1"/>
    <col min="42" max="46" width="10.6640625" customWidth="1"/>
    <col min="47" max="47" width="2.21875" customWidth="1"/>
    <col min="48" max="53" width="10.6640625" customWidth="1"/>
    <col min="54" max="54" width="2.21875" customWidth="1"/>
    <col min="55" max="59" width="10.6640625" customWidth="1"/>
    <col min="60" max="60" width="2.21875" customWidth="1"/>
  </cols>
  <sheetData>
    <row r="2" spans="2:59" ht="40.049999999999997" customHeight="1" x14ac:dyDescent="0.3">
      <c r="D2" s="25" t="s">
        <v>100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5" spans="2:59" ht="30" customHeight="1" x14ac:dyDescent="0.3">
      <c r="B5" s="14"/>
      <c r="C5" s="14"/>
      <c r="D5" s="24" t="s">
        <v>62</v>
      </c>
      <c r="E5" s="24"/>
      <c r="F5" s="14"/>
      <c r="G5" s="24" t="s">
        <v>63</v>
      </c>
      <c r="H5" s="24"/>
      <c r="I5" s="24"/>
      <c r="J5" s="24"/>
      <c r="K5" s="24"/>
      <c r="L5" s="24"/>
      <c r="M5" s="14"/>
      <c r="N5" s="24" t="s">
        <v>64</v>
      </c>
      <c r="O5" s="24"/>
      <c r="P5" s="24"/>
      <c r="Q5" s="24"/>
      <c r="R5" s="14"/>
      <c r="S5" s="24" t="s">
        <v>65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14"/>
      <c r="AF5" s="24" t="s">
        <v>66</v>
      </c>
      <c r="AG5" s="24"/>
      <c r="AH5" s="24"/>
      <c r="AI5" s="14"/>
      <c r="AJ5" s="24" t="s">
        <v>67</v>
      </c>
      <c r="AK5" s="24"/>
      <c r="AL5" s="24"/>
      <c r="AM5" s="24"/>
      <c r="AN5" s="24"/>
      <c r="AO5" s="14"/>
      <c r="AP5" s="24" t="s">
        <v>68</v>
      </c>
      <c r="AQ5" s="24"/>
      <c r="AR5" s="24"/>
      <c r="AS5" s="24"/>
      <c r="AT5" s="24"/>
      <c r="AU5" s="14"/>
      <c r="AV5" s="24" t="s">
        <v>69</v>
      </c>
      <c r="AW5" s="24"/>
      <c r="AX5" s="24"/>
      <c r="AY5" s="24"/>
      <c r="AZ5" s="24"/>
      <c r="BA5" s="24"/>
      <c r="BB5" s="14"/>
      <c r="BC5" s="24" t="s">
        <v>70</v>
      </c>
      <c r="BD5" s="24"/>
      <c r="BE5" s="24"/>
      <c r="BF5" s="24"/>
      <c r="BG5" s="24"/>
    </row>
    <row r="6" spans="2:59" ht="72" x14ac:dyDescent="0.3">
      <c r="B6" t="s">
        <v>15</v>
      </c>
      <c r="C6" s="8" t="s">
        <v>16</v>
      </c>
      <c r="D6" s="11" t="s">
        <v>17</v>
      </c>
      <c r="E6" s="11" t="s">
        <v>18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36</v>
      </c>
      <c r="Y6" s="11" t="s">
        <v>37</v>
      </c>
      <c r="Z6" s="11" t="s">
        <v>38</v>
      </c>
      <c r="AA6" s="11" t="s">
        <v>39</v>
      </c>
      <c r="AB6" s="11" t="s">
        <v>40</v>
      </c>
      <c r="AC6" s="11" t="s">
        <v>41</v>
      </c>
      <c r="AD6" s="11" t="s">
        <v>42</v>
      </c>
      <c r="AF6" s="11" t="s">
        <v>43</v>
      </c>
      <c r="AG6" s="11" t="s">
        <v>44</v>
      </c>
      <c r="AH6" s="11" t="s">
        <v>45</v>
      </c>
      <c r="AJ6" s="11" t="s">
        <v>46</v>
      </c>
      <c r="AK6" s="11" t="s">
        <v>47</v>
      </c>
      <c r="AL6" s="11" t="s">
        <v>48</v>
      </c>
      <c r="AM6" s="11" t="s">
        <v>49</v>
      </c>
      <c r="AN6" s="11" t="s">
        <v>45</v>
      </c>
      <c r="AP6" s="11" t="s">
        <v>50</v>
      </c>
      <c r="AQ6" s="11" t="s">
        <v>51</v>
      </c>
      <c r="AR6" s="11" t="s">
        <v>52</v>
      </c>
      <c r="AS6" s="11" t="s">
        <v>53</v>
      </c>
      <c r="AT6" s="11" t="s">
        <v>54</v>
      </c>
      <c r="AV6" s="11" t="s">
        <v>47</v>
      </c>
      <c r="AW6" s="11" t="s">
        <v>46</v>
      </c>
      <c r="AX6" s="11" t="s">
        <v>52</v>
      </c>
      <c r="AY6" s="11" t="s">
        <v>53</v>
      </c>
      <c r="AZ6" s="11" t="s">
        <v>55</v>
      </c>
      <c r="BA6" s="11" t="s">
        <v>56</v>
      </c>
      <c r="BC6" s="11" t="s">
        <v>57</v>
      </c>
      <c r="BD6" s="11" t="s">
        <v>58</v>
      </c>
      <c r="BE6" s="11" t="s">
        <v>59</v>
      </c>
      <c r="BF6" s="11" t="s">
        <v>60</v>
      </c>
      <c r="BG6" s="11" t="s">
        <v>61</v>
      </c>
    </row>
    <row r="7" spans="2:59" ht="30" customHeight="1" x14ac:dyDescent="0.3">
      <c r="B7" s="9" t="s">
        <v>19</v>
      </c>
      <c r="C7" s="9">
        <v>1013</v>
      </c>
      <c r="D7" s="9">
        <v>497</v>
      </c>
      <c r="E7" s="9">
        <v>513</v>
      </c>
      <c r="F7" s="9"/>
      <c r="G7" s="9">
        <v>57</v>
      </c>
      <c r="H7" s="9">
        <v>176</v>
      </c>
      <c r="I7" s="9">
        <v>184</v>
      </c>
      <c r="J7" s="9">
        <v>194</v>
      </c>
      <c r="K7" s="9">
        <v>168</v>
      </c>
      <c r="L7" s="9">
        <v>234</v>
      </c>
      <c r="M7" s="9"/>
      <c r="N7" s="9">
        <v>313</v>
      </c>
      <c r="O7" s="9">
        <v>292</v>
      </c>
      <c r="P7" s="9">
        <v>189</v>
      </c>
      <c r="Q7" s="9">
        <v>213</v>
      </c>
      <c r="R7" s="9"/>
      <c r="S7" s="9">
        <v>155</v>
      </c>
      <c r="T7" s="9">
        <v>120</v>
      </c>
      <c r="U7" s="9">
        <v>87</v>
      </c>
      <c r="V7" s="9">
        <v>91</v>
      </c>
      <c r="W7" s="9">
        <v>78</v>
      </c>
      <c r="X7" s="9">
        <v>83</v>
      </c>
      <c r="Y7" s="9">
        <v>95</v>
      </c>
      <c r="Z7" s="9">
        <v>42</v>
      </c>
      <c r="AA7" s="9">
        <v>129</v>
      </c>
      <c r="AB7" s="9">
        <v>69</v>
      </c>
      <c r="AC7" s="9">
        <v>46</v>
      </c>
      <c r="AD7" s="9">
        <v>18</v>
      </c>
      <c r="AE7" s="9"/>
      <c r="AF7" s="9">
        <v>377</v>
      </c>
      <c r="AG7" s="9">
        <v>442</v>
      </c>
      <c r="AH7" s="9">
        <v>147</v>
      </c>
      <c r="AI7" s="9"/>
      <c r="AJ7" s="9">
        <v>384</v>
      </c>
      <c r="AK7" s="9">
        <v>277</v>
      </c>
      <c r="AL7" s="9">
        <v>69</v>
      </c>
      <c r="AM7" s="9">
        <v>12</v>
      </c>
      <c r="AN7" s="9">
        <v>137</v>
      </c>
      <c r="AO7" s="9"/>
      <c r="AP7" s="9">
        <v>209</v>
      </c>
      <c r="AQ7" s="9">
        <v>344</v>
      </c>
      <c r="AR7" s="9">
        <v>77</v>
      </c>
      <c r="AS7" s="9">
        <v>129</v>
      </c>
      <c r="AT7" s="9">
        <v>51</v>
      </c>
      <c r="AU7" s="9"/>
      <c r="AV7" s="9">
        <v>248</v>
      </c>
      <c r="AW7" s="9">
        <v>183</v>
      </c>
      <c r="AX7" s="9">
        <v>86</v>
      </c>
      <c r="AY7" s="9">
        <v>228</v>
      </c>
      <c r="AZ7" s="9">
        <v>63</v>
      </c>
      <c r="BA7" s="9">
        <v>99</v>
      </c>
      <c r="BB7" s="9"/>
      <c r="BC7" s="9">
        <v>238</v>
      </c>
      <c r="BD7" s="9">
        <v>219</v>
      </c>
      <c r="BE7" s="9">
        <v>272</v>
      </c>
      <c r="BF7" s="9">
        <v>138</v>
      </c>
      <c r="BG7" s="9">
        <v>21</v>
      </c>
    </row>
    <row r="8" spans="2:59" ht="30" customHeight="1" x14ac:dyDescent="0.3">
      <c r="B8" s="10" t="s">
        <v>20</v>
      </c>
      <c r="C8" s="10">
        <v>1009</v>
      </c>
      <c r="D8" s="10">
        <v>497</v>
      </c>
      <c r="E8" s="10">
        <v>510</v>
      </c>
      <c r="F8" s="10"/>
      <c r="G8" s="10">
        <v>139</v>
      </c>
      <c r="H8" s="10">
        <v>170</v>
      </c>
      <c r="I8" s="10">
        <v>175</v>
      </c>
      <c r="J8" s="10">
        <v>179</v>
      </c>
      <c r="K8" s="10">
        <v>142</v>
      </c>
      <c r="L8" s="10">
        <v>204</v>
      </c>
      <c r="M8" s="10"/>
      <c r="N8" s="10">
        <v>270</v>
      </c>
      <c r="O8" s="10">
        <v>270</v>
      </c>
      <c r="P8" s="10">
        <v>213</v>
      </c>
      <c r="Q8" s="10">
        <v>250</v>
      </c>
      <c r="R8" s="10"/>
      <c r="S8" s="10">
        <v>147</v>
      </c>
      <c r="T8" s="10">
        <v>115</v>
      </c>
      <c r="U8" s="10">
        <v>83</v>
      </c>
      <c r="V8" s="10">
        <v>95</v>
      </c>
      <c r="W8" s="10">
        <v>71</v>
      </c>
      <c r="X8" s="10">
        <v>92</v>
      </c>
      <c r="Y8" s="10">
        <v>86</v>
      </c>
      <c r="Z8" s="10">
        <v>40</v>
      </c>
      <c r="AA8" s="10">
        <v>115</v>
      </c>
      <c r="AB8" s="10">
        <v>84</v>
      </c>
      <c r="AC8" s="10">
        <v>56</v>
      </c>
      <c r="AD8" s="10">
        <v>26</v>
      </c>
      <c r="AE8" s="10"/>
      <c r="AF8" s="10">
        <v>345</v>
      </c>
      <c r="AG8" s="10">
        <v>416</v>
      </c>
      <c r="AH8" s="10">
        <v>154</v>
      </c>
      <c r="AI8" s="10"/>
      <c r="AJ8" s="10">
        <v>351</v>
      </c>
      <c r="AK8" s="10">
        <v>266</v>
      </c>
      <c r="AL8" s="10">
        <v>61</v>
      </c>
      <c r="AM8" s="10">
        <v>12</v>
      </c>
      <c r="AN8" s="10">
        <v>138</v>
      </c>
      <c r="AO8" s="10"/>
      <c r="AP8" s="10">
        <v>192</v>
      </c>
      <c r="AQ8" s="10">
        <v>335</v>
      </c>
      <c r="AR8" s="10">
        <v>74</v>
      </c>
      <c r="AS8" s="10">
        <v>129</v>
      </c>
      <c r="AT8" s="10">
        <v>53</v>
      </c>
      <c r="AU8" s="10"/>
      <c r="AV8" s="10">
        <v>247</v>
      </c>
      <c r="AW8" s="10">
        <v>166</v>
      </c>
      <c r="AX8" s="10">
        <v>82</v>
      </c>
      <c r="AY8" s="10">
        <v>225</v>
      </c>
      <c r="AZ8" s="10">
        <v>67</v>
      </c>
      <c r="BA8" s="10">
        <v>99</v>
      </c>
      <c r="BB8" s="10"/>
      <c r="BC8" s="10">
        <v>230</v>
      </c>
      <c r="BD8" s="10">
        <v>255</v>
      </c>
      <c r="BE8" s="10">
        <v>250</v>
      </c>
      <c r="BF8" s="10">
        <v>129</v>
      </c>
      <c r="BG8" s="10">
        <v>21</v>
      </c>
    </row>
    <row r="9" spans="2:59" ht="28.8" x14ac:dyDescent="0.3">
      <c r="B9" s="17" t="s">
        <v>91</v>
      </c>
      <c r="C9" s="16">
        <v>0.23734025105680001</v>
      </c>
      <c r="D9" s="16">
        <v>0.22470528984346599</v>
      </c>
      <c r="E9" s="16">
        <v>0.25108605894084002</v>
      </c>
      <c r="F9" s="16"/>
      <c r="G9" s="16">
        <v>0.25350410266290302</v>
      </c>
      <c r="H9" s="16">
        <v>0.25042498744538899</v>
      </c>
      <c r="I9" s="16">
        <v>0.27173461874175497</v>
      </c>
      <c r="J9" s="16">
        <v>0.28966380932126101</v>
      </c>
      <c r="K9" s="16">
        <v>0.18609024149188</v>
      </c>
      <c r="L9" s="16">
        <v>0.175630964184748</v>
      </c>
      <c r="M9" s="16"/>
      <c r="N9" s="16">
        <v>0.18059461405753799</v>
      </c>
      <c r="O9" s="16">
        <v>0.22993150625597</v>
      </c>
      <c r="P9" s="16">
        <v>0.28749192726516698</v>
      </c>
      <c r="Q9" s="16">
        <v>0.26457761841298599</v>
      </c>
      <c r="R9" s="16"/>
      <c r="S9" s="16">
        <v>0.17489179316199099</v>
      </c>
      <c r="T9" s="16">
        <v>0.18463580732027299</v>
      </c>
      <c r="U9" s="16">
        <v>0.23005116620298299</v>
      </c>
      <c r="V9" s="16">
        <v>0.22955848017095201</v>
      </c>
      <c r="W9" s="16">
        <v>0.24665465693944399</v>
      </c>
      <c r="X9" s="16">
        <v>0.26209544654567302</v>
      </c>
      <c r="Y9" s="16">
        <v>0.22449941742580201</v>
      </c>
      <c r="Z9" s="16">
        <v>0.33919426425240501</v>
      </c>
      <c r="AA9" s="16">
        <v>0.25848731714397599</v>
      </c>
      <c r="AB9" s="16">
        <v>0.27646542628784898</v>
      </c>
      <c r="AC9" s="16">
        <v>0.214440210079934</v>
      </c>
      <c r="AD9" s="16">
        <v>0.47748031179729</v>
      </c>
      <c r="AE9" s="16"/>
      <c r="AF9" s="16">
        <v>0.23253762118007701</v>
      </c>
      <c r="AG9" s="16">
        <v>0.22117607915082099</v>
      </c>
      <c r="AH9" s="16">
        <v>0.30074163560425898</v>
      </c>
      <c r="AI9" s="16"/>
      <c r="AJ9" s="16">
        <v>0.20794028423881999</v>
      </c>
      <c r="AK9" s="16">
        <v>0.23221230083646599</v>
      </c>
      <c r="AL9" s="16">
        <v>0.11826514838338199</v>
      </c>
      <c r="AM9" s="16">
        <v>0.21753365075501199</v>
      </c>
      <c r="AN9" s="16">
        <v>0.32727265613998102</v>
      </c>
      <c r="AO9" s="16"/>
      <c r="AP9" s="16">
        <v>0.17142841026720801</v>
      </c>
      <c r="AQ9" s="16">
        <v>0.23882952794891499</v>
      </c>
      <c r="AR9" s="16">
        <v>0.14677966024188499</v>
      </c>
      <c r="AS9" s="16">
        <v>0.22557934161207999</v>
      </c>
      <c r="AT9" s="16">
        <v>0.188711449424315</v>
      </c>
      <c r="AU9" s="16"/>
      <c r="AV9" s="16">
        <v>0.21518961965245201</v>
      </c>
      <c r="AW9" s="16">
        <v>0.20810662026177901</v>
      </c>
      <c r="AX9" s="16">
        <v>0.21553819410629499</v>
      </c>
      <c r="AY9" s="16">
        <v>0.24621522819838901</v>
      </c>
      <c r="AZ9" s="16">
        <v>0.27524498804375802</v>
      </c>
      <c r="BA9" s="16">
        <v>0.17617545797178</v>
      </c>
      <c r="BB9" s="16"/>
      <c r="BC9" s="16">
        <v>0.26072277748214101</v>
      </c>
      <c r="BD9" s="16">
        <v>0.26133428611264597</v>
      </c>
      <c r="BE9" s="16">
        <v>0.20081860928873499</v>
      </c>
      <c r="BF9" s="16">
        <v>0.17341407902696401</v>
      </c>
      <c r="BG9" s="16">
        <v>0.33576937299433102</v>
      </c>
    </row>
    <row r="10" spans="2:59" ht="57.6" x14ac:dyDescent="0.3">
      <c r="B10" s="17" t="s">
        <v>92</v>
      </c>
      <c r="C10" s="16">
        <v>0.113787322399824</v>
      </c>
      <c r="D10" s="16">
        <v>0.103868449996135</v>
      </c>
      <c r="E10" s="16">
        <v>0.12414142489675099</v>
      </c>
      <c r="F10" s="16"/>
      <c r="G10" s="16">
        <v>0.102140070109424</v>
      </c>
      <c r="H10" s="16">
        <v>0.193212413973786</v>
      </c>
      <c r="I10" s="16">
        <v>0.146601110372656</v>
      </c>
      <c r="J10" s="16">
        <v>7.9761668693721005E-2</v>
      </c>
      <c r="K10" s="16">
        <v>6.1074152500672003E-2</v>
      </c>
      <c r="L10" s="16">
        <v>9.3946825114214497E-2</v>
      </c>
      <c r="M10" s="16"/>
      <c r="N10" s="16">
        <v>0.15041036659632101</v>
      </c>
      <c r="O10" s="16">
        <v>0.101714608116884</v>
      </c>
      <c r="P10" s="16">
        <v>8.7641017911198396E-2</v>
      </c>
      <c r="Q10" s="16">
        <v>0.112298645418365</v>
      </c>
      <c r="R10" s="16"/>
      <c r="S10" s="16">
        <v>0.15801421110109201</v>
      </c>
      <c r="T10" s="16">
        <v>8.1294774092431299E-2</v>
      </c>
      <c r="U10" s="16">
        <v>6.2862050638773995E-2</v>
      </c>
      <c r="V10" s="16">
        <v>6.8762180058219297E-2</v>
      </c>
      <c r="W10" s="16">
        <v>0.14440405332616399</v>
      </c>
      <c r="X10" s="16">
        <v>0.13557985118972099</v>
      </c>
      <c r="Y10" s="16">
        <v>0.15472353070771999</v>
      </c>
      <c r="Z10" s="16">
        <v>6.9107922525736304E-2</v>
      </c>
      <c r="AA10" s="16">
        <v>9.0256934967299599E-2</v>
      </c>
      <c r="AB10" s="16">
        <v>9.0628995259402295E-2</v>
      </c>
      <c r="AC10" s="16">
        <v>0.195593041556164</v>
      </c>
      <c r="AD10" s="16">
        <v>0.1083099611032</v>
      </c>
      <c r="AE10" s="16"/>
      <c r="AF10" s="16">
        <v>9.8300596459774098E-2</v>
      </c>
      <c r="AG10" s="16">
        <v>0.132049942778801</v>
      </c>
      <c r="AH10" s="16">
        <v>0.102512252038805</v>
      </c>
      <c r="AI10" s="16"/>
      <c r="AJ10" s="16">
        <v>0.10684594227841999</v>
      </c>
      <c r="AK10" s="16">
        <v>0.14717391504704</v>
      </c>
      <c r="AL10" s="16">
        <v>0.16389670652223101</v>
      </c>
      <c r="AM10" s="16">
        <v>0</v>
      </c>
      <c r="AN10" s="16">
        <v>9.2791398497348396E-2</v>
      </c>
      <c r="AO10" s="16"/>
      <c r="AP10" s="16">
        <v>0.105758753329039</v>
      </c>
      <c r="AQ10" s="16">
        <v>0.12981407398660699</v>
      </c>
      <c r="AR10" s="16">
        <v>0.121281806229228</v>
      </c>
      <c r="AS10" s="16">
        <v>0.112377842077811</v>
      </c>
      <c r="AT10" s="16">
        <v>0.16915571554431999</v>
      </c>
      <c r="AU10" s="16"/>
      <c r="AV10" s="16">
        <v>0.149146394180353</v>
      </c>
      <c r="AW10" s="16">
        <v>9.0703551830052895E-2</v>
      </c>
      <c r="AX10" s="16">
        <v>8.4986828567692296E-2</v>
      </c>
      <c r="AY10" s="16">
        <v>0.114134969165556</v>
      </c>
      <c r="AZ10" s="16">
        <v>0.17715127414371801</v>
      </c>
      <c r="BA10" s="16">
        <v>9.5668405569593801E-2</v>
      </c>
      <c r="BB10" s="16"/>
      <c r="BC10" s="16">
        <v>9.6518964518411798E-2</v>
      </c>
      <c r="BD10" s="16">
        <v>9.0916722663390903E-2</v>
      </c>
      <c r="BE10" s="16">
        <v>0.14113905435042101</v>
      </c>
      <c r="BF10" s="16">
        <v>0.153440144512414</v>
      </c>
      <c r="BG10" s="16">
        <v>0.13151185242813199</v>
      </c>
    </row>
    <row r="11" spans="2:59" ht="57.6" x14ac:dyDescent="0.3">
      <c r="B11" s="17" t="s">
        <v>93</v>
      </c>
      <c r="C11" s="16">
        <v>6.6435030543480406E-2</v>
      </c>
      <c r="D11" s="16">
        <v>7.0783484097787494E-2</v>
      </c>
      <c r="E11" s="16">
        <v>6.2596295417743697E-2</v>
      </c>
      <c r="F11" s="16"/>
      <c r="G11" s="16">
        <v>0.120785174343141</v>
      </c>
      <c r="H11" s="16">
        <v>0.15287308513481301</v>
      </c>
      <c r="I11" s="16">
        <v>5.9415060389486199E-2</v>
      </c>
      <c r="J11" s="16">
        <v>4.9870562158887403E-2</v>
      </c>
      <c r="K11" s="16">
        <v>2.3021862239536402E-2</v>
      </c>
      <c r="L11" s="16">
        <v>7.8428796696718896E-3</v>
      </c>
      <c r="M11" s="16"/>
      <c r="N11" s="16">
        <v>5.57091102294235E-2</v>
      </c>
      <c r="O11" s="16">
        <v>4.2344705543680299E-2</v>
      </c>
      <c r="P11" s="16">
        <v>9.0775595723124394E-2</v>
      </c>
      <c r="Q11" s="16">
        <v>8.1507207446525606E-2</v>
      </c>
      <c r="R11" s="16"/>
      <c r="S11" s="16">
        <v>0.116046620337345</v>
      </c>
      <c r="T11" s="16">
        <v>7.3391933565741E-3</v>
      </c>
      <c r="U11" s="16">
        <v>5.0800300053962501E-2</v>
      </c>
      <c r="V11" s="16">
        <v>5.19646707252878E-2</v>
      </c>
      <c r="W11" s="16">
        <v>0.11818594895866801</v>
      </c>
      <c r="X11" s="16">
        <v>8.0324739599227396E-2</v>
      </c>
      <c r="Y11" s="16">
        <v>5.0484232691174198E-2</v>
      </c>
      <c r="Z11" s="16">
        <v>0.11378550349384001</v>
      </c>
      <c r="AA11" s="16">
        <v>7.0759277492245698E-2</v>
      </c>
      <c r="AB11" s="16">
        <v>5.5335498544844597E-2</v>
      </c>
      <c r="AC11" s="16">
        <v>4.7320716165091301E-2</v>
      </c>
      <c r="AD11" s="16">
        <v>0</v>
      </c>
      <c r="AE11" s="16"/>
      <c r="AF11" s="16">
        <v>5.6055328272253097E-2</v>
      </c>
      <c r="AG11" s="16">
        <v>6.3422410540446603E-2</v>
      </c>
      <c r="AH11" s="16">
        <v>0.107841768696941</v>
      </c>
      <c r="AI11" s="16"/>
      <c r="AJ11" s="16">
        <v>5.9648649496974099E-2</v>
      </c>
      <c r="AK11" s="16">
        <v>7.451776062578E-2</v>
      </c>
      <c r="AL11" s="16">
        <v>6.5154153054177905E-2</v>
      </c>
      <c r="AM11" s="16">
        <v>8.1587000813638497E-2</v>
      </c>
      <c r="AN11" s="16">
        <v>7.3779495904012601E-2</v>
      </c>
      <c r="AO11" s="16"/>
      <c r="AP11" s="16">
        <v>7.3655834028869396E-2</v>
      </c>
      <c r="AQ11" s="16">
        <v>6.9107857201074097E-2</v>
      </c>
      <c r="AR11" s="16">
        <v>4.7486865396788099E-2</v>
      </c>
      <c r="AS11" s="16">
        <v>0.12162290420225801</v>
      </c>
      <c r="AT11" s="16">
        <v>7.9062695496553995E-2</v>
      </c>
      <c r="AU11" s="16"/>
      <c r="AV11" s="16">
        <v>8.0667197947542804E-2</v>
      </c>
      <c r="AW11" s="16">
        <v>5.33322241017943E-2</v>
      </c>
      <c r="AX11" s="16">
        <v>4.2975366030965599E-2</v>
      </c>
      <c r="AY11" s="16">
        <v>8.0217832717707993E-2</v>
      </c>
      <c r="AZ11" s="16">
        <v>9.6973190656620703E-2</v>
      </c>
      <c r="BA11" s="16">
        <v>5.65230923882356E-2</v>
      </c>
      <c r="BB11" s="16"/>
      <c r="BC11" s="16">
        <v>7.0225594860938004E-2</v>
      </c>
      <c r="BD11" s="16">
        <v>5.4620604550945397E-2</v>
      </c>
      <c r="BE11" s="16">
        <v>6.5530474965723895E-2</v>
      </c>
      <c r="BF11" s="16">
        <v>0.12427773556244399</v>
      </c>
      <c r="BG11" s="16">
        <v>3.9692929500320003E-2</v>
      </c>
    </row>
    <row r="12" spans="2:59" ht="57.6" x14ac:dyDescent="0.3">
      <c r="B12" s="17" t="s">
        <v>94</v>
      </c>
      <c r="C12" s="16">
        <v>0.45942217111908101</v>
      </c>
      <c r="D12" s="16">
        <v>0.47199565249869402</v>
      </c>
      <c r="E12" s="16">
        <v>0.446115287013094</v>
      </c>
      <c r="F12" s="16"/>
      <c r="G12" s="16">
        <v>0.47429959519761</v>
      </c>
      <c r="H12" s="16">
        <v>0.29571917247338497</v>
      </c>
      <c r="I12" s="16">
        <v>0.35362691866785101</v>
      </c>
      <c r="J12" s="16">
        <v>0.45478313864237402</v>
      </c>
      <c r="K12" s="16">
        <v>0.57388734747469095</v>
      </c>
      <c r="L12" s="16">
        <v>0.60104581119447498</v>
      </c>
      <c r="M12" s="16"/>
      <c r="N12" s="16">
        <v>0.52723820475088501</v>
      </c>
      <c r="O12" s="16">
        <v>0.459612965921815</v>
      </c>
      <c r="P12" s="16">
        <v>0.42588485791573299</v>
      </c>
      <c r="Q12" s="16">
        <v>0.41357170087015399</v>
      </c>
      <c r="R12" s="16"/>
      <c r="S12" s="16">
        <v>0.38699171121827902</v>
      </c>
      <c r="T12" s="16">
        <v>0.62901437463907195</v>
      </c>
      <c r="U12" s="16">
        <v>0.48711473427769902</v>
      </c>
      <c r="V12" s="16">
        <v>0.57567702316708602</v>
      </c>
      <c r="W12" s="16">
        <v>0.38718638429181701</v>
      </c>
      <c r="X12" s="16">
        <v>0.40167902492466101</v>
      </c>
      <c r="Y12" s="16">
        <v>0.472780539954056</v>
      </c>
      <c r="Z12" s="16">
        <v>0.342968939929155</v>
      </c>
      <c r="AA12" s="16">
        <v>0.42440532560191102</v>
      </c>
      <c r="AB12" s="16">
        <v>0.445922702712228</v>
      </c>
      <c r="AC12" s="16">
        <v>0.423312787516894</v>
      </c>
      <c r="AD12" s="16">
        <v>0.41420972709951098</v>
      </c>
      <c r="AE12" s="16"/>
      <c r="AF12" s="16">
        <v>0.453274970527625</v>
      </c>
      <c r="AG12" s="16">
        <v>0.47697908535421601</v>
      </c>
      <c r="AH12" s="16">
        <v>0.38183627867697201</v>
      </c>
      <c r="AI12" s="16"/>
      <c r="AJ12" s="16">
        <v>0.49287106417368098</v>
      </c>
      <c r="AK12" s="16">
        <v>0.452718883336096</v>
      </c>
      <c r="AL12" s="16">
        <v>0.51280667994558304</v>
      </c>
      <c r="AM12" s="16">
        <v>0.392516581956176</v>
      </c>
      <c r="AN12" s="16">
        <v>0.35854209128196302</v>
      </c>
      <c r="AO12" s="16"/>
      <c r="AP12" s="16">
        <v>0.54493789921996305</v>
      </c>
      <c r="AQ12" s="16">
        <v>0.46898640823131199</v>
      </c>
      <c r="AR12" s="16">
        <v>0.50428757577675098</v>
      </c>
      <c r="AS12" s="16">
        <v>0.37761834112894199</v>
      </c>
      <c r="AT12" s="16">
        <v>0.44908475963806099</v>
      </c>
      <c r="AU12" s="16"/>
      <c r="AV12" s="16">
        <v>0.46667261354998502</v>
      </c>
      <c r="AW12" s="16">
        <v>0.552189680683569</v>
      </c>
      <c r="AX12" s="16">
        <v>0.48775309831885799</v>
      </c>
      <c r="AY12" s="16">
        <v>0.44391238292673302</v>
      </c>
      <c r="AZ12" s="16">
        <v>0.36236804836155001</v>
      </c>
      <c r="BA12" s="16">
        <v>0.46547363268321201</v>
      </c>
      <c r="BB12" s="16"/>
      <c r="BC12" s="16">
        <v>0.41957449615937997</v>
      </c>
      <c r="BD12" s="16">
        <v>0.45520621970963299</v>
      </c>
      <c r="BE12" s="16">
        <v>0.49519351081506802</v>
      </c>
      <c r="BF12" s="16">
        <v>0.44154599994361698</v>
      </c>
      <c r="BG12" s="16">
        <v>0.45559712764007598</v>
      </c>
    </row>
    <row r="13" spans="2:59" x14ac:dyDescent="0.3">
      <c r="B13" s="17" t="s">
        <v>95</v>
      </c>
      <c r="C13" s="16">
        <v>2.8405053095613701E-3</v>
      </c>
      <c r="D13" s="16">
        <v>1.44472493827256E-3</v>
      </c>
      <c r="E13" s="16">
        <v>2.0129922294383098E-3</v>
      </c>
      <c r="F13" s="16"/>
      <c r="G13" s="16">
        <v>0</v>
      </c>
      <c r="H13" s="16">
        <v>4.2119868339980399E-3</v>
      </c>
      <c r="I13" s="16">
        <v>5.8737291496289701E-3</v>
      </c>
      <c r="J13" s="16">
        <v>0</v>
      </c>
      <c r="K13" s="16">
        <v>0</v>
      </c>
      <c r="L13" s="16">
        <v>5.5222908384264299E-3</v>
      </c>
      <c r="M13" s="16"/>
      <c r="N13" s="16">
        <v>7.9590199996130706E-3</v>
      </c>
      <c r="O13" s="16">
        <v>0</v>
      </c>
      <c r="P13" s="16">
        <v>0</v>
      </c>
      <c r="Q13" s="16">
        <v>2.8713310263661501E-3</v>
      </c>
      <c r="R13" s="16"/>
      <c r="S13" s="16">
        <v>0</v>
      </c>
      <c r="T13" s="16">
        <v>0</v>
      </c>
      <c r="U13" s="16">
        <v>8.6973701442291506E-3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3.82860574656812E-2</v>
      </c>
      <c r="AD13" s="16">
        <v>0</v>
      </c>
      <c r="AE13" s="16"/>
      <c r="AF13" s="16">
        <v>5.3381395271197398E-3</v>
      </c>
      <c r="AG13" s="16">
        <v>0</v>
      </c>
      <c r="AH13" s="16">
        <v>0</v>
      </c>
      <c r="AI13" s="16"/>
      <c r="AJ13" s="16">
        <v>2.9264990413509599E-3</v>
      </c>
      <c r="AK13" s="16">
        <v>0</v>
      </c>
      <c r="AL13" s="16">
        <v>0</v>
      </c>
      <c r="AM13" s="16">
        <v>9.2348161457494804E-2</v>
      </c>
      <c r="AN13" s="16">
        <v>0</v>
      </c>
      <c r="AO13" s="16"/>
      <c r="AP13" s="16">
        <v>5.33867052074306E-3</v>
      </c>
      <c r="AQ13" s="16">
        <v>0</v>
      </c>
      <c r="AR13" s="16">
        <v>0</v>
      </c>
      <c r="AS13" s="16">
        <v>1.42217733608287E-2</v>
      </c>
      <c r="AT13" s="16">
        <v>0</v>
      </c>
      <c r="AU13" s="16"/>
      <c r="AV13" s="16">
        <v>0</v>
      </c>
      <c r="AW13" s="16">
        <v>6.1746982319452297E-3</v>
      </c>
      <c r="AX13" s="16">
        <v>0</v>
      </c>
      <c r="AY13" s="16">
        <v>4.9837176976391803E-3</v>
      </c>
      <c r="AZ13" s="16">
        <v>1.06341771549279E-2</v>
      </c>
      <c r="BA13" s="16">
        <v>0</v>
      </c>
      <c r="BB13" s="16"/>
      <c r="BC13" s="16">
        <v>0</v>
      </c>
      <c r="BD13" s="16">
        <v>0</v>
      </c>
      <c r="BE13" s="16">
        <v>4.4996687388588804E-3</v>
      </c>
      <c r="BF13" s="16">
        <v>1.3551415943605699E-2</v>
      </c>
      <c r="BG13" s="16">
        <v>0</v>
      </c>
    </row>
    <row r="14" spans="2:59" x14ac:dyDescent="0.3">
      <c r="B14" s="17" t="s">
        <v>83</v>
      </c>
      <c r="C14" s="18">
        <v>0.120174719571253</v>
      </c>
      <c r="D14" s="18">
        <v>0.127202398625644</v>
      </c>
      <c r="E14" s="18">
        <v>0.114047941502133</v>
      </c>
      <c r="F14" s="18"/>
      <c r="G14" s="18">
        <v>4.92710576869222E-2</v>
      </c>
      <c r="H14" s="18">
        <v>0.103558354138629</v>
      </c>
      <c r="I14" s="18">
        <v>0.16274856267862201</v>
      </c>
      <c r="J14" s="18">
        <v>0.125920821183756</v>
      </c>
      <c r="K14" s="18">
        <v>0.15592639629322</v>
      </c>
      <c r="L14" s="18">
        <v>0.116011228998464</v>
      </c>
      <c r="M14" s="18"/>
      <c r="N14" s="18">
        <v>7.8088684366218603E-2</v>
      </c>
      <c r="O14" s="18">
        <v>0.16639621416165101</v>
      </c>
      <c r="P14" s="18">
        <v>0.108206601184777</v>
      </c>
      <c r="Q14" s="18">
        <v>0.125173496825603</v>
      </c>
      <c r="R14" s="18"/>
      <c r="S14" s="18">
        <v>0.164055664181294</v>
      </c>
      <c r="T14" s="18">
        <v>9.7715850591649805E-2</v>
      </c>
      <c r="U14" s="18">
        <v>0.16047437868235301</v>
      </c>
      <c r="V14" s="18">
        <v>7.4037645878454794E-2</v>
      </c>
      <c r="W14" s="18">
        <v>0.103568956483908</v>
      </c>
      <c r="X14" s="18">
        <v>0.120320937740718</v>
      </c>
      <c r="Y14" s="18">
        <v>9.7512279221248402E-2</v>
      </c>
      <c r="Z14" s="18">
        <v>0.13494336979886501</v>
      </c>
      <c r="AA14" s="18">
        <v>0.15609114479456801</v>
      </c>
      <c r="AB14" s="18">
        <v>0.13164737719567701</v>
      </c>
      <c r="AC14" s="18">
        <v>8.1047187216236299E-2</v>
      </c>
      <c r="AD14" s="18">
        <v>0</v>
      </c>
      <c r="AE14" s="18"/>
      <c r="AF14" s="18">
        <v>0.15449334403315099</v>
      </c>
      <c r="AG14" s="18">
        <v>0.106372482175715</v>
      </c>
      <c r="AH14" s="18">
        <v>0.107068064983023</v>
      </c>
      <c r="AI14" s="18"/>
      <c r="AJ14" s="18">
        <v>0.12976756077075399</v>
      </c>
      <c r="AK14" s="18">
        <v>9.3377140154617802E-2</v>
      </c>
      <c r="AL14" s="18">
        <v>0.13987731209462601</v>
      </c>
      <c r="AM14" s="18">
        <v>0.216014605017678</v>
      </c>
      <c r="AN14" s="18">
        <v>0.14761435817669499</v>
      </c>
      <c r="AO14" s="18"/>
      <c r="AP14" s="18">
        <v>9.8880432634177895E-2</v>
      </c>
      <c r="AQ14" s="18">
        <v>9.3262132632092098E-2</v>
      </c>
      <c r="AR14" s="18">
        <v>0.180164092355348</v>
      </c>
      <c r="AS14" s="18">
        <v>0.14857979761808099</v>
      </c>
      <c r="AT14" s="18">
        <v>0.11398537989674901</v>
      </c>
      <c r="AU14" s="18"/>
      <c r="AV14" s="18">
        <v>8.8324174669667799E-2</v>
      </c>
      <c r="AW14" s="18">
        <v>8.9493224890859896E-2</v>
      </c>
      <c r="AX14" s="18">
        <v>0.16874651297618801</v>
      </c>
      <c r="AY14" s="18">
        <v>0.11053586929397501</v>
      </c>
      <c r="AZ14" s="18">
        <v>7.7628321639425804E-2</v>
      </c>
      <c r="BA14" s="18">
        <v>0.20615941138718</v>
      </c>
      <c r="BB14" s="18"/>
      <c r="BC14" s="18">
        <v>0.15295816697912901</v>
      </c>
      <c r="BD14" s="18">
        <v>0.13792216696338599</v>
      </c>
      <c r="BE14" s="18">
        <v>9.2818681841192893E-2</v>
      </c>
      <c r="BF14" s="18">
        <v>9.3770625010954498E-2</v>
      </c>
      <c r="BG14" s="18">
        <v>3.7428717437140699E-2</v>
      </c>
    </row>
    <row r="15" spans="2:59" x14ac:dyDescent="0.3">
      <c r="B15" s="15" t="s">
        <v>97</v>
      </c>
    </row>
    <row r="16" spans="2:59" x14ac:dyDescent="0.3">
      <c r="B16" t="s">
        <v>89</v>
      </c>
    </row>
    <row r="17" spans="2:2" x14ac:dyDescent="0.3">
      <c r="B17" t="s">
        <v>90</v>
      </c>
    </row>
    <row r="19" spans="2:2" x14ac:dyDescent="0.3">
      <c r="B19" s="7" t="str">
        <f>HYPERLINK("#'Contents'!A1", "Return to Contents")</f>
        <v>Return to Contents</v>
      </c>
    </row>
  </sheetData>
  <mergeCells count="10">
    <mergeCell ref="AJ5:AN5"/>
    <mergeCell ref="AP5:AT5"/>
    <mergeCell ref="AV5:BA5"/>
    <mergeCell ref="BC5:BG5"/>
    <mergeCell ref="D2:AZ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J3:S24"/>
  <sheetViews>
    <sheetView showGridLines="0" workbookViewId="0"/>
  </sheetViews>
  <sheetFormatPr defaultColWidth="11.5546875" defaultRowHeight="14.4" x14ac:dyDescent="0.3"/>
  <sheetData>
    <row r="3" spans="10:19" x14ac:dyDescent="0.3"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</row>
    <row r="4" spans="10:19" x14ac:dyDescent="0.3">
      <c r="J4" t="s">
        <v>112</v>
      </c>
      <c r="K4" t="s">
        <v>113</v>
      </c>
      <c r="L4" t="s">
        <v>114</v>
      </c>
      <c r="M4" t="s">
        <v>115</v>
      </c>
      <c r="N4" t="s">
        <v>116</v>
      </c>
      <c r="O4" t="s">
        <v>117</v>
      </c>
      <c r="P4" t="s">
        <v>118</v>
      </c>
      <c r="Q4" t="s">
        <v>119</v>
      </c>
      <c r="R4" t="s">
        <v>120</v>
      </c>
      <c r="S4" t="s">
        <v>121</v>
      </c>
    </row>
    <row r="5" spans="10:19" x14ac:dyDescent="0.3">
      <c r="J5" t="s">
        <v>122</v>
      </c>
      <c r="K5" t="s">
        <v>123</v>
      </c>
      <c r="L5" t="s">
        <v>124</v>
      </c>
      <c r="M5" t="s">
        <v>125</v>
      </c>
      <c r="N5" t="s">
        <v>126</v>
      </c>
      <c r="O5" t="s">
        <v>127</v>
      </c>
      <c r="P5" t="s">
        <v>128</v>
      </c>
      <c r="Q5" t="s">
        <v>129</v>
      </c>
      <c r="R5" t="s">
        <v>130</v>
      </c>
      <c r="S5" t="s">
        <v>131</v>
      </c>
    </row>
    <row r="6" spans="10:19" x14ac:dyDescent="0.3">
      <c r="J6" t="s">
        <v>132</v>
      </c>
      <c r="K6" t="s">
        <v>133</v>
      </c>
      <c r="L6" t="s">
        <v>134</v>
      </c>
      <c r="M6" t="s">
        <v>135</v>
      </c>
      <c r="N6" t="s">
        <v>136</v>
      </c>
      <c r="O6" t="s">
        <v>137</v>
      </c>
      <c r="P6" t="s">
        <v>138</v>
      </c>
      <c r="Q6" t="s">
        <v>139</v>
      </c>
      <c r="R6" t="s">
        <v>140</v>
      </c>
      <c r="S6" t="s">
        <v>141</v>
      </c>
    </row>
    <row r="7" spans="10:19" x14ac:dyDescent="0.3">
      <c r="J7" t="s">
        <v>142</v>
      </c>
      <c r="K7" t="s">
        <v>143</v>
      </c>
      <c r="L7" t="s">
        <v>144</v>
      </c>
      <c r="M7" t="s">
        <v>145</v>
      </c>
      <c r="N7" t="s">
        <v>146</v>
      </c>
      <c r="O7" t="s">
        <v>147</v>
      </c>
      <c r="P7" t="s">
        <v>148</v>
      </c>
      <c r="Q7" t="s">
        <v>149</v>
      </c>
      <c r="R7" t="s">
        <v>150</v>
      </c>
      <c r="S7" t="s">
        <v>151</v>
      </c>
    </row>
    <row r="8" spans="10:19" x14ac:dyDescent="0.3">
      <c r="J8" t="s">
        <v>152</v>
      </c>
      <c r="K8" t="s">
        <v>153</v>
      </c>
      <c r="L8" t="s">
        <v>154</v>
      </c>
      <c r="M8" t="s">
        <v>155</v>
      </c>
      <c r="N8" t="s">
        <v>156</v>
      </c>
      <c r="O8" t="s">
        <v>157</v>
      </c>
      <c r="P8" t="s">
        <v>158</v>
      </c>
      <c r="Q8" t="s">
        <v>159</v>
      </c>
      <c r="R8" t="s">
        <v>160</v>
      </c>
      <c r="S8" t="s">
        <v>161</v>
      </c>
    </row>
    <row r="9" spans="10:19" x14ac:dyDescent="0.3">
      <c r="J9" t="s">
        <v>162</v>
      </c>
      <c r="K9" t="s">
        <v>163</v>
      </c>
      <c r="L9" t="s">
        <v>164</v>
      </c>
      <c r="M9" t="s">
        <v>165</v>
      </c>
      <c r="N9" t="s">
        <v>166</v>
      </c>
      <c r="O9" t="s">
        <v>167</v>
      </c>
      <c r="P9" t="s">
        <v>168</v>
      </c>
      <c r="Q9" t="s">
        <v>169</v>
      </c>
      <c r="R9" t="s">
        <v>170</v>
      </c>
      <c r="S9" t="s">
        <v>171</v>
      </c>
    </row>
    <row r="10" spans="10:19" x14ac:dyDescent="0.3">
      <c r="J10" t="s">
        <v>172</v>
      </c>
      <c r="K10" t="s">
        <v>173</v>
      </c>
      <c r="L10" t="s">
        <v>174</v>
      </c>
      <c r="M10" t="s">
        <v>175</v>
      </c>
      <c r="N10" t="s">
        <v>176</v>
      </c>
      <c r="O10" t="s">
        <v>177</v>
      </c>
      <c r="P10" t="s">
        <v>178</v>
      </c>
      <c r="Q10" t="s">
        <v>179</v>
      </c>
      <c r="R10" t="s">
        <v>180</v>
      </c>
      <c r="S10" t="s">
        <v>181</v>
      </c>
    </row>
    <row r="11" spans="10:19" x14ac:dyDescent="0.3">
      <c r="J11" t="s">
        <v>182</v>
      </c>
      <c r="K11" t="s">
        <v>183</v>
      </c>
      <c r="L11" t="s">
        <v>184</v>
      </c>
      <c r="M11" t="s">
        <v>185</v>
      </c>
      <c r="N11" t="s">
        <v>186</v>
      </c>
      <c r="O11" t="s">
        <v>187</v>
      </c>
      <c r="P11" t="s">
        <v>188</v>
      </c>
      <c r="Q11" t="s">
        <v>189</v>
      </c>
      <c r="R11" t="s">
        <v>190</v>
      </c>
      <c r="S11" t="s">
        <v>191</v>
      </c>
    </row>
    <row r="12" spans="10:19" x14ac:dyDescent="0.3">
      <c r="J12" t="s">
        <v>192</v>
      </c>
      <c r="K12" t="s">
        <v>193</v>
      </c>
      <c r="L12" t="s">
        <v>194</v>
      </c>
      <c r="M12" t="s">
        <v>195</v>
      </c>
      <c r="N12" t="s">
        <v>196</v>
      </c>
      <c r="O12" t="s">
        <v>197</v>
      </c>
      <c r="P12" t="s">
        <v>198</v>
      </c>
      <c r="Q12" t="s">
        <v>199</v>
      </c>
      <c r="R12" t="s">
        <v>200</v>
      </c>
      <c r="S12" t="s">
        <v>201</v>
      </c>
    </row>
    <row r="13" spans="10:19" x14ac:dyDescent="0.3">
      <c r="J13" t="s">
        <v>202</v>
      </c>
      <c r="K13" t="s">
        <v>203</v>
      </c>
      <c r="L13" t="s">
        <v>204</v>
      </c>
      <c r="M13" t="s">
        <v>205</v>
      </c>
      <c r="N13" t="s">
        <v>206</v>
      </c>
      <c r="O13" t="s">
        <v>207</v>
      </c>
      <c r="P13" t="s">
        <v>208</v>
      </c>
      <c r="Q13" t="s">
        <v>209</v>
      </c>
      <c r="R13" t="s">
        <v>210</v>
      </c>
      <c r="S13" t="s">
        <v>211</v>
      </c>
    </row>
    <row r="14" spans="10:19" x14ac:dyDescent="0.3">
      <c r="J14" t="s">
        <v>212</v>
      </c>
      <c r="K14" t="s">
        <v>213</v>
      </c>
      <c r="L14" t="s">
        <v>214</v>
      </c>
      <c r="M14" t="s">
        <v>215</v>
      </c>
      <c r="N14" t="s">
        <v>216</v>
      </c>
      <c r="O14" t="s">
        <v>217</v>
      </c>
      <c r="P14" t="s">
        <v>218</v>
      </c>
      <c r="Q14" t="s">
        <v>219</v>
      </c>
      <c r="R14" t="s">
        <v>220</v>
      </c>
      <c r="S14" t="s">
        <v>221</v>
      </c>
    </row>
    <row r="15" spans="10:19" x14ac:dyDescent="0.3">
      <c r="J15" t="s">
        <v>222</v>
      </c>
      <c r="K15" t="s">
        <v>223</v>
      </c>
      <c r="L15" t="s">
        <v>224</v>
      </c>
      <c r="M15" t="s">
        <v>225</v>
      </c>
      <c r="N15" t="s">
        <v>226</v>
      </c>
      <c r="O15" t="s">
        <v>227</v>
      </c>
      <c r="P15" t="s">
        <v>228</v>
      </c>
      <c r="Q15" t="s">
        <v>229</v>
      </c>
      <c r="R15" t="s">
        <v>230</v>
      </c>
      <c r="S15" t="s">
        <v>231</v>
      </c>
    </row>
    <row r="16" spans="10:19" x14ac:dyDescent="0.3"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</row>
    <row r="17" spans="10:19" x14ac:dyDescent="0.3"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</row>
    <row r="18" spans="10:19" x14ac:dyDescent="0.3">
      <c r="J18" t="s">
        <v>252</v>
      </c>
      <c r="K18" t="s">
        <v>253</v>
      </c>
      <c r="L18" t="s">
        <v>47</v>
      </c>
      <c r="M18" t="s">
        <v>254</v>
      </c>
      <c r="N18" t="s">
        <v>255</v>
      </c>
      <c r="O18" t="s">
        <v>256</v>
      </c>
      <c r="P18" t="s">
        <v>257</v>
      </c>
      <c r="Q18" t="s">
        <v>258</v>
      </c>
      <c r="R18" t="s">
        <v>259</v>
      </c>
      <c r="S18" t="s">
        <v>260</v>
      </c>
    </row>
    <row r="19" spans="10:19" x14ac:dyDescent="0.3">
      <c r="J19" t="s">
        <v>261</v>
      </c>
      <c r="K19" t="s">
        <v>262</v>
      </c>
      <c r="L19" t="s">
        <v>263</v>
      </c>
      <c r="M19" t="s">
        <v>264</v>
      </c>
      <c r="N19" t="s">
        <v>265</v>
      </c>
      <c r="O19" t="s">
        <v>266</v>
      </c>
      <c r="P19" t="s">
        <v>267</v>
      </c>
      <c r="Q19" t="s">
        <v>268</v>
      </c>
      <c r="R19" t="s">
        <v>269</v>
      </c>
      <c r="S19" t="s">
        <v>270</v>
      </c>
    </row>
    <row r="20" spans="10:19" x14ac:dyDescent="0.3">
      <c r="J20" t="s">
        <v>271</v>
      </c>
      <c r="K20" t="s">
        <v>272</v>
      </c>
      <c r="L20" t="s">
        <v>273</v>
      </c>
      <c r="M20" t="s">
        <v>274</v>
      </c>
      <c r="N20" t="s">
        <v>275</v>
      </c>
      <c r="O20" t="s">
        <v>276</v>
      </c>
      <c r="P20" t="s">
        <v>277</v>
      </c>
      <c r="Q20" t="s">
        <v>278</v>
      </c>
      <c r="R20" t="s">
        <v>279</v>
      </c>
      <c r="S20" t="s">
        <v>280</v>
      </c>
    </row>
    <row r="21" spans="10:19" x14ac:dyDescent="0.3">
      <c r="J21" t="s">
        <v>281</v>
      </c>
      <c r="K21" t="s">
        <v>282</v>
      </c>
      <c r="L21" t="s">
        <v>283</v>
      </c>
      <c r="M21" t="s">
        <v>284</v>
      </c>
      <c r="N21" t="s">
        <v>285</v>
      </c>
      <c r="O21" t="s">
        <v>286</v>
      </c>
      <c r="P21" t="s">
        <v>287</v>
      </c>
      <c r="Q21" t="s">
        <v>288</v>
      </c>
      <c r="R21" t="s">
        <v>289</v>
      </c>
      <c r="S21" t="s">
        <v>290</v>
      </c>
    </row>
    <row r="22" spans="10:19" x14ac:dyDescent="0.3">
      <c r="J22" t="s">
        <v>291</v>
      </c>
      <c r="K22" t="s">
        <v>292</v>
      </c>
      <c r="L22" t="s">
        <v>293</v>
      </c>
      <c r="M22" t="s">
        <v>294</v>
      </c>
      <c r="N22" t="s">
        <v>295</v>
      </c>
      <c r="O22" t="s">
        <v>296</v>
      </c>
      <c r="P22" t="s">
        <v>297</v>
      </c>
      <c r="Q22" t="s">
        <v>298</v>
      </c>
      <c r="R22" t="s">
        <v>299</v>
      </c>
      <c r="S22" t="s">
        <v>300</v>
      </c>
    </row>
    <row r="23" spans="10:19" x14ac:dyDescent="0.3">
      <c r="J23" t="s">
        <v>301</v>
      </c>
      <c r="K23" t="s">
        <v>302</v>
      </c>
      <c r="L23" t="s">
        <v>303</v>
      </c>
      <c r="M23" t="s">
        <v>304</v>
      </c>
      <c r="N23" t="s">
        <v>305</v>
      </c>
      <c r="O23" t="s">
        <v>306</v>
      </c>
      <c r="P23" t="s">
        <v>307</v>
      </c>
      <c r="Q23" t="s">
        <v>308</v>
      </c>
      <c r="R23" t="s">
        <v>309</v>
      </c>
      <c r="S23" t="s">
        <v>310</v>
      </c>
    </row>
    <row r="24" spans="10:19" x14ac:dyDescent="0.3">
      <c r="J24" t="s">
        <v>311</v>
      </c>
      <c r="K24" t="s">
        <v>312</v>
      </c>
      <c r="L24" t="s">
        <v>313</v>
      </c>
      <c r="M24" t="s">
        <v>314</v>
      </c>
      <c r="N24" t="s">
        <v>315</v>
      </c>
      <c r="O24" t="s">
        <v>316</v>
      </c>
      <c r="P24" t="s">
        <v>317</v>
      </c>
      <c r="Q24" t="s">
        <v>318</v>
      </c>
      <c r="R24" t="s">
        <v>319</v>
      </c>
      <c r="S24" t="s">
        <v>15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JulesWalkden</dc:creator>
  <cp:lastModifiedBy>Jessica Lister</cp:lastModifiedBy>
  <dcterms:created xsi:type="dcterms:W3CDTF">2025-02-25T16:00:42Z</dcterms:created>
  <dcterms:modified xsi:type="dcterms:W3CDTF">2025-03-04T12:12:25Z</dcterms:modified>
</cp:coreProperties>
</file>