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sebwr\Public First Dropbox\Policy and Research Team\Polling\Client Tables\2024 General Election Omnibus\Week 2\Seb\WipeOut\"/>
    </mc:Choice>
  </mc:AlternateContent>
  <xr:revisionPtr revIDLastSave="0" documentId="8_{828B3163-7948-4855-A164-9FC9BEDD92A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over Sheet" sheetId="1" r:id="rId1"/>
    <sheet name="Contents" sheetId="2" r:id="rId2"/>
    <sheet name="Full Results" sheetId="3" r:id="rId3"/>
    <sheet name="Table 1" sheetId="4" r:id="rId4"/>
    <sheet name="Table 2" sheetId="5" r:id="rId5"/>
    <sheet name="Table 3" sheetId="6" r:id="rId6"/>
    <sheet name="Table 4" sheetId="7" r:id="rId7"/>
    <sheet name="Table 5" sheetId="8" r:id="rId8"/>
    <sheet name="Table 6" sheetId="9" r:id="rId9"/>
    <sheet name="Table 7" sheetId="10" r:id="rId10"/>
    <sheet name="Table 8" sheetId="11" r:id="rId11"/>
    <sheet name="Table 9" sheetId="12" r:id="rId12"/>
    <sheet name="Table 10" sheetId="13" r:id="rId13"/>
    <sheet name="Table 11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2" l="1"/>
  <c r="D18" i="2"/>
  <c r="B67" i="15"/>
  <c r="B23" i="13" l="1"/>
  <c r="B23" i="12"/>
  <c r="B22" i="11"/>
  <c r="B22" i="10"/>
  <c r="B22" i="9"/>
  <c r="B22" i="8"/>
  <c r="B22" i="7"/>
  <c r="B22" i="6"/>
  <c r="B19" i="5"/>
  <c r="B21" i="4"/>
  <c r="E17" i="2"/>
  <c r="D17" i="2"/>
  <c r="E16" i="2"/>
  <c r="D16" i="2"/>
  <c r="E15" i="2"/>
  <c r="D15" i="2"/>
  <c r="E14" i="2"/>
  <c r="D14" i="2"/>
  <c r="E13" i="2"/>
  <c r="D13" i="2"/>
  <c r="E12" i="2"/>
  <c r="D12" i="2"/>
  <c r="D11" i="2"/>
  <c r="E10" i="2"/>
  <c r="D10" i="2"/>
  <c r="E9" i="2"/>
  <c r="D9" i="2"/>
  <c r="D6" i="2"/>
  <c r="F20" i="1"/>
</calcChain>
</file>

<file path=xl/sharedStrings.xml><?xml version="1.0" encoding="utf-8"?>
<sst xmlns="http://schemas.openxmlformats.org/spreadsheetml/2006/main" count="687" uniqueCount="144">
  <si>
    <t>Public First Poll on Conservative Party Wipe Out</t>
  </si>
  <si>
    <t>Fieldwork:</t>
  </si>
  <si>
    <t>7th Jun - 9th Jun 2024</t>
  </si>
  <si>
    <t xml:space="preserve">Interview Method: </t>
  </si>
  <si>
    <t>Online Survey</t>
  </si>
  <si>
    <t>Population represented:</t>
  </si>
  <si>
    <t>UK Adults</t>
  </si>
  <si>
    <t>Sample size:</t>
  </si>
  <si>
    <t>Methodology:</t>
  </si>
  <si>
    <t>All results are weighted using Iterative Proportional Fitting, or 'Raking'. The results are  weighted by interlocking age &amp; gender, region and social grade to Nationally Representative Proportions</t>
  </si>
  <si>
    <t>Public First is a member of the BPC and abides by its rules. For more information please contact the Public First polling team:</t>
  </si>
  <si>
    <t>Table of Contents</t>
  </si>
  <si>
    <t>Individual Tables</t>
  </si>
  <si>
    <t>Full Result Row</t>
  </si>
  <si>
    <t>Question Base</t>
  </si>
  <si>
    <t/>
  </si>
  <si>
    <t>Total</t>
  </si>
  <si>
    <t>Male</t>
  </si>
  <si>
    <t>Female</t>
  </si>
  <si>
    <t>Unweighted</t>
  </si>
  <si>
    <t>Weighted</t>
  </si>
  <si>
    <t>18-24</t>
  </si>
  <si>
    <t>25-34</t>
  </si>
  <si>
    <t>35-44</t>
  </si>
  <si>
    <t>45-54</t>
  </si>
  <si>
    <t>55-64</t>
  </si>
  <si>
    <t>65+</t>
  </si>
  <si>
    <t>AB</t>
  </si>
  <si>
    <t>C1</t>
  </si>
  <si>
    <t>C2</t>
  </si>
  <si>
    <t>DE</t>
  </si>
  <si>
    <t>London</t>
  </si>
  <si>
    <t>South East</t>
  </si>
  <si>
    <t>South West</t>
  </si>
  <si>
    <t>East of England</t>
  </si>
  <si>
    <t>East Midlands</t>
  </si>
  <si>
    <t>West Midlands</t>
  </si>
  <si>
    <t>Yorkshire and the Humber</t>
  </si>
  <si>
    <t>North East</t>
  </si>
  <si>
    <t>North West</t>
  </si>
  <si>
    <t>Scotland</t>
  </si>
  <si>
    <t>Wales</t>
  </si>
  <si>
    <t>Northern Ireland</t>
  </si>
  <si>
    <t>Leave</t>
  </si>
  <si>
    <t>Remain</t>
  </si>
  <si>
    <t>I did not vote</t>
  </si>
  <si>
    <t>Conservative</t>
  </si>
  <si>
    <t>Labour</t>
  </si>
  <si>
    <t>Liberal Democrat</t>
  </si>
  <si>
    <t>The Brexit Party</t>
  </si>
  <si>
    <t>Liberal Democrats</t>
  </si>
  <si>
    <t>Reform UK / The Brexit Party</t>
  </si>
  <si>
    <t>Don't Know</t>
  </si>
  <si>
    <t>Gender</t>
  </si>
  <si>
    <t>Age</t>
  </si>
  <si>
    <t>Social Grade</t>
  </si>
  <si>
    <t>Region</t>
  </si>
  <si>
    <t>EU 2016 Vote</t>
  </si>
  <si>
    <t>2019 Vote</t>
  </si>
  <si>
    <t>Voting Intention</t>
  </si>
  <si>
    <t>Labour to win with a large majority</t>
  </si>
  <si>
    <t>Labour to win with a small majority</t>
  </si>
  <si>
    <t>A hung parliament, with Labour the largest party</t>
  </si>
  <si>
    <t>A hung parliament, with Conservatives the largest party</t>
  </si>
  <si>
    <t>Conservative to win with a small majority</t>
  </si>
  <si>
    <t>Conservative to win with a large majority</t>
  </si>
  <si>
    <t>Other (Please specify)</t>
  </si>
  <si>
    <t>Don’t Know</t>
  </si>
  <si>
    <t xml:space="preserve"> What do you expect the outcome of the general election on the 4th July to be?</t>
  </si>
  <si>
    <t>BASE: All Respondents</t>
  </si>
  <si>
    <t>Fieldwork:  7th Jun - 9th Jun 2024</t>
  </si>
  <si>
    <t>Data weighted by interlocking age &amp; gender, region and social grade to Nationally Representative Proportions</t>
  </si>
  <si>
    <t>I would like to see the Conservatives lose all their seats at the election</t>
  </si>
  <si>
    <t>I would like to see the Conservatives lose the election, but I would still like them to have at least some seats</t>
  </si>
  <si>
    <t>I would like to see the Conservatives lose the election, but I would like them to only lose by a bit</t>
  </si>
  <si>
    <t>I would like to see a hung parliament, where neither Conservatives or Labour is the biggest party</t>
  </si>
  <si>
    <t>I would like to see the Conservative party win the election</t>
  </si>
  <si>
    <t xml:space="preserve"> Which of the following comes closest to your view?</t>
  </si>
  <si>
    <t xml:space="preserve"> It is important for the opposition party to be big enough to get their view across</t>
  </si>
  <si>
    <t xml:space="preserve"> The Conservatives deserve to lose every seat they have</t>
  </si>
  <si>
    <t xml:space="preserve"> The Labour Party deserves to win the largest majority in history</t>
  </si>
  <si>
    <t xml:space="preserve"> It is preferable to have a coalition Government</t>
  </si>
  <si>
    <t>Strongly Agree</t>
  </si>
  <si>
    <t>Agree</t>
  </si>
  <si>
    <t>Neither Agree nor Disagree</t>
  </si>
  <si>
    <t>Disagree</t>
  </si>
  <si>
    <t>Strongly Disagree</t>
  </si>
  <si>
    <t>Total Agree:</t>
  </si>
  <si>
    <t>Total Disagree:</t>
  </si>
  <si>
    <t>Net:</t>
  </si>
  <si>
    <t>Grid Summary: Do you agree or disagree with the following?</t>
  </si>
  <si>
    <t>Do you agree or disagree with the following?: It is important for the opposition party to be big enough to get their view across</t>
  </si>
  <si>
    <t>Do you agree or disagree with the following?: The Conservatives deserve to lose every seat they have</t>
  </si>
  <si>
    <t>Do you agree or disagree with the following?: The Labour Party deserves to win the largest majority in history</t>
  </si>
  <si>
    <t>Do you agree or disagree with the following?: It is preferable to have a coalition Government</t>
  </si>
  <si>
    <t>It would mean they could put their plans into action</t>
  </si>
  <si>
    <t>It would confirm that Keir Starmer has made the right decisions on the direction for the Labour party</t>
  </si>
  <si>
    <t>It would punish the Conservative Party</t>
  </si>
  <si>
    <t>It would force the Conservative Party to take issues like immigration and Brexit more seriously</t>
  </si>
  <si>
    <t>It would mean they would not have to worry about convincing other parties of their view</t>
  </si>
  <si>
    <t>It would mean less inaction from the Government</t>
  </si>
  <si>
    <t>N/A - There are no advantages to the Labour Party winning by a very large margin</t>
  </si>
  <si>
    <t>Other (Please Specify)</t>
  </si>
  <si>
    <t>What are the advantages, if any, of the Labour Party winning with a very large majority in Parliament? Select all that apply.</t>
  </si>
  <si>
    <t>It would mean they could do whatever they want unchallenged</t>
  </si>
  <si>
    <t>It would mean there would not be enough scrutiny on what they do</t>
  </si>
  <si>
    <t>I do not support the Labour Party and would not like them to win</t>
  </si>
  <si>
    <t>It would wrongly validate the direction Keir Starmer is taking the Labour Party</t>
  </si>
  <si>
    <t>N/A - There are no disadvantages to the Labour Party winning by a very large margin</t>
  </si>
  <si>
    <t>It would be too hard for the Conservative Party to recover</t>
  </si>
  <si>
    <t>It could make the Conservative Party too right-wing</t>
  </si>
  <si>
    <t>It would punish the Conservative party too much</t>
  </si>
  <si>
    <t>What are the disadvantages, if any, of the Labour Party winning with a very large majority in Parliament? Select all that apply.</t>
  </si>
  <si>
    <t>Full Results</t>
  </si>
  <si>
    <t>Labour Party:Currently the Conservative Party has 344 seats in the House of Commons in Parliament, and the Labour Party 205 seats. To form a majority a party needs to win 326 seats in an election. How many seats do you expect the following parties to win?  Please take a guess if you are not sure.</t>
  </si>
  <si>
    <t>Thinking specifically about the number of seats the Conservative Party will win at the next general election, how many seats would you like the Conservative Party to win? As a reminder, the Conservative Party currently has 344 seats, and would need to win 326 for a majority.</t>
  </si>
  <si>
    <t>Thinking specifically about the number of seats the Labour Party will win at the next general election, how many seats would you like the Labour Party to win? As a reminder, the Labour Party currently has 205 seats, and would need to win 326 for a majority.</t>
  </si>
  <si>
    <t>Conservative Party: Currently the Conservative Party has 344 seats in the House of Commons in Parliament, and the Labour Party 205 seats. To form a majority a party needs to win 326 seats in an election. How many seats do you expect the following parties to win?  Please take a guess if you are not sure.</t>
  </si>
  <si>
    <t>0-49 seats</t>
  </si>
  <si>
    <t>50-99 seats</t>
  </si>
  <si>
    <t>100-149 seats</t>
  </si>
  <si>
    <t>150-199 seats</t>
  </si>
  <si>
    <t>200-249 seats</t>
  </si>
  <si>
    <t>250-325 seats</t>
  </si>
  <si>
    <t>326-399 seats</t>
  </si>
  <si>
    <t>400-449 seats</t>
  </si>
  <si>
    <t>450-499 seats</t>
  </si>
  <si>
    <t>500-549 seats</t>
  </si>
  <si>
    <t>550-599 seats</t>
  </si>
  <si>
    <t>600-650 seats</t>
  </si>
  <si>
    <t>Results below are based on write-in answers. Respondents were able to enter whole numbers from 0 to 650.</t>
  </si>
  <si>
    <t>Labour Seat Count</t>
  </si>
  <si>
    <t>Conservative Seat Count</t>
  </si>
  <si>
    <t>Surprised</t>
  </si>
  <si>
    <t>Unsurprised</t>
  </si>
  <si>
    <t>Response Count</t>
  </si>
  <si>
    <t>Happy</t>
  </si>
  <si>
    <t>Unhappy</t>
  </si>
  <si>
    <t>Worried</t>
  </si>
  <si>
    <t>Relieved</t>
  </si>
  <si>
    <t>Excited</t>
  </si>
  <si>
    <t>Disengaged</t>
  </si>
  <si>
    <t>Imagine that on the 5th July, when the election result is announced, the result is the following… The Conservative Party wins X seats The Labour Party wins Y seats. As a reminder, political parties need 326 seats for a majority in the House of Commons. On the scales below, how would you feel if this was the result?</t>
  </si>
  <si>
    <t xml:space="preserve"> Each respondent shown 3 options for seat counts to evaluate, results shown below are unweighted.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</si>
</sst>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family val="2"/>
      <scheme val="minor"/>
    </font>
    <font>
      <b/>
      <sz val="18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sz val="13"/>
      <color rgb="FF000000"/>
      <name val="Calibri"/>
    </font>
    <font>
      <i/>
      <sz val="13"/>
      <color rgb="FF000000"/>
      <name val="Calibri"/>
    </font>
    <font>
      <i/>
      <u/>
      <sz val="13"/>
      <color theme="10"/>
      <name val="Calibri"/>
    </font>
    <font>
      <b/>
      <sz val="11"/>
      <color rgb="FF000000"/>
      <name val="Calibri"/>
    </font>
    <font>
      <sz val="11"/>
      <color rgb="FF000000"/>
      <name val="Calibri"/>
    </font>
    <font>
      <u/>
      <sz val="11"/>
      <color theme="10"/>
      <name val="Calibri"/>
    </font>
    <font>
      <b/>
      <sz val="12"/>
      <color rgb="FF000000"/>
      <name val="Calibri"/>
    </font>
    <font>
      <b/>
      <i/>
      <sz val="11"/>
      <color rgb="FF000000"/>
      <name val="Calibri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9" fontId="8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9" fontId="7" fillId="0" borderId="0" xfId="0" applyNumberFormat="1" applyFont="1" applyAlignment="1">
      <alignment horizontal="center" vertical="center"/>
    </xf>
    <xf numFmtId="9" fontId="7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1" fillId="0" borderId="0" xfId="0" applyFont="1"/>
    <xf numFmtId="9" fontId="8" fillId="0" borderId="4" xfId="1" applyFont="1" applyBorder="1" applyAlignment="1">
      <alignment horizontal="center" vertical="center" wrapText="1"/>
    </xf>
    <xf numFmtId="9" fontId="8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4" fillId="0" borderId="0" xfId="0" applyFont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vertical="top" wrapTex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4" fillId="0" borderId="0" xfId="0" applyFont="1"/>
    <xf numFmtId="9" fontId="0" fillId="0" borderId="0" xfId="1" applyFont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4" xfId="0" applyFont="1" applyBorder="1"/>
    <xf numFmtId="9" fontId="0" fillId="0" borderId="4" xfId="1" applyFont="1" applyBorder="1" applyAlignment="1">
      <alignment horizontal="center"/>
    </xf>
    <xf numFmtId="0" fontId="14" fillId="0" borderId="0" xfId="0" applyFont="1" applyAlignment="1"/>
    <xf numFmtId="0" fontId="0" fillId="0" borderId="4" xfId="0" applyBorder="1"/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/>
    <xf numFmtId="9" fontId="0" fillId="0" borderId="0" xfId="1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0" xfId="1" applyNumberFormat="1" applyFont="1" applyAlignment="1">
      <alignment horizontal="center"/>
    </xf>
    <xf numFmtId="0" fontId="14" fillId="0" borderId="4" xfId="1" applyNumberFormat="1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3" fillId="0" borderId="0" xfId="2"/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4389120" cy="82296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658AE2A9-F396-4E28-A706-7D35784BAE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463040" cy="27432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463040" cy="274320"/>
    <xdr:pic>
      <xdr:nvPicPr>
        <xdr:cNvPr id="2" name="Picture 1">
          <a:extLst>
            <a:ext uri="{FF2B5EF4-FFF2-40B4-BE49-F238E27FC236}">
              <a16:creationId xmlns:a16="http://schemas.microsoft.com/office/drawing/2014/main" id="{3DF9B485-D67D-482F-A10C-097AB77AB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463040" cy="2743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7:M20"/>
  <sheetViews>
    <sheetView showGridLines="0" tabSelected="1" workbookViewId="0">
      <selection activeCell="D10" sqref="D10"/>
    </sheetView>
  </sheetViews>
  <sheetFormatPr defaultColWidth="10.85546875" defaultRowHeight="15" x14ac:dyDescent="0.25"/>
  <sheetData>
    <row r="7" spans="6:12" ht="39.950000000000003" customHeight="1" x14ac:dyDescent="0.25">
      <c r="F7" s="27" t="s">
        <v>0</v>
      </c>
      <c r="G7" s="28"/>
      <c r="H7" s="28"/>
      <c r="I7" s="28"/>
      <c r="J7" s="28"/>
      <c r="K7" s="28"/>
      <c r="L7" s="28"/>
    </row>
    <row r="10" spans="6:12" ht="20.100000000000001" customHeight="1" x14ac:dyDescent="0.3">
      <c r="F10" s="2" t="s">
        <v>1</v>
      </c>
      <c r="K10" s="3" t="s">
        <v>2</v>
      </c>
    </row>
    <row r="11" spans="6:12" ht="20.100000000000001" customHeight="1" x14ac:dyDescent="0.3">
      <c r="F11" s="2" t="s">
        <v>3</v>
      </c>
      <c r="K11" s="3" t="s">
        <v>4</v>
      </c>
    </row>
    <row r="12" spans="6:12" ht="20.100000000000001" customHeight="1" x14ac:dyDescent="0.3">
      <c r="F12" s="2" t="s">
        <v>5</v>
      </c>
      <c r="K12" s="3" t="s">
        <v>6</v>
      </c>
    </row>
    <row r="13" spans="6:12" ht="20.100000000000001" customHeight="1" x14ac:dyDescent="0.3">
      <c r="F13" s="2" t="s">
        <v>7</v>
      </c>
      <c r="K13" s="3">
        <v>2011</v>
      </c>
    </row>
    <row r="14" spans="6:12" ht="18.75" x14ac:dyDescent="0.3">
      <c r="F14" s="2"/>
    </row>
    <row r="15" spans="6:12" ht="18.75" x14ac:dyDescent="0.3">
      <c r="F15" s="2"/>
    </row>
    <row r="16" spans="6:12" ht="18.75" x14ac:dyDescent="0.3">
      <c r="F16" s="2" t="s">
        <v>8</v>
      </c>
    </row>
    <row r="17" spans="6:13" ht="50.1" customHeight="1" x14ac:dyDescent="0.25">
      <c r="F17" s="29" t="s">
        <v>9</v>
      </c>
      <c r="G17" s="28"/>
      <c r="H17" s="28"/>
      <c r="I17" s="28"/>
      <c r="J17" s="28"/>
      <c r="K17" s="28"/>
      <c r="L17" s="28"/>
      <c r="M17" s="28"/>
    </row>
    <row r="19" spans="6:13" ht="30" customHeight="1" x14ac:dyDescent="0.25">
      <c r="F19" s="4" t="s">
        <v>10</v>
      </c>
    </row>
    <row r="20" spans="6:13" ht="17.25" x14ac:dyDescent="0.25">
      <c r="F20" s="5" t="str">
        <f>HYPERLINK("mailto:" &amp; "polling@publicfirst.co.uk" &amp; "?subject="&amp; F7, "polling@publicfirst.co.uk")</f>
        <v>polling@publicfirst.co.uk</v>
      </c>
    </row>
  </sheetData>
  <mergeCells count="2">
    <mergeCell ref="F7:L7"/>
    <mergeCell ref="F17:M17"/>
  </mergeCell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F19"/>
  <sheetViews>
    <sheetView showGridLines="0" workbookViewId="0">
      <selection activeCell="D19" sqref="D19"/>
    </sheetView>
  </sheetViews>
  <sheetFormatPr defaultColWidth="10.85546875" defaultRowHeight="15" x14ac:dyDescent="0.25"/>
  <cols>
    <col min="4" max="4" width="100.7109375" customWidth="1"/>
    <col min="5" max="5" width="20.7109375" customWidth="1"/>
  </cols>
  <sheetData>
    <row r="2" spans="3:6" ht="39.950000000000003" customHeight="1" x14ac:dyDescent="0.25">
      <c r="D2" s="1" t="s">
        <v>11</v>
      </c>
    </row>
    <row r="6" spans="3:6" x14ac:dyDescent="0.25">
      <c r="D6" s="8" t="str">
        <f>HYPERLINK("#'Full Results'!A1", "Full Results")</f>
        <v>Full Results</v>
      </c>
    </row>
    <row r="8" spans="3:6" x14ac:dyDescent="0.25">
      <c r="D8" s="6" t="s">
        <v>12</v>
      </c>
      <c r="E8" s="6" t="s">
        <v>13</v>
      </c>
      <c r="F8" s="6" t="s">
        <v>14</v>
      </c>
    </row>
    <row r="9" spans="3:6" x14ac:dyDescent="0.25">
      <c r="C9">
        <v>1</v>
      </c>
      <c r="D9" s="8" t="str">
        <f>HYPERLINK("#'Table 1'!A1", " What do you expect the outcome of the general election on the 4th July to be?")</f>
        <v xml:space="preserve"> What do you expect the outcome of the general election on the 4th July to be?</v>
      </c>
      <c r="E9" s="14" t="str">
        <f>HYPERLINK("#'Full Results'!A11", "11")</f>
        <v>11</v>
      </c>
      <c r="F9" t="s">
        <v>69</v>
      </c>
    </row>
    <row r="10" spans="3:6" x14ac:dyDescent="0.25">
      <c r="C10">
        <v>2</v>
      </c>
      <c r="D10" s="8" t="str">
        <f>HYPERLINK("#'Table 2'!A1", " Which of the following comes closest to your view?")</f>
        <v xml:space="preserve"> Which of the following comes closest to your view?</v>
      </c>
      <c r="E10" s="14" t="str">
        <f>HYPERLINK("#'Full Results'!A22", "22")</f>
        <v>22</v>
      </c>
      <c r="F10" t="s">
        <v>69</v>
      </c>
    </row>
    <row r="11" spans="3:6" x14ac:dyDescent="0.25">
      <c r="C11">
        <v>3</v>
      </c>
      <c r="D11" s="8" t="str">
        <f>HYPERLINK("#'Table 3'!A1", "Grid Summary: Do you agree or disagree with the following?")</f>
        <v>Grid Summary: Do you agree or disagree with the following?</v>
      </c>
      <c r="E11" s="7"/>
      <c r="F11" t="s">
        <v>69</v>
      </c>
    </row>
    <row r="12" spans="3:6" x14ac:dyDescent="0.25">
      <c r="C12">
        <v>4</v>
      </c>
      <c r="D12" s="8" t="str">
        <f>HYPERLINK("#'Table 4'!A1", "Do you agree or disagree with the following?: It is important for the opposition party to be big enough to get their view across")</f>
        <v>Do you agree or disagree with the following?: It is important for the opposition party to be big enough to get their view across</v>
      </c>
      <c r="E12" s="14" t="str">
        <f>HYPERLINK("#'Full Results'!A31", "31")</f>
        <v>31</v>
      </c>
      <c r="F12" t="s">
        <v>69</v>
      </c>
    </row>
    <row r="13" spans="3:6" x14ac:dyDescent="0.25">
      <c r="C13">
        <v>5</v>
      </c>
      <c r="D13" s="8" t="str">
        <f>HYPERLINK("#'Table 5'!A1", "Do you agree or disagree with the following?: The Conservatives deserve to lose every seat they have")</f>
        <v>Do you agree or disagree with the following?: The Conservatives deserve to lose every seat they have</v>
      </c>
      <c r="E13" s="14" t="str">
        <f>HYPERLINK("#'Full Results'!A43", "43")</f>
        <v>43</v>
      </c>
      <c r="F13" t="s">
        <v>69</v>
      </c>
    </row>
    <row r="14" spans="3:6" x14ac:dyDescent="0.25">
      <c r="C14">
        <v>6</v>
      </c>
      <c r="D14" s="8" t="str">
        <f>HYPERLINK("#'Table 6'!A1", "Do you agree or disagree with the following?: The Labour Party deserves to win the largest majority in history")</f>
        <v>Do you agree or disagree with the following?: The Labour Party deserves to win the largest majority in history</v>
      </c>
      <c r="E14" s="14" t="str">
        <f>HYPERLINK("#'Full Results'!A55", "55")</f>
        <v>55</v>
      </c>
      <c r="F14" t="s">
        <v>69</v>
      </c>
    </row>
    <row r="15" spans="3:6" x14ac:dyDescent="0.25">
      <c r="C15">
        <v>7</v>
      </c>
      <c r="D15" s="8" t="str">
        <f>HYPERLINK("#'Table 7'!A1", "Do you agree or disagree with the following?: It is preferable to have a coalition Government")</f>
        <v>Do you agree or disagree with the following?: It is preferable to have a coalition Government</v>
      </c>
      <c r="E15" s="14" t="str">
        <f>HYPERLINK("#'Full Results'!A67", "67")</f>
        <v>67</v>
      </c>
      <c r="F15" t="s">
        <v>69</v>
      </c>
    </row>
    <row r="16" spans="3:6" x14ac:dyDescent="0.25">
      <c r="C16">
        <v>8</v>
      </c>
      <c r="D16" s="8" t="str">
        <f>HYPERLINK("#'Table 8'!A1", "What are the advantages, if any, of the Labour Party winning with a very large majority in Parliament? Select all that apply.")</f>
        <v>What are the advantages, if any, of the Labour Party winning with a very large majority in Parliament? Select all that apply.</v>
      </c>
      <c r="E16" s="14" t="str">
        <f>HYPERLINK("#'Full Results'!A79", "79")</f>
        <v>79</v>
      </c>
      <c r="F16" t="s">
        <v>69</v>
      </c>
    </row>
    <row r="17" spans="3:6" x14ac:dyDescent="0.25">
      <c r="C17">
        <v>9</v>
      </c>
      <c r="D17" s="8" t="str">
        <f>HYPERLINK("#'Table 9'!A1", "What are the disadvantages, if any, of the Labour Party winning with a very large majority in Parliament? Select all that apply.")</f>
        <v>What are the disadvantages, if any, of the Labour Party winning with a very large majority in Parliament? Select all that apply.</v>
      </c>
      <c r="E17" s="14" t="str">
        <f>HYPERLINK("#'Full Results'!A91", "91")</f>
        <v>91</v>
      </c>
      <c r="F17" t="s">
        <v>69</v>
      </c>
    </row>
    <row r="18" spans="3:6" x14ac:dyDescent="0.25">
      <c r="C18">
        <v>10</v>
      </c>
      <c r="D18" s="56" t="str">
        <f>HYPERLINK("#'Table 10'!A1", "Written in response summary table")</f>
        <v>Written in response summary table</v>
      </c>
    </row>
    <row r="19" spans="3:6" x14ac:dyDescent="0.25">
      <c r="C19">
        <v>11</v>
      </c>
      <c r="D19" s="56" t="str">
        <f>HYPERLINK("#'Table 11'!A1", "Results of randomly displayed seat counts")</f>
        <v>Results of randomly displayed seat counts</v>
      </c>
    </row>
  </sheetData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T105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B98" sqref="B98"/>
    </sheetView>
  </sheetViews>
  <sheetFormatPr defaultColWidth="10.85546875" defaultRowHeight="15" x14ac:dyDescent="0.25"/>
  <cols>
    <col min="2" max="2" width="20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27" t="s">
        <v>113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3"/>
      <c r="C5" s="13"/>
      <c r="D5" s="30" t="s">
        <v>53</v>
      </c>
      <c r="E5" s="30"/>
      <c r="F5" s="13"/>
      <c r="G5" s="30" t="s">
        <v>54</v>
      </c>
      <c r="H5" s="30"/>
      <c r="I5" s="30"/>
      <c r="J5" s="30"/>
      <c r="K5" s="30"/>
      <c r="L5" s="30"/>
      <c r="M5" s="13"/>
      <c r="N5" s="30" t="s">
        <v>55</v>
      </c>
      <c r="O5" s="30"/>
      <c r="P5" s="30"/>
      <c r="Q5" s="30"/>
      <c r="R5" s="13"/>
      <c r="S5" s="30" t="s">
        <v>56</v>
      </c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13"/>
      <c r="AF5" s="30" t="s">
        <v>57</v>
      </c>
      <c r="AG5" s="30"/>
      <c r="AH5" s="30"/>
      <c r="AI5" s="13"/>
      <c r="AJ5" s="30" t="s">
        <v>58</v>
      </c>
      <c r="AK5" s="30"/>
      <c r="AL5" s="30"/>
      <c r="AM5" s="30"/>
      <c r="AN5" s="30"/>
      <c r="AO5" s="13"/>
      <c r="AP5" s="30" t="s">
        <v>59</v>
      </c>
      <c r="AQ5" s="30"/>
      <c r="AR5" s="30"/>
      <c r="AS5" s="30"/>
      <c r="AT5" s="30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20.100000000000001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20.100000000000001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11" spans="2:46" x14ac:dyDescent="0.25">
      <c r="B11" s="6" t="s">
        <v>68</v>
      </c>
    </row>
    <row r="12" spans="2:46" x14ac:dyDescent="0.25">
      <c r="B12" s="24" t="s">
        <v>69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</row>
    <row r="13" spans="2:46" x14ac:dyDescent="0.25">
      <c r="B13" t="s">
        <v>60</v>
      </c>
      <c r="C13" s="17">
        <v>0.424640626774209</v>
      </c>
      <c r="D13" s="17">
        <v>0.48160203506796101</v>
      </c>
      <c r="E13" s="17">
        <v>0.369699061400733</v>
      </c>
      <c r="F13" s="17"/>
      <c r="G13" s="17">
        <v>0.340403449211864</v>
      </c>
      <c r="H13" s="17">
        <v>0.41529560873548699</v>
      </c>
      <c r="I13" s="17">
        <v>0.41504073971133898</v>
      </c>
      <c r="J13" s="17">
        <v>0.44054856281316701</v>
      </c>
      <c r="K13" s="17">
        <v>0.512589599706889</v>
      </c>
      <c r="L13" s="17">
        <v>0.42455153348840602</v>
      </c>
      <c r="M13" s="17"/>
      <c r="N13" s="17">
        <v>0.46395031009780102</v>
      </c>
      <c r="O13" s="17">
        <v>0.39994545522606501</v>
      </c>
      <c r="P13" s="17">
        <v>0.44314818663620797</v>
      </c>
      <c r="Q13" s="17">
        <v>0.39578527320142598</v>
      </c>
      <c r="R13" s="17"/>
      <c r="S13" s="17">
        <v>0.45865005717139101</v>
      </c>
      <c r="T13" s="17">
        <v>0.40986704165744697</v>
      </c>
      <c r="U13" s="17">
        <v>0.43642259103770498</v>
      </c>
      <c r="V13" s="17">
        <v>0.42416808191522198</v>
      </c>
      <c r="W13" s="17">
        <v>0.41709645504689502</v>
      </c>
      <c r="X13" s="17">
        <v>0.40287578609601399</v>
      </c>
      <c r="Y13" s="17">
        <v>0.40501695979644597</v>
      </c>
      <c r="Z13" s="17">
        <v>0.41475845824859903</v>
      </c>
      <c r="AA13" s="17">
        <v>0.45339033263235401</v>
      </c>
      <c r="AB13" s="17">
        <v>0.46036098154667598</v>
      </c>
      <c r="AC13" s="17">
        <v>0.40245700594748202</v>
      </c>
      <c r="AD13" s="17">
        <v>0.27174983521371998</v>
      </c>
      <c r="AE13" s="17"/>
      <c r="AF13" s="17">
        <v>0.41431717331898499</v>
      </c>
      <c r="AG13" s="17">
        <v>0.47423851003501</v>
      </c>
      <c r="AH13" s="17">
        <v>0.33695165939249699</v>
      </c>
      <c r="AI13" s="17"/>
      <c r="AJ13" s="17">
        <v>0.37460193314430201</v>
      </c>
      <c r="AK13" s="17">
        <v>0.55201787801491298</v>
      </c>
      <c r="AL13" s="17">
        <v>0.429047400785453</v>
      </c>
      <c r="AM13" s="17">
        <v>0.24521332620238301</v>
      </c>
      <c r="AN13" s="17">
        <v>0.35463411717818899</v>
      </c>
      <c r="AO13" s="17"/>
      <c r="AP13" s="17">
        <v>0.22850210556665801</v>
      </c>
      <c r="AQ13" s="17">
        <v>0.60967407699407095</v>
      </c>
      <c r="AR13" s="17">
        <v>0.33231632062612898</v>
      </c>
      <c r="AS13" s="17">
        <v>0.350760053342072</v>
      </c>
      <c r="AT13" s="17">
        <v>0.26282401296838598</v>
      </c>
    </row>
    <row r="14" spans="2:46" x14ac:dyDescent="0.25">
      <c r="B14" t="s">
        <v>61</v>
      </c>
      <c r="C14" s="17">
        <v>0.22938649705272399</v>
      </c>
      <c r="D14" s="17">
        <v>0.20903091060901299</v>
      </c>
      <c r="E14" s="17">
        <v>0.249810339503377</v>
      </c>
      <c r="F14" s="17"/>
      <c r="G14" s="17">
        <v>0.22964233041794599</v>
      </c>
      <c r="H14" s="17">
        <v>0.221163262922248</v>
      </c>
      <c r="I14" s="17">
        <v>0.27201310116350103</v>
      </c>
      <c r="J14" s="17">
        <v>0.229639273716197</v>
      </c>
      <c r="K14" s="17">
        <v>0.22086065369865401</v>
      </c>
      <c r="L14" s="17">
        <v>0.20666914191615901</v>
      </c>
      <c r="M14" s="17"/>
      <c r="N14" s="17">
        <v>0.236483183984352</v>
      </c>
      <c r="O14" s="17">
        <v>0.26044808392716001</v>
      </c>
      <c r="P14" s="17">
        <v>0.19241496003773201</v>
      </c>
      <c r="Q14" s="17">
        <v>0.21827832199273001</v>
      </c>
      <c r="R14" s="17"/>
      <c r="S14" s="17">
        <v>0.194678482323417</v>
      </c>
      <c r="T14" s="17">
        <v>0.227654742685508</v>
      </c>
      <c r="U14" s="17">
        <v>0.18738392794609601</v>
      </c>
      <c r="V14" s="17">
        <v>0.24869803967774301</v>
      </c>
      <c r="W14" s="17">
        <v>0.26642526523867399</v>
      </c>
      <c r="X14" s="17">
        <v>0.228388258522704</v>
      </c>
      <c r="Y14" s="17">
        <v>0.25169188399335302</v>
      </c>
      <c r="Z14" s="17">
        <v>0.199110681732414</v>
      </c>
      <c r="AA14" s="17">
        <v>0.30088124956746398</v>
      </c>
      <c r="AB14" s="17">
        <v>0.22785422842418701</v>
      </c>
      <c r="AC14" s="17">
        <v>0.16803401289233399</v>
      </c>
      <c r="AD14" s="17">
        <v>0.19555553201679199</v>
      </c>
      <c r="AE14" s="17"/>
      <c r="AF14" s="17">
        <v>0.217901327696779</v>
      </c>
      <c r="AG14" s="17">
        <v>0.25114423093578903</v>
      </c>
      <c r="AH14" s="17">
        <v>0.19811939754586799</v>
      </c>
      <c r="AI14" s="17"/>
      <c r="AJ14" s="17">
        <v>0.211703439711345</v>
      </c>
      <c r="AK14" s="17">
        <v>0.25617331194241699</v>
      </c>
      <c r="AL14" s="17">
        <v>0.230903819386613</v>
      </c>
      <c r="AM14" s="17">
        <v>0.14565928900442299</v>
      </c>
      <c r="AN14" s="17">
        <v>0.17820458626819799</v>
      </c>
      <c r="AO14" s="17"/>
      <c r="AP14" s="17">
        <v>0.16870801334879201</v>
      </c>
      <c r="AQ14" s="17">
        <v>0.25563553573896203</v>
      </c>
      <c r="AR14" s="17">
        <v>0.21922235065314499</v>
      </c>
      <c r="AS14" s="17">
        <v>0.21469171960672201</v>
      </c>
      <c r="AT14" s="17">
        <v>0.21622403002655699</v>
      </c>
    </row>
    <row r="15" spans="2:46" x14ac:dyDescent="0.25">
      <c r="B15" t="s">
        <v>62</v>
      </c>
      <c r="C15" s="17">
        <v>9.4371030250352997E-2</v>
      </c>
      <c r="D15" s="17">
        <v>9.3689811705397197E-2</v>
      </c>
      <c r="E15" s="17">
        <v>9.4125069450333401E-2</v>
      </c>
      <c r="F15" s="17"/>
      <c r="G15" s="17">
        <v>0.105669240207987</v>
      </c>
      <c r="H15" s="17">
        <v>7.6193871559067095E-2</v>
      </c>
      <c r="I15" s="17">
        <v>5.9979499352541703E-2</v>
      </c>
      <c r="J15" s="17">
        <v>9.2548542803058298E-2</v>
      </c>
      <c r="K15" s="17">
        <v>9.2077742352623504E-2</v>
      </c>
      <c r="L15" s="17">
        <v>0.13270608053580499</v>
      </c>
      <c r="M15" s="17"/>
      <c r="N15" s="17">
        <v>9.8212382981386695E-2</v>
      </c>
      <c r="O15" s="17">
        <v>0.10616939296914001</v>
      </c>
      <c r="P15" s="17">
        <v>8.1450802332027603E-2</v>
      </c>
      <c r="Q15" s="17">
        <v>8.7309197922961795E-2</v>
      </c>
      <c r="R15" s="17"/>
      <c r="S15" s="17">
        <v>8.4958668926379502E-2</v>
      </c>
      <c r="T15" s="17">
        <v>0.113822323128876</v>
      </c>
      <c r="U15" s="17">
        <v>0.123250870555282</v>
      </c>
      <c r="V15" s="17">
        <v>8.6239839046559297E-2</v>
      </c>
      <c r="W15" s="17">
        <v>9.5509923401635305E-2</v>
      </c>
      <c r="X15" s="17">
        <v>7.2575743090874903E-2</v>
      </c>
      <c r="Y15" s="17">
        <v>0.10856047115784501</v>
      </c>
      <c r="Z15" s="17">
        <v>7.0263996861294295E-2</v>
      </c>
      <c r="AA15" s="17">
        <v>6.0202620447128798E-2</v>
      </c>
      <c r="AB15" s="17">
        <v>8.3439556229242304E-2</v>
      </c>
      <c r="AC15" s="17">
        <v>0.12887372313405901</v>
      </c>
      <c r="AD15" s="17">
        <v>0.15892491747764401</v>
      </c>
      <c r="AE15" s="17"/>
      <c r="AF15" s="17">
        <v>0.106972344971732</v>
      </c>
      <c r="AG15" s="17">
        <v>8.4275360735419205E-2</v>
      </c>
      <c r="AH15" s="17">
        <v>0.102168684756326</v>
      </c>
      <c r="AI15" s="17"/>
      <c r="AJ15" s="17">
        <v>0.109386048634896</v>
      </c>
      <c r="AK15" s="17">
        <v>6.8315723915347196E-2</v>
      </c>
      <c r="AL15" s="17">
        <v>0.141798212816235</v>
      </c>
      <c r="AM15" s="17">
        <v>0.25587402246732899</v>
      </c>
      <c r="AN15" s="17">
        <v>8.0695212524355894E-2</v>
      </c>
      <c r="AO15" s="17"/>
      <c r="AP15" s="17">
        <v>0.12701970071917701</v>
      </c>
      <c r="AQ15" s="17">
        <v>4.2693110421440202E-2</v>
      </c>
      <c r="AR15" s="17">
        <v>0.18605093046082899</v>
      </c>
      <c r="AS15" s="17">
        <v>0.15853647304502999</v>
      </c>
      <c r="AT15" s="17">
        <v>7.8005541933825598E-2</v>
      </c>
    </row>
    <row r="16" spans="2:46" x14ac:dyDescent="0.25">
      <c r="B16" t="s">
        <v>63</v>
      </c>
      <c r="C16" s="17">
        <v>4.5483822899686603E-2</v>
      </c>
      <c r="D16" s="17">
        <v>3.9068898000306898E-2</v>
      </c>
      <c r="E16" s="17">
        <v>5.2102116251068198E-2</v>
      </c>
      <c r="F16" s="17"/>
      <c r="G16" s="17">
        <v>6.3574072655007099E-2</v>
      </c>
      <c r="H16" s="17">
        <v>5.5863767973262902E-2</v>
      </c>
      <c r="I16" s="17">
        <v>4.6639728480364802E-2</v>
      </c>
      <c r="J16" s="17">
        <v>4.0948266644924798E-2</v>
      </c>
      <c r="K16" s="17">
        <v>2.9456261267256301E-2</v>
      </c>
      <c r="L16" s="17">
        <v>3.84032684691114E-2</v>
      </c>
      <c r="M16" s="17"/>
      <c r="N16" s="17">
        <v>4.0653055825199201E-2</v>
      </c>
      <c r="O16" s="17">
        <v>4.2266148249191997E-2</v>
      </c>
      <c r="P16" s="17">
        <v>5.25751261350062E-2</v>
      </c>
      <c r="Q16" s="17">
        <v>4.87231979368608E-2</v>
      </c>
      <c r="R16" s="17"/>
      <c r="S16" s="17">
        <v>5.7426464014839501E-2</v>
      </c>
      <c r="T16" s="17">
        <v>4.9519053656693103E-2</v>
      </c>
      <c r="U16" s="17">
        <v>6.3336831206359107E-2</v>
      </c>
      <c r="V16" s="17">
        <v>3.3807643741994201E-2</v>
      </c>
      <c r="W16" s="17">
        <v>4.1434085822707398E-2</v>
      </c>
      <c r="X16" s="17">
        <v>4.8341063595650997E-2</v>
      </c>
      <c r="Y16" s="17">
        <v>4.6483364406142397E-2</v>
      </c>
      <c r="Z16" s="17">
        <v>5.2493905665643603E-2</v>
      </c>
      <c r="AA16" s="17">
        <v>2.26400752754661E-2</v>
      </c>
      <c r="AB16" s="17">
        <v>2.0283476513555301E-2</v>
      </c>
      <c r="AC16" s="17">
        <v>5.3922961912820797E-2</v>
      </c>
      <c r="AD16" s="17">
        <v>9.39387474376496E-2</v>
      </c>
      <c r="AE16" s="17"/>
      <c r="AF16" s="17">
        <v>5.4609733145454101E-2</v>
      </c>
      <c r="AG16" s="17">
        <v>4.1534676875952199E-2</v>
      </c>
      <c r="AH16" s="17">
        <v>4.0794722900066999E-2</v>
      </c>
      <c r="AI16" s="17"/>
      <c r="AJ16" s="17">
        <v>6.4342718101969995E-2</v>
      </c>
      <c r="AK16" s="17">
        <v>2.6603754441423499E-2</v>
      </c>
      <c r="AL16" s="17">
        <v>3.4235818678872001E-2</v>
      </c>
      <c r="AM16" s="17">
        <v>9.8153338024080106E-2</v>
      </c>
      <c r="AN16" s="17">
        <v>3.43965572446224E-2</v>
      </c>
      <c r="AO16" s="17"/>
      <c r="AP16" s="17">
        <v>0.110381671590045</v>
      </c>
      <c r="AQ16" s="17">
        <v>2.2045394477058201E-2</v>
      </c>
      <c r="AR16" s="17">
        <v>5.6661388862078998E-2</v>
      </c>
      <c r="AS16" s="17">
        <v>3.1131309970769499E-2</v>
      </c>
      <c r="AT16" s="17">
        <v>2.9108590516377202E-2</v>
      </c>
    </row>
    <row r="17" spans="2:46" x14ac:dyDescent="0.25">
      <c r="B17" t="s">
        <v>64</v>
      </c>
      <c r="C17" s="17">
        <v>5.5436504736994803E-2</v>
      </c>
      <c r="D17" s="17">
        <v>5.56371313896303E-2</v>
      </c>
      <c r="E17" s="17">
        <v>5.3403695533552599E-2</v>
      </c>
      <c r="F17" s="17"/>
      <c r="G17" s="17">
        <v>8.2266534408092507E-2</v>
      </c>
      <c r="H17" s="17">
        <v>6.6720755791737404E-2</v>
      </c>
      <c r="I17" s="17">
        <v>4.9304552802096897E-2</v>
      </c>
      <c r="J17" s="17">
        <v>2.2841330667980501E-2</v>
      </c>
      <c r="K17" s="17">
        <v>3.8189102171179601E-2</v>
      </c>
      <c r="L17" s="17">
        <v>7.1282526842076893E-2</v>
      </c>
      <c r="M17" s="17"/>
      <c r="N17" s="17">
        <v>4.9128120398412002E-2</v>
      </c>
      <c r="O17" s="17">
        <v>4.6241782543092698E-2</v>
      </c>
      <c r="P17" s="17">
        <v>7.7500676058666201E-2</v>
      </c>
      <c r="Q17" s="17">
        <v>5.3522719680379201E-2</v>
      </c>
      <c r="R17" s="17"/>
      <c r="S17" s="17">
        <v>6.7303883319124097E-2</v>
      </c>
      <c r="T17" s="17">
        <v>5.7883832651396801E-2</v>
      </c>
      <c r="U17" s="17">
        <v>2.6541891564234501E-2</v>
      </c>
      <c r="V17" s="17">
        <v>6.6585764766626795E-2</v>
      </c>
      <c r="W17" s="17">
        <v>3.1317068222571402E-2</v>
      </c>
      <c r="X17" s="17">
        <v>5.2979120990339197E-2</v>
      </c>
      <c r="Y17" s="17">
        <v>5.56515022987994E-2</v>
      </c>
      <c r="Z17" s="17">
        <v>6.6811084959390102E-2</v>
      </c>
      <c r="AA17" s="17">
        <v>3.8883789341348902E-2</v>
      </c>
      <c r="AB17" s="17">
        <v>6.3492603619524607E-2</v>
      </c>
      <c r="AC17" s="17">
        <v>0.114104842549652</v>
      </c>
      <c r="AD17" s="17">
        <v>1.91744313642986E-2</v>
      </c>
      <c r="AE17" s="17"/>
      <c r="AF17" s="17">
        <v>5.9546835156480099E-2</v>
      </c>
      <c r="AG17" s="17">
        <v>4.6145036596877603E-2</v>
      </c>
      <c r="AH17" s="17">
        <v>7.11918552114464E-2</v>
      </c>
      <c r="AI17" s="17"/>
      <c r="AJ17" s="17">
        <v>9.5220309454677396E-2</v>
      </c>
      <c r="AK17" s="17">
        <v>2.6516876771425502E-2</v>
      </c>
      <c r="AL17" s="17">
        <v>2.1899118022881001E-2</v>
      </c>
      <c r="AM17" s="17">
        <v>3.5192855570778302E-2</v>
      </c>
      <c r="AN17" s="17">
        <v>5.1720723060348903E-2</v>
      </c>
      <c r="AO17" s="17"/>
      <c r="AP17" s="17">
        <v>0.186036430065604</v>
      </c>
      <c r="AQ17" s="17">
        <v>1.5054998068900099E-2</v>
      </c>
      <c r="AR17" s="17">
        <v>4.1417354749449603E-2</v>
      </c>
      <c r="AS17" s="17">
        <v>2.0974904867584299E-2</v>
      </c>
      <c r="AT17" s="17">
        <v>2.6095644684434899E-2</v>
      </c>
    </row>
    <row r="18" spans="2:46" x14ac:dyDescent="0.25">
      <c r="B18" t="s">
        <v>65</v>
      </c>
      <c r="C18" s="17">
        <v>2.5246039602378399E-2</v>
      </c>
      <c r="D18" s="17">
        <v>2.9226381549901401E-2</v>
      </c>
      <c r="E18" s="17">
        <v>2.1562085984075E-2</v>
      </c>
      <c r="F18" s="17"/>
      <c r="G18" s="17">
        <v>4.6742299814663199E-2</v>
      </c>
      <c r="H18" s="17">
        <v>5.1127394372841597E-2</v>
      </c>
      <c r="I18" s="17">
        <v>2.3956581279263599E-2</v>
      </c>
      <c r="J18" s="17">
        <v>9.3995820599357197E-3</v>
      </c>
      <c r="K18" s="17">
        <v>1.2709068335259199E-2</v>
      </c>
      <c r="L18" s="17">
        <v>1.2069614777137101E-2</v>
      </c>
      <c r="M18" s="17"/>
      <c r="N18" s="17">
        <v>2.90198454110626E-2</v>
      </c>
      <c r="O18" s="17">
        <v>1.7996406445285801E-2</v>
      </c>
      <c r="P18" s="17">
        <v>2.1470906623102099E-2</v>
      </c>
      <c r="Q18" s="17">
        <v>3.25514848925006E-2</v>
      </c>
      <c r="R18" s="17"/>
      <c r="S18" s="17">
        <v>5.2706310735033103E-2</v>
      </c>
      <c r="T18" s="17">
        <v>9.1591853866129398E-3</v>
      </c>
      <c r="U18" s="17">
        <v>2.0431857232025102E-2</v>
      </c>
      <c r="V18" s="17">
        <v>7.5830166802032997E-3</v>
      </c>
      <c r="W18" s="17">
        <v>2.96873356236768E-2</v>
      </c>
      <c r="X18" s="17">
        <v>2.1705581142280501E-2</v>
      </c>
      <c r="Y18" s="17">
        <v>1.7916453753508699E-2</v>
      </c>
      <c r="Z18" s="17">
        <v>4.8528397653751602E-2</v>
      </c>
      <c r="AA18" s="17">
        <v>3.16374562378023E-2</v>
      </c>
      <c r="AB18" s="17">
        <v>1.14818754974406E-2</v>
      </c>
      <c r="AC18" s="17">
        <v>2.2878708181591701E-2</v>
      </c>
      <c r="AD18" s="17">
        <v>4.3180814749985197E-2</v>
      </c>
      <c r="AE18" s="17"/>
      <c r="AF18" s="17">
        <v>2.2309599137964198E-2</v>
      </c>
      <c r="AG18" s="17">
        <v>1.97683807263659E-2</v>
      </c>
      <c r="AH18" s="17">
        <v>4.1265088607503699E-2</v>
      </c>
      <c r="AI18" s="17"/>
      <c r="AJ18" s="17">
        <v>4.1823087944387598E-2</v>
      </c>
      <c r="AK18" s="17">
        <v>1.16530749620481E-2</v>
      </c>
      <c r="AL18" s="17">
        <v>1.0036007031821399E-2</v>
      </c>
      <c r="AM18" s="17">
        <v>2.9593891478612001E-2</v>
      </c>
      <c r="AN18" s="17">
        <v>3.5449600445612198E-2</v>
      </c>
      <c r="AO18" s="17"/>
      <c r="AP18" s="17">
        <v>8.4417408028866395E-2</v>
      </c>
      <c r="AQ18" s="17">
        <v>1.23635718151622E-2</v>
      </c>
      <c r="AR18" s="17">
        <v>2.6961328346413901E-2</v>
      </c>
      <c r="AS18" s="17">
        <v>4.1039272902054199E-3</v>
      </c>
      <c r="AT18" s="17">
        <v>0</v>
      </c>
    </row>
    <row r="19" spans="2:46" x14ac:dyDescent="0.25">
      <c r="B19" t="s">
        <v>66</v>
      </c>
      <c r="C19" s="17">
        <v>5.4132226666161699E-3</v>
      </c>
      <c r="D19" s="17">
        <v>6.0195478172736603E-3</v>
      </c>
      <c r="E19" s="17">
        <v>4.8644347646164604E-3</v>
      </c>
      <c r="F19" s="17"/>
      <c r="G19" s="17">
        <v>1.04369941110877E-2</v>
      </c>
      <c r="H19" s="17">
        <v>5.6239632745304904E-3</v>
      </c>
      <c r="I19" s="17">
        <v>5.7957161664969796E-3</v>
      </c>
      <c r="J19" s="17">
        <v>9.3859121007294904E-3</v>
      </c>
      <c r="K19" s="17">
        <v>2.9540816315032602E-3</v>
      </c>
      <c r="L19" s="17">
        <v>0</v>
      </c>
      <c r="M19" s="17"/>
      <c r="N19" s="17">
        <v>4.2307489755280397E-3</v>
      </c>
      <c r="O19" s="17">
        <v>4.7184896045992797E-3</v>
      </c>
      <c r="P19" s="17">
        <v>6.5974936727051202E-3</v>
      </c>
      <c r="Q19" s="17">
        <v>6.4803120715869996E-3</v>
      </c>
      <c r="R19" s="17"/>
      <c r="S19" s="17">
        <v>5.5960637804587203E-3</v>
      </c>
      <c r="T19" s="17">
        <v>6.8217450829487396E-3</v>
      </c>
      <c r="U19" s="17">
        <v>5.0088952217491999E-3</v>
      </c>
      <c r="V19" s="17">
        <v>0</v>
      </c>
      <c r="W19" s="17">
        <v>9.0147621275634693E-3</v>
      </c>
      <c r="X19" s="17">
        <v>1.9212416188716799E-2</v>
      </c>
      <c r="Y19" s="17">
        <v>1.2251612366789399E-2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/>
      <c r="AF19" s="17">
        <v>4.1176969035145597E-3</v>
      </c>
      <c r="AG19" s="17">
        <v>3.3132124518062702E-3</v>
      </c>
      <c r="AH19" s="17">
        <v>1.0835948131368E-2</v>
      </c>
      <c r="AI19" s="17"/>
      <c r="AJ19" s="17">
        <v>7.7613969907379503E-3</v>
      </c>
      <c r="AK19" s="17">
        <v>2.1465085926256301E-3</v>
      </c>
      <c r="AL19" s="17">
        <v>0</v>
      </c>
      <c r="AM19" s="17">
        <v>0</v>
      </c>
      <c r="AN19" s="17">
        <v>1.30084767809829E-2</v>
      </c>
      <c r="AO19" s="17"/>
      <c r="AP19" s="17">
        <v>0</v>
      </c>
      <c r="AQ19" s="17">
        <v>0</v>
      </c>
      <c r="AR19" s="17">
        <v>0</v>
      </c>
      <c r="AS19" s="17">
        <v>3.46256874867822E-2</v>
      </c>
      <c r="AT19" s="17">
        <v>4.1325259407515302E-3</v>
      </c>
    </row>
    <row r="20" spans="2:46" x14ac:dyDescent="0.25">
      <c r="B20" t="s">
        <v>67</v>
      </c>
      <c r="C20" s="17">
        <v>0.120022256017039</v>
      </c>
      <c r="D20" s="17">
        <v>8.5725283860517004E-2</v>
      </c>
      <c r="E20" s="17">
        <v>0.15443319711224399</v>
      </c>
      <c r="F20" s="17"/>
      <c r="G20" s="17">
        <v>0.121265079173351</v>
      </c>
      <c r="H20" s="17">
        <v>0.108011375370826</v>
      </c>
      <c r="I20" s="17">
        <v>0.12727008104439599</v>
      </c>
      <c r="J20" s="17">
        <v>0.154688529194007</v>
      </c>
      <c r="K20" s="17">
        <v>9.1163490836633998E-2</v>
      </c>
      <c r="L20" s="17">
        <v>0.114317833971304</v>
      </c>
      <c r="M20" s="17"/>
      <c r="N20" s="17">
        <v>7.8322352326259295E-2</v>
      </c>
      <c r="O20" s="17">
        <v>0.12221424103546601</v>
      </c>
      <c r="P20" s="17">
        <v>0.124841848504552</v>
      </c>
      <c r="Q20" s="17">
        <v>0.15734949230155501</v>
      </c>
      <c r="R20" s="17"/>
      <c r="S20" s="17">
        <v>7.8680069729357593E-2</v>
      </c>
      <c r="T20" s="17">
        <v>0.12527207575051699</v>
      </c>
      <c r="U20" s="17">
        <v>0.13762313523654901</v>
      </c>
      <c r="V20" s="17">
        <v>0.13291761417165199</v>
      </c>
      <c r="W20" s="17">
        <v>0.109515104516276</v>
      </c>
      <c r="X20" s="17">
        <v>0.15392203037342</v>
      </c>
      <c r="Y20" s="17">
        <v>0.102427752227116</v>
      </c>
      <c r="Z20" s="17">
        <v>0.148033474878907</v>
      </c>
      <c r="AA20" s="17">
        <v>9.2364476498435502E-2</v>
      </c>
      <c r="AB20" s="17">
        <v>0.13308727816937499</v>
      </c>
      <c r="AC20" s="17">
        <v>0.10972874538206</v>
      </c>
      <c r="AD20" s="17">
        <v>0.217475721739912</v>
      </c>
      <c r="AE20" s="17"/>
      <c r="AF20" s="17">
        <v>0.120225289669091</v>
      </c>
      <c r="AG20" s="17">
        <v>7.9580591642779794E-2</v>
      </c>
      <c r="AH20" s="17">
        <v>0.198672643454924</v>
      </c>
      <c r="AI20" s="17"/>
      <c r="AJ20" s="17">
        <v>9.5161066017684398E-2</v>
      </c>
      <c r="AK20" s="17">
        <v>5.6572871359799999E-2</v>
      </c>
      <c r="AL20" s="17">
        <v>0.132079623278126</v>
      </c>
      <c r="AM20" s="17">
        <v>0.190313277252395</v>
      </c>
      <c r="AN20" s="17">
        <v>0.25189072649769101</v>
      </c>
      <c r="AO20" s="17"/>
      <c r="AP20" s="17">
        <v>9.49346706808573E-2</v>
      </c>
      <c r="AQ20" s="17">
        <v>4.2533312484405901E-2</v>
      </c>
      <c r="AR20" s="17">
        <v>0.137370326301955</v>
      </c>
      <c r="AS20" s="17">
        <v>0.185175924390834</v>
      </c>
      <c r="AT20" s="17">
        <v>0.383609653929668</v>
      </c>
    </row>
    <row r="21" spans="2:46" x14ac:dyDescent="0.25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2:46" x14ac:dyDescent="0.25">
      <c r="B22" s="6" t="s">
        <v>77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</row>
    <row r="23" spans="2:46" x14ac:dyDescent="0.25">
      <c r="B23" s="24" t="s">
        <v>69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</row>
    <row r="24" spans="2:46" x14ac:dyDescent="0.25">
      <c r="B24" t="s">
        <v>72</v>
      </c>
      <c r="C24" s="17">
        <v>0.36161778597736799</v>
      </c>
      <c r="D24" s="17">
        <v>0.35382106598811602</v>
      </c>
      <c r="E24" s="17">
        <v>0.36811107349772798</v>
      </c>
      <c r="F24" s="17"/>
      <c r="G24" s="17">
        <v>0.42449602468610098</v>
      </c>
      <c r="H24" s="17">
        <v>0.367714485729846</v>
      </c>
      <c r="I24" s="17">
        <v>0.39116826030617202</v>
      </c>
      <c r="J24" s="17">
        <v>0.428696047364027</v>
      </c>
      <c r="K24" s="17">
        <v>0.39777307555140901</v>
      </c>
      <c r="L24" s="17">
        <v>0.211925348773223</v>
      </c>
      <c r="M24" s="17"/>
      <c r="N24" s="17">
        <v>0.33327232569500698</v>
      </c>
      <c r="O24" s="17">
        <v>0.37006267344110599</v>
      </c>
      <c r="P24" s="17">
        <v>0.325273249175621</v>
      </c>
      <c r="Q24" s="17">
        <v>0.41897080011558102</v>
      </c>
      <c r="R24" s="17"/>
      <c r="S24" s="17">
        <v>0.30822143746029701</v>
      </c>
      <c r="T24" s="17">
        <v>0.329346041288892</v>
      </c>
      <c r="U24" s="17">
        <v>0.27414862063476497</v>
      </c>
      <c r="V24" s="17">
        <v>0.32963825468109498</v>
      </c>
      <c r="W24" s="17">
        <v>0.35473212550745498</v>
      </c>
      <c r="X24" s="17">
        <v>0.38205974987591201</v>
      </c>
      <c r="Y24" s="17">
        <v>0.45208700550849901</v>
      </c>
      <c r="Z24" s="17">
        <v>0.40768030559741297</v>
      </c>
      <c r="AA24" s="17">
        <v>0.43325406746974698</v>
      </c>
      <c r="AB24" s="17">
        <v>0.44407928765918803</v>
      </c>
      <c r="AC24" s="17">
        <v>0.32071907178996301</v>
      </c>
      <c r="AD24" s="17">
        <v>0.29071156383901198</v>
      </c>
      <c r="AE24" s="17"/>
      <c r="AF24" s="17">
        <v>0.26299184049651098</v>
      </c>
      <c r="AG24" s="17">
        <v>0.43928284136588902</v>
      </c>
      <c r="AH24" s="17">
        <v>0.327998906163536</v>
      </c>
      <c r="AI24" s="17"/>
      <c r="AJ24" s="17">
        <v>0.129443792139221</v>
      </c>
      <c r="AK24" s="17">
        <v>0.585232564043625</v>
      </c>
      <c r="AL24" s="17">
        <v>0.44611086515485499</v>
      </c>
      <c r="AM24" s="17">
        <v>0.41801347900908098</v>
      </c>
      <c r="AN24" s="17">
        <v>0.33228591004262098</v>
      </c>
      <c r="AO24" s="17"/>
      <c r="AP24" s="17">
        <v>3.67166098873924E-2</v>
      </c>
      <c r="AQ24" s="17">
        <v>0.55253954610656497</v>
      </c>
      <c r="AR24" s="17">
        <v>0.397709778770308</v>
      </c>
      <c r="AS24" s="17">
        <v>0.27001793744533797</v>
      </c>
      <c r="AT24" s="17">
        <v>0.11889724934638</v>
      </c>
    </row>
    <row r="25" spans="2:46" x14ac:dyDescent="0.25">
      <c r="B25" t="s">
        <v>73</v>
      </c>
      <c r="C25" s="17">
        <v>0.21669362220479099</v>
      </c>
      <c r="D25" s="17">
        <v>0.241471910363104</v>
      </c>
      <c r="E25" s="17">
        <v>0.192196219157687</v>
      </c>
      <c r="F25" s="17"/>
      <c r="G25" s="17">
        <v>0.24063293851069401</v>
      </c>
      <c r="H25" s="17">
        <v>0.24792362342450799</v>
      </c>
      <c r="I25" s="17">
        <v>0.204828076268816</v>
      </c>
      <c r="J25" s="17">
        <v>0.237223501075399</v>
      </c>
      <c r="K25" s="17">
        <v>0.19123583427337801</v>
      </c>
      <c r="L25" s="17">
        <v>0.18532071569825301</v>
      </c>
      <c r="M25" s="17"/>
      <c r="N25" s="17">
        <v>0.245067941322403</v>
      </c>
      <c r="O25" s="17">
        <v>0.23704050104993199</v>
      </c>
      <c r="P25" s="17">
        <v>0.21846103771960701</v>
      </c>
      <c r="Q25" s="17">
        <v>0.16374995799415901</v>
      </c>
      <c r="R25" s="17"/>
      <c r="S25" s="17">
        <v>0.29109077279738099</v>
      </c>
      <c r="T25" s="17">
        <v>0.23379931219796299</v>
      </c>
      <c r="U25" s="17">
        <v>0.17551348485969301</v>
      </c>
      <c r="V25" s="17">
        <v>0.19305542306738699</v>
      </c>
      <c r="W25" s="17">
        <v>0.244590001193114</v>
      </c>
      <c r="X25" s="17">
        <v>0.18444915023880101</v>
      </c>
      <c r="Y25" s="17">
        <v>0.165568015288764</v>
      </c>
      <c r="Z25" s="17">
        <v>0.14572055168259199</v>
      </c>
      <c r="AA25" s="17">
        <v>0.228681911937724</v>
      </c>
      <c r="AB25" s="17">
        <v>0.20576552440305099</v>
      </c>
      <c r="AC25" s="17">
        <v>0.22863718631692201</v>
      </c>
      <c r="AD25" s="17">
        <v>0.20665131294117201</v>
      </c>
      <c r="AE25" s="17"/>
      <c r="AF25" s="17">
        <v>0.20122592642836801</v>
      </c>
      <c r="AG25" s="17">
        <v>0.23800150432516501</v>
      </c>
      <c r="AH25" s="17">
        <v>0.19812759438158101</v>
      </c>
      <c r="AI25" s="17"/>
      <c r="AJ25" s="17">
        <v>0.16264182476094799</v>
      </c>
      <c r="AK25" s="17">
        <v>0.26278615043526299</v>
      </c>
      <c r="AL25" s="17">
        <v>0.29564234070346401</v>
      </c>
      <c r="AM25" s="17">
        <v>0.24116815915325401</v>
      </c>
      <c r="AN25" s="17">
        <v>0.201623751142014</v>
      </c>
      <c r="AO25" s="17"/>
      <c r="AP25" s="17">
        <v>4.8960626275898401E-2</v>
      </c>
      <c r="AQ25" s="17">
        <v>0.314956393726048</v>
      </c>
      <c r="AR25" s="17">
        <v>0.299625682101964</v>
      </c>
      <c r="AS25" s="17">
        <v>0.15530461796784301</v>
      </c>
      <c r="AT25" s="17">
        <v>0.150591755823066</v>
      </c>
    </row>
    <row r="26" spans="2:46" x14ac:dyDescent="0.25">
      <c r="B26" t="s">
        <v>74</v>
      </c>
      <c r="C26" s="17">
        <v>5.8684445056976099E-2</v>
      </c>
      <c r="D26" s="17">
        <v>6.8408985128084895E-2</v>
      </c>
      <c r="E26" s="17">
        <v>4.8591619016229201E-2</v>
      </c>
      <c r="F26" s="17"/>
      <c r="G26" s="17">
        <v>6.9507914731432793E-2</v>
      </c>
      <c r="H26" s="17">
        <v>8.1271203036240497E-2</v>
      </c>
      <c r="I26" s="17">
        <v>5.2352187054629601E-2</v>
      </c>
      <c r="J26" s="17">
        <v>2.3671901340146899E-2</v>
      </c>
      <c r="K26" s="17">
        <v>5.05596636621269E-2</v>
      </c>
      <c r="L26" s="17">
        <v>7.2018398291257807E-2</v>
      </c>
      <c r="M26" s="17"/>
      <c r="N26" s="17">
        <v>6.6305454481740897E-2</v>
      </c>
      <c r="O26" s="17">
        <v>4.8863054077304201E-2</v>
      </c>
      <c r="P26" s="17">
        <v>5.7816616752051499E-2</v>
      </c>
      <c r="Q26" s="17">
        <v>6.1243909304117897E-2</v>
      </c>
      <c r="R26" s="17"/>
      <c r="S26" s="17">
        <v>5.5205226244626301E-2</v>
      </c>
      <c r="T26" s="17">
        <v>5.2501934365983501E-2</v>
      </c>
      <c r="U26" s="17">
        <v>4.4870564717885503E-2</v>
      </c>
      <c r="V26" s="17">
        <v>4.7107095781452002E-2</v>
      </c>
      <c r="W26" s="17">
        <v>5.7640586047563898E-2</v>
      </c>
      <c r="X26" s="17">
        <v>6.4181153010544598E-2</v>
      </c>
      <c r="Y26" s="17">
        <v>3.75178544361221E-2</v>
      </c>
      <c r="Z26" s="17">
        <v>0.105967400720671</v>
      </c>
      <c r="AA26" s="17">
        <v>4.7591095254069099E-2</v>
      </c>
      <c r="AB26" s="17">
        <v>7.7804973159547305E-2</v>
      </c>
      <c r="AC26" s="17">
        <v>5.1575726901319001E-2</v>
      </c>
      <c r="AD26" s="17">
        <v>0.14871154816575399</v>
      </c>
      <c r="AE26" s="17"/>
      <c r="AF26" s="17">
        <v>5.7586355143723199E-2</v>
      </c>
      <c r="AG26" s="17">
        <v>5.81917030213015E-2</v>
      </c>
      <c r="AH26" s="17">
        <v>7.1893504796688698E-2</v>
      </c>
      <c r="AI26" s="17"/>
      <c r="AJ26" s="17">
        <v>7.3943756136068295E-2</v>
      </c>
      <c r="AK26" s="17">
        <v>5.1819086396215901E-2</v>
      </c>
      <c r="AL26" s="17">
        <v>5.5967499111906703E-2</v>
      </c>
      <c r="AM26" s="17">
        <v>0</v>
      </c>
      <c r="AN26" s="17">
        <v>2.45552057262645E-2</v>
      </c>
      <c r="AO26" s="17"/>
      <c r="AP26" s="17">
        <v>5.0871176422301601E-2</v>
      </c>
      <c r="AQ26" s="17">
        <v>4.9326883843577599E-2</v>
      </c>
      <c r="AR26" s="17">
        <v>9.1569426517309996E-2</v>
      </c>
      <c r="AS26" s="17">
        <v>6.9168621989408305E-2</v>
      </c>
      <c r="AT26" s="17">
        <v>6.6453257762392803E-2</v>
      </c>
    </row>
    <row r="27" spans="2:46" x14ac:dyDescent="0.25">
      <c r="B27" t="s">
        <v>75</v>
      </c>
      <c r="C27" s="17">
        <v>0.105242662204096</v>
      </c>
      <c r="D27" s="17">
        <v>0.10770218247402299</v>
      </c>
      <c r="E27" s="17">
        <v>0.102846537570353</v>
      </c>
      <c r="F27" s="17"/>
      <c r="G27" s="17">
        <v>6.9373500912925601E-2</v>
      </c>
      <c r="H27" s="17">
        <v>8.4367862575862998E-2</v>
      </c>
      <c r="I27" s="17">
        <v>8.8974035306151694E-2</v>
      </c>
      <c r="J27" s="17">
        <v>0.100837182710869</v>
      </c>
      <c r="K27" s="17">
        <v>0.116565703073802</v>
      </c>
      <c r="L27" s="17">
        <v>0.15548860344204599</v>
      </c>
      <c r="M27" s="17"/>
      <c r="N27" s="17">
        <v>0.10040360119666999</v>
      </c>
      <c r="O27" s="17">
        <v>9.8950633189756207E-2</v>
      </c>
      <c r="P27" s="17">
        <v>0.11908619420897899</v>
      </c>
      <c r="Q27" s="17">
        <v>0.106947687404845</v>
      </c>
      <c r="R27" s="17"/>
      <c r="S27" s="17">
        <v>8.4704775236932206E-2</v>
      </c>
      <c r="T27" s="17">
        <v>0.11894925556687901</v>
      </c>
      <c r="U27" s="17">
        <v>0.201728897865107</v>
      </c>
      <c r="V27" s="17">
        <v>0.125329417271065</v>
      </c>
      <c r="W27" s="17">
        <v>0.120786822224846</v>
      </c>
      <c r="X27" s="17">
        <v>0.115102871166089</v>
      </c>
      <c r="Y27" s="17">
        <v>8.3002666108158096E-2</v>
      </c>
      <c r="Z27" s="17">
        <v>8.5977260662569194E-2</v>
      </c>
      <c r="AA27" s="17">
        <v>9.9557316893798001E-2</v>
      </c>
      <c r="AB27" s="17">
        <v>4.72365076948639E-2</v>
      </c>
      <c r="AC27" s="17">
        <v>8.1536521124674494E-2</v>
      </c>
      <c r="AD27" s="17">
        <v>7.7555798019202302E-2</v>
      </c>
      <c r="AE27" s="17"/>
      <c r="AF27" s="17">
        <v>0.16103712984315799</v>
      </c>
      <c r="AG27" s="17">
        <v>7.8829471630269599E-2</v>
      </c>
      <c r="AH27" s="17">
        <v>5.5200193761878999E-2</v>
      </c>
      <c r="AI27" s="17"/>
      <c r="AJ27" s="17">
        <v>0.17916485968597101</v>
      </c>
      <c r="AK27" s="17">
        <v>4.0137753701881503E-2</v>
      </c>
      <c r="AL27" s="17">
        <v>8.0950406281773399E-2</v>
      </c>
      <c r="AM27" s="17">
        <v>0.19220310236563201</v>
      </c>
      <c r="AN27" s="17">
        <v>7.4630028470551099E-2</v>
      </c>
      <c r="AO27" s="17"/>
      <c r="AP27" s="17">
        <v>0.15195431877007301</v>
      </c>
      <c r="AQ27" s="17">
        <v>2.7830634781865701E-2</v>
      </c>
      <c r="AR27" s="17">
        <v>0.106265103297084</v>
      </c>
      <c r="AS27" s="17">
        <v>0.28416337912416501</v>
      </c>
      <c r="AT27" s="17">
        <v>0.13991377944613301</v>
      </c>
    </row>
    <row r="28" spans="2:46" x14ac:dyDescent="0.25">
      <c r="B28" t="s">
        <v>76</v>
      </c>
      <c r="C28" s="17">
        <v>0.15620788717538001</v>
      </c>
      <c r="D28" s="17">
        <v>0.15478845056031401</v>
      </c>
      <c r="E28" s="17">
        <v>0.15882734515542701</v>
      </c>
      <c r="F28" s="17"/>
      <c r="G28" s="17">
        <v>7.7690857798478202E-2</v>
      </c>
      <c r="H28" s="17">
        <v>0.124691853870809</v>
      </c>
      <c r="I28" s="17">
        <v>0.103562762136898</v>
      </c>
      <c r="J28" s="17">
        <v>0.11006275432156901</v>
      </c>
      <c r="K28" s="17">
        <v>0.17370614472265999</v>
      </c>
      <c r="L28" s="17">
        <v>0.30299298169189198</v>
      </c>
      <c r="M28" s="17"/>
      <c r="N28" s="17">
        <v>0.162903734193873</v>
      </c>
      <c r="O28" s="17">
        <v>0.148812828096125</v>
      </c>
      <c r="P28" s="17">
        <v>0.14385928179527099</v>
      </c>
      <c r="Q28" s="17">
        <v>0.16147763874899199</v>
      </c>
      <c r="R28" s="17"/>
      <c r="S28" s="17">
        <v>0.15690007128474601</v>
      </c>
      <c r="T28" s="17">
        <v>0.17290239738890401</v>
      </c>
      <c r="U28" s="17">
        <v>0.19799227890141499</v>
      </c>
      <c r="V28" s="17">
        <v>0.18518638365672899</v>
      </c>
      <c r="W28" s="17">
        <v>0.12032875946732401</v>
      </c>
      <c r="X28" s="17">
        <v>0.156721961304437</v>
      </c>
      <c r="Y28" s="17">
        <v>0.160952572334016</v>
      </c>
      <c r="Z28" s="17">
        <v>0.13783198932416099</v>
      </c>
      <c r="AA28" s="17">
        <v>0.113093242608498</v>
      </c>
      <c r="AB28" s="17">
        <v>0.119757798267938</v>
      </c>
      <c r="AC28" s="17">
        <v>0.228597569041119</v>
      </c>
      <c r="AD28" s="17">
        <v>0.12222655165799499</v>
      </c>
      <c r="AE28" s="17"/>
      <c r="AF28" s="17">
        <v>0.224695539943916</v>
      </c>
      <c r="AG28" s="17">
        <v>0.12039686728049501</v>
      </c>
      <c r="AH28" s="17">
        <v>0.151362362799912</v>
      </c>
      <c r="AI28" s="17"/>
      <c r="AJ28" s="17">
        <v>0.37151097009657102</v>
      </c>
      <c r="AK28" s="17">
        <v>1.9169472626974399E-2</v>
      </c>
      <c r="AL28" s="17">
        <v>2.7791030008580402E-2</v>
      </c>
      <c r="AM28" s="17">
        <v>0.120602850262987</v>
      </c>
      <c r="AN28" s="17">
        <v>0.122474749374739</v>
      </c>
      <c r="AO28" s="17"/>
      <c r="AP28" s="17">
        <v>0.66297586112979201</v>
      </c>
      <c r="AQ28" s="17">
        <v>1.2734539555966101E-2</v>
      </c>
      <c r="AR28" s="17">
        <v>1.1993404400550399E-2</v>
      </c>
      <c r="AS28" s="17">
        <v>9.9756407587285795E-2</v>
      </c>
      <c r="AT28" s="17">
        <v>8.7274075810456805E-2</v>
      </c>
    </row>
    <row r="29" spans="2:46" x14ac:dyDescent="0.25">
      <c r="B29" t="s">
        <v>67</v>
      </c>
      <c r="C29" s="17">
        <v>0.101553597381388</v>
      </c>
      <c r="D29" s="17">
        <v>7.3807405486358599E-2</v>
      </c>
      <c r="E29" s="17">
        <v>0.12942720560257701</v>
      </c>
      <c r="F29" s="17"/>
      <c r="G29" s="17">
        <v>0.118298763360368</v>
      </c>
      <c r="H29" s="17">
        <v>9.4030971362732793E-2</v>
      </c>
      <c r="I29" s="17">
        <v>0.159114678927333</v>
      </c>
      <c r="J29" s="17">
        <v>9.9508613187988801E-2</v>
      </c>
      <c r="K29" s="17">
        <v>7.0159578716623303E-2</v>
      </c>
      <c r="L29" s="17">
        <v>7.2253952103328606E-2</v>
      </c>
      <c r="M29" s="17"/>
      <c r="N29" s="17">
        <v>9.2046943110306007E-2</v>
      </c>
      <c r="O29" s="17">
        <v>9.6270310145776194E-2</v>
      </c>
      <c r="P29" s="17">
        <v>0.13550362034846999</v>
      </c>
      <c r="Q29" s="17">
        <v>8.7610006432305404E-2</v>
      </c>
      <c r="R29" s="17"/>
      <c r="S29" s="17">
        <v>0.103877716976018</v>
      </c>
      <c r="T29" s="17">
        <v>9.2501059191378202E-2</v>
      </c>
      <c r="U29" s="17">
        <v>0.10574615302113501</v>
      </c>
      <c r="V29" s="17">
        <v>0.119683425542272</v>
      </c>
      <c r="W29" s="17">
        <v>0.101921705559697</v>
      </c>
      <c r="X29" s="17">
        <v>9.7485114404216103E-2</v>
      </c>
      <c r="Y29" s="17">
        <v>0.100871886324441</v>
      </c>
      <c r="Z29" s="17">
        <v>0.116822492012594</v>
      </c>
      <c r="AA29" s="17">
        <v>7.7822365836162893E-2</v>
      </c>
      <c r="AB29" s="17">
        <v>0.105355908815412</v>
      </c>
      <c r="AC29" s="17">
        <v>8.8933924826001806E-2</v>
      </c>
      <c r="AD29" s="17">
        <v>0.15414322537686501</v>
      </c>
      <c r="AE29" s="17"/>
      <c r="AF29" s="17">
        <v>9.2463208144323905E-2</v>
      </c>
      <c r="AG29" s="17">
        <v>6.5297612376880199E-2</v>
      </c>
      <c r="AH29" s="17">
        <v>0.195417438096403</v>
      </c>
      <c r="AI29" s="17"/>
      <c r="AJ29" s="17">
        <v>8.3294797181219904E-2</v>
      </c>
      <c r="AK29" s="17">
        <v>4.0854972796039501E-2</v>
      </c>
      <c r="AL29" s="17">
        <v>9.3537858739420401E-2</v>
      </c>
      <c r="AM29" s="17">
        <v>2.8012409209046098E-2</v>
      </c>
      <c r="AN29" s="17">
        <v>0.24443035524380999</v>
      </c>
      <c r="AO29" s="17"/>
      <c r="AP29" s="17">
        <v>4.8521407514542203E-2</v>
      </c>
      <c r="AQ29" s="17">
        <v>4.2612001985978101E-2</v>
      </c>
      <c r="AR29" s="17">
        <v>9.2836604912783199E-2</v>
      </c>
      <c r="AS29" s="17">
        <v>0.12158903588596</v>
      </c>
      <c r="AT29" s="17">
        <v>0.43686988181157099</v>
      </c>
    </row>
    <row r="30" spans="2:46" x14ac:dyDescent="0.25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</row>
    <row r="31" spans="2:46" x14ac:dyDescent="0.25">
      <c r="B31" s="6" t="s">
        <v>91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</row>
    <row r="32" spans="2:46" x14ac:dyDescent="0.25">
      <c r="B32" s="24" t="s">
        <v>69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</row>
    <row r="33" spans="2:46" x14ac:dyDescent="0.25">
      <c r="B33" t="s">
        <v>82</v>
      </c>
      <c r="C33" s="17">
        <v>0.22398673767864399</v>
      </c>
      <c r="D33" s="17">
        <v>0.22779055245767299</v>
      </c>
      <c r="E33" s="17">
        <v>0.22121750552143399</v>
      </c>
      <c r="F33" s="17"/>
      <c r="G33" s="17">
        <v>0.165057024411536</v>
      </c>
      <c r="H33" s="17">
        <v>0.20897173728655699</v>
      </c>
      <c r="I33" s="17">
        <v>0.20023209148119001</v>
      </c>
      <c r="J33" s="17">
        <v>0.225054163143872</v>
      </c>
      <c r="K33" s="17">
        <v>0.225862794842665</v>
      </c>
      <c r="L33" s="17">
        <v>0.29286424055466198</v>
      </c>
      <c r="M33" s="17"/>
      <c r="N33" s="17">
        <v>0.247500456257809</v>
      </c>
      <c r="O33" s="17">
        <v>0.21924334039663501</v>
      </c>
      <c r="P33" s="17">
        <v>0.22461364061085101</v>
      </c>
      <c r="Q33" s="17">
        <v>0.19997321546008501</v>
      </c>
      <c r="R33" s="17"/>
      <c r="S33" s="17">
        <v>0.19345071353761101</v>
      </c>
      <c r="T33" s="17">
        <v>0.21569417025714699</v>
      </c>
      <c r="U33" s="17">
        <v>0.23046742141602</v>
      </c>
      <c r="V33" s="17">
        <v>0.22746631970943099</v>
      </c>
      <c r="W33" s="17">
        <v>0.221911545135867</v>
      </c>
      <c r="X33" s="17">
        <v>0.25973004142346701</v>
      </c>
      <c r="Y33" s="17">
        <v>0.222888368272256</v>
      </c>
      <c r="Z33" s="17">
        <v>0.27498143849718998</v>
      </c>
      <c r="AA33" s="17">
        <v>0.21312089992535099</v>
      </c>
      <c r="AB33" s="17">
        <v>0.213227299944627</v>
      </c>
      <c r="AC33" s="17">
        <v>0.29596864143426699</v>
      </c>
      <c r="AD33" s="17">
        <v>0.15900425819938099</v>
      </c>
      <c r="AE33" s="17"/>
      <c r="AF33" s="17">
        <v>0.25686568390398601</v>
      </c>
      <c r="AG33" s="17">
        <v>0.22761246385550701</v>
      </c>
      <c r="AH33" s="17">
        <v>0.16641409565470799</v>
      </c>
      <c r="AI33" s="17"/>
      <c r="AJ33" s="17">
        <v>0.25528766348016102</v>
      </c>
      <c r="AK33" s="17">
        <v>0.225530344968494</v>
      </c>
      <c r="AL33" s="17">
        <v>0.26157778111066599</v>
      </c>
      <c r="AM33" s="17">
        <v>0.24654979171463901</v>
      </c>
      <c r="AN33" s="17">
        <v>0.16029057941303201</v>
      </c>
      <c r="AO33" s="17"/>
      <c r="AP33" s="17">
        <v>0.203293212811028</v>
      </c>
      <c r="AQ33" s="17">
        <v>0.22697071736416</v>
      </c>
      <c r="AR33" s="17">
        <v>0.23569208593515201</v>
      </c>
      <c r="AS33" s="17">
        <v>0.30160332826700897</v>
      </c>
      <c r="AT33" s="17">
        <v>0.18923540182694601</v>
      </c>
    </row>
    <row r="34" spans="2:46" x14ac:dyDescent="0.25">
      <c r="B34" t="s">
        <v>83</v>
      </c>
      <c r="C34" s="17">
        <v>0.46459941387891002</v>
      </c>
      <c r="D34" s="17">
        <v>0.46724025756135001</v>
      </c>
      <c r="E34" s="17">
        <v>0.46403827046801899</v>
      </c>
      <c r="F34" s="17"/>
      <c r="G34" s="17">
        <v>0.45105789257633699</v>
      </c>
      <c r="H34" s="17">
        <v>0.47540598019344998</v>
      </c>
      <c r="I34" s="17">
        <v>0.432311494269767</v>
      </c>
      <c r="J34" s="17">
        <v>0.43711714891199799</v>
      </c>
      <c r="K34" s="17">
        <v>0.50336344556593005</v>
      </c>
      <c r="L34" s="17">
        <v>0.48746411489395203</v>
      </c>
      <c r="M34" s="17"/>
      <c r="N34" s="17">
        <v>0.47891671528246299</v>
      </c>
      <c r="O34" s="17">
        <v>0.48984229525914802</v>
      </c>
      <c r="P34" s="17">
        <v>0.473361047526215</v>
      </c>
      <c r="Q34" s="17">
        <v>0.416869710755017</v>
      </c>
      <c r="R34" s="17"/>
      <c r="S34" s="17">
        <v>0.44884744560099299</v>
      </c>
      <c r="T34" s="17">
        <v>0.50214445797424501</v>
      </c>
      <c r="U34" s="17">
        <v>0.43946924020512801</v>
      </c>
      <c r="V34" s="17">
        <v>0.49358626688686302</v>
      </c>
      <c r="W34" s="17">
        <v>0.464187495954207</v>
      </c>
      <c r="X34" s="17">
        <v>0.41143150377152299</v>
      </c>
      <c r="Y34" s="17">
        <v>0.52030474191774101</v>
      </c>
      <c r="Z34" s="17">
        <v>0.42828749684214801</v>
      </c>
      <c r="AA34" s="17">
        <v>0.45871197428541099</v>
      </c>
      <c r="AB34" s="17">
        <v>0.46943539185585598</v>
      </c>
      <c r="AC34" s="17">
        <v>0.429951012741355</v>
      </c>
      <c r="AD34" s="17">
        <v>0.48104586479675299</v>
      </c>
      <c r="AE34" s="17"/>
      <c r="AF34" s="17">
        <v>0.456722082874228</v>
      </c>
      <c r="AG34" s="17">
        <v>0.479514441887542</v>
      </c>
      <c r="AH34" s="17">
        <v>0.42517071729088102</v>
      </c>
      <c r="AI34" s="17"/>
      <c r="AJ34" s="17">
        <v>0.48859832919003798</v>
      </c>
      <c r="AK34" s="17">
        <v>0.46352876990564901</v>
      </c>
      <c r="AL34" s="17">
        <v>0.45280429723569598</v>
      </c>
      <c r="AM34" s="17">
        <v>0.47045873322687798</v>
      </c>
      <c r="AN34" s="17">
        <v>0.47953000952616898</v>
      </c>
      <c r="AO34" s="17"/>
      <c r="AP34" s="17">
        <v>0.49823337776965498</v>
      </c>
      <c r="AQ34" s="17">
        <v>0.48112891073782499</v>
      </c>
      <c r="AR34" s="17">
        <v>0.467191697961025</v>
      </c>
      <c r="AS34" s="17">
        <v>0.44616544538537101</v>
      </c>
      <c r="AT34" s="17">
        <v>0.45703734686506298</v>
      </c>
    </row>
    <row r="35" spans="2:46" x14ac:dyDescent="0.25">
      <c r="B35" t="s">
        <v>84</v>
      </c>
      <c r="C35" s="17">
        <v>0.18786829837469099</v>
      </c>
      <c r="D35" s="17">
        <v>0.20317177964755001</v>
      </c>
      <c r="E35" s="17">
        <v>0.172146810718633</v>
      </c>
      <c r="F35" s="17"/>
      <c r="G35" s="17">
        <v>0.199294642389335</v>
      </c>
      <c r="H35" s="17">
        <v>0.174628399291959</v>
      </c>
      <c r="I35" s="17">
        <v>0.21424554623248601</v>
      </c>
      <c r="J35" s="17">
        <v>0.19528990531479601</v>
      </c>
      <c r="K35" s="17">
        <v>0.174028403773343</v>
      </c>
      <c r="L35" s="17">
        <v>0.17277918828611799</v>
      </c>
      <c r="M35" s="17"/>
      <c r="N35" s="17">
        <v>0.171710044268061</v>
      </c>
      <c r="O35" s="17">
        <v>0.18781362599415199</v>
      </c>
      <c r="P35" s="17">
        <v>0.17783967062620701</v>
      </c>
      <c r="Q35" s="17">
        <v>0.21657762703212799</v>
      </c>
      <c r="R35" s="17"/>
      <c r="S35" s="17">
        <v>0.223720721114821</v>
      </c>
      <c r="T35" s="17">
        <v>0.18067256704867701</v>
      </c>
      <c r="U35" s="17">
        <v>0.176970500106791</v>
      </c>
      <c r="V35" s="17">
        <v>0.17711273058317001</v>
      </c>
      <c r="W35" s="17">
        <v>0.155396685058032</v>
      </c>
      <c r="X35" s="17">
        <v>0.20362285297848501</v>
      </c>
      <c r="Y35" s="17">
        <v>0.14523600582743401</v>
      </c>
      <c r="Z35" s="17">
        <v>0.20732296866437899</v>
      </c>
      <c r="AA35" s="17">
        <v>0.19322449419365201</v>
      </c>
      <c r="AB35" s="17">
        <v>0.21241780957495701</v>
      </c>
      <c r="AC35" s="17">
        <v>0.13661022377818799</v>
      </c>
      <c r="AD35" s="17">
        <v>0.22209029620811499</v>
      </c>
      <c r="AE35" s="17"/>
      <c r="AF35" s="17">
        <v>0.18593055381516099</v>
      </c>
      <c r="AG35" s="17">
        <v>0.18820898213269899</v>
      </c>
      <c r="AH35" s="17">
        <v>0.21736223693857301</v>
      </c>
      <c r="AI35" s="17"/>
      <c r="AJ35" s="17">
        <v>0.163947708722745</v>
      </c>
      <c r="AK35" s="17">
        <v>0.193057547841716</v>
      </c>
      <c r="AL35" s="17">
        <v>0.19302723231195301</v>
      </c>
      <c r="AM35" s="17">
        <v>0.16723931883568699</v>
      </c>
      <c r="AN35" s="17">
        <v>0.16813957687269601</v>
      </c>
      <c r="AO35" s="17"/>
      <c r="AP35" s="17">
        <v>0.198092089551755</v>
      </c>
      <c r="AQ35" s="17">
        <v>0.18500239961442499</v>
      </c>
      <c r="AR35" s="17">
        <v>0.17955923828734</v>
      </c>
      <c r="AS35" s="17">
        <v>0.120657338346763</v>
      </c>
      <c r="AT35" s="17">
        <v>0.181042679704184</v>
      </c>
    </row>
    <row r="36" spans="2:46" x14ac:dyDescent="0.25">
      <c r="B36" t="s">
        <v>85</v>
      </c>
      <c r="C36" s="17">
        <v>5.21058891145183E-2</v>
      </c>
      <c r="D36" s="17">
        <v>4.7077201731050698E-2</v>
      </c>
      <c r="E36" s="17">
        <v>5.4280551605354999E-2</v>
      </c>
      <c r="F36" s="17"/>
      <c r="G36" s="17">
        <v>6.8185232935671095E-2</v>
      </c>
      <c r="H36" s="17">
        <v>7.0814374830187807E-2</v>
      </c>
      <c r="I36" s="17">
        <v>7.3978517852461095E-2</v>
      </c>
      <c r="J36" s="17">
        <v>4.3089072260842E-2</v>
      </c>
      <c r="K36" s="17">
        <v>4.45049157511593E-2</v>
      </c>
      <c r="L36" s="17">
        <v>2.0667234733317101E-2</v>
      </c>
      <c r="M36" s="17"/>
      <c r="N36" s="17">
        <v>5.6080751506258797E-2</v>
      </c>
      <c r="O36" s="17">
        <v>4.2945263827080603E-2</v>
      </c>
      <c r="P36" s="17">
        <v>6.2445149981306701E-2</v>
      </c>
      <c r="Q36" s="17">
        <v>4.9301977500464902E-2</v>
      </c>
      <c r="R36" s="17"/>
      <c r="S36" s="17">
        <v>6.36863452246509E-2</v>
      </c>
      <c r="T36" s="17">
        <v>2.77448838071369E-2</v>
      </c>
      <c r="U36" s="17">
        <v>7.8094407669301105E-2</v>
      </c>
      <c r="V36" s="17">
        <v>5.0296829574288902E-2</v>
      </c>
      <c r="W36" s="17">
        <v>8.8765978863855302E-2</v>
      </c>
      <c r="X36" s="17">
        <v>3.37414142642955E-2</v>
      </c>
      <c r="Y36" s="17">
        <v>6.1554488898432798E-2</v>
      </c>
      <c r="Z36" s="17">
        <v>3.3329299663254403E-2</v>
      </c>
      <c r="AA36" s="17">
        <v>3.3807303583324601E-2</v>
      </c>
      <c r="AB36" s="17">
        <v>7.6067830627652197E-2</v>
      </c>
      <c r="AC36" s="17">
        <v>3.2888971993783697E-2</v>
      </c>
      <c r="AD36" s="17">
        <v>3.5756078234066097E-2</v>
      </c>
      <c r="AE36" s="17"/>
      <c r="AF36" s="17">
        <v>3.6121034978836501E-2</v>
      </c>
      <c r="AG36" s="17">
        <v>5.59530571520956E-2</v>
      </c>
      <c r="AH36" s="17">
        <v>7.0106829376799407E-2</v>
      </c>
      <c r="AI36" s="17"/>
      <c r="AJ36" s="17">
        <v>3.6738628250412998E-2</v>
      </c>
      <c r="AK36" s="17">
        <v>5.7674184383346601E-2</v>
      </c>
      <c r="AL36" s="17">
        <v>5.54233220173369E-2</v>
      </c>
      <c r="AM36" s="17">
        <v>0.115752156222796</v>
      </c>
      <c r="AN36" s="17">
        <v>6.8968916462378696E-2</v>
      </c>
      <c r="AO36" s="17"/>
      <c r="AP36" s="17">
        <v>3.9219599634685402E-2</v>
      </c>
      <c r="AQ36" s="17">
        <v>5.2486501019728203E-2</v>
      </c>
      <c r="AR36" s="17">
        <v>4.7864373997767898E-2</v>
      </c>
      <c r="AS36" s="17">
        <v>6.6444224930470502E-2</v>
      </c>
      <c r="AT36" s="17">
        <v>3.4730307247085798E-2</v>
      </c>
    </row>
    <row r="37" spans="2:46" x14ac:dyDescent="0.25">
      <c r="B37" t="s">
        <v>86</v>
      </c>
      <c r="C37" s="17">
        <v>1.8112132196413899E-2</v>
      </c>
      <c r="D37" s="17">
        <v>2.35705054008425E-2</v>
      </c>
      <c r="E37" s="17">
        <v>1.2929733139461001E-2</v>
      </c>
      <c r="F37" s="17"/>
      <c r="G37" s="17">
        <v>1.8402932556626499E-2</v>
      </c>
      <c r="H37" s="17">
        <v>1.13105726855203E-2</v>
      </c>
      <c r="I37" s="17">
        <v>1.7194412907673401E-2</v>
      </c>
      <c r="J37" s="17">
        <v>3.4079500609230297E-2</v>
      </c>
      <c r="K37" s="17">
        <v>1.82922316489375E-2</v>
      </c>
      <c r="L37" s="17">
        <v>1.1150238755449999E-2</v>
      </c>
      <c r="M37" s="17"/>
      <c r="N37" s="17">
        <v>1.4368223982770101E-2</v>
      </c>
      <c r="O37" s="17">
        <v>1.3618437147644E-2</v>
      </c>
      <c r="P37" s="17">
        <v>2.1859641351758399E-2</v>
      </c>
      <c r="Q37" s="17">
        <v>2.3902417895192499E-2</v>
      </c>
      <c r="R37" s="17"/>
      <c r="S37" s="17">
        <v>1.09984321354137E-2</v>
      </c>
      <c r="T37" s="17">
        <v>3.2689859632992202E-2</v>
      </c>
      <c r="U37" s="17">
        <v>7.1029480793190197E-3</v>
      </c>
      <c r="V37" s="17">
        <v>1.16448927020254E-2</v>
      </c>
      <c r="W37" s="17">
        <v>1.45732867032605E-2</v>
      </c>
      <c r="X37" s="17">
        <v>2.68458440488238E-2</v>
      </c>
      <c r="Y37" s="17">
        <v>8.3526876067052495E-3</v>
      </c>
      <c r="Z37" s="17">
        <v>1.2334949703156701E-2</v>
      </c>
      <c r="AA37" s="17">
        <v>3.7789636208242799E-2</v>
      </c>
      <c r="AB37" s="17">
        <v>7.1564013867072996E-3</v>
      </c>
      <c r="AC37" s="17">
        <v>9.4807125609106709E-3</v>
      </c>
      <c r="AD37" s="17">
        <v>2.8148355037355501E-2</v>
      </c>
      <c r="AE37" s="17"/>
      <c r="AF37" s="17">
        <v>2.2498114882174802E-2</v>
      </c>
      <c r="AG37" s="17">
        <v>1.30250260405561E-2</v>
      </c>
      <c r="AH37" s="17">
        <v>2.79299854050464E-2</v>
      </c>
      <c r="AI37" s="17"/>
      <c r="AJ37" s="17">
        <v>2.1991763956385E-2</v>
      </c>
      <c r="AK37" s="17">
        <v>1.7078332583409E-2</v>
      </c>
      <c r="AL37" s="17">
        <v>5.8349146345860999E-3</v>
      </c>
      <c r="AM37" s="17">
        <v>0</v>
      </c>
      <c r="AN37" s="17">
        <v>2.3087637164605899E-2</v>
      </c>
      <c r="AO37" s="17"/>
      <c r="AP37" s="17">
        <v>2.2622910128080601E-2</v>
      </c>
      <c r="AQ37" s="17">
        <v>1.7942087171801301E-2</v>
      </c>
      <c r="AR37" s="17">
        <v>1.15261323639034E-2</v>
      </c>
      <c r="AS37" s="17">
        <v>2.53112566871668E-2</v>
      </c>
      <c r="AT37" s="17">
        <v>1.25042091165125E-2</v>
      </c>
    </row>
    <row r="38" spans="2:46" x14ac:dyDescent="0.25">
      <c r="B38" t="s">
        <v>67</v>
      </c>
      <c r="C38" s="17">
        <v>5.3327528756822701E-2</v>
      </c>
      <c r="D38" s="17">
        <v>3.1149703201532999E-2</v>
      </c>
      <c r="E38" s="17">
        <v>7.5387128547098003E-2</v>
      </c>
      <c r="F38" s="17"/>
      <c r="G38" s="17">
        <v>9.8002275130495503E-2</v>
      </c>
      <c r="H38" s="17">
        <v>5.8868935712324599E-2</v>
      </c>
      <c r="I38" s="17">
        <v>6.2037937256422197E-2</v>
      </c>
      <c r="J38" s="17">
        <v>6.5370209759262304E-2</v>
      </c>
      <c r="K38" s="17">
        <v>3.3948208417965503E-2</v>
      </c>
      <c r="L38" s="17">
        <v>1.5074982776500901E-2</v>
      </c>
      <c r="M38" s="17"/>
      <c r="N38" s="17">
        <v>3.1423808702638098E-2</v>
      </c>
      <c r="O38" s="17">
        <v>4.6537037375339797E-2</v>
      </c>
      <c r="P38" s="17">
        <v>3.9880849903661503E-2</v>
      </c>
      <c r="Q38" s="17">
        <v>9.3375051357112396E-2</v>
      </c>
      <c r="R38" s="17"/>
      <c r="S38" s="17">
        <v>5.9296342386510298E-2</v>
      </c>
      <c r="T38" s="17">
        <v>4.1054061279802101E-2</v>
      </c>
      <c r="U38" s="17">
        <v>6.7895482523440395E-2</v>
      </c>
      <c r="V38" s="17">
        <v>3.9892960544223102E-2</v>
      </c>
      <c r="W38" s="17">
        <v>5.5165008284777897E-2</v>
      </c>
      <c r="X38" s="17">
        <v>6.4628343513406294E-2</v>
      </c>
      <c r="Y38" s="17">
        <v>4.1663707477431401E-2</v>
      </c>
      <c r="Z38" s="17">
        <v>4.3743846629872699E-2</v>
      </c>
      <c r="AA38" s="17">
        <v>6.3345691804018694E-2</v>
      </c>
      <c r="AB38" s="17">
        <v>2.1695266610200801E-2</v>
      </c>
      <c r="AC38" s="17">
        <v>9.5100437491496007E-2</v>
      </c>
      <c r="AD38" s="17">
        <v>7.3955147524328704E-2</v>
      </c>
      <c r="AE38" s="17"/>
      <c r="AF38" s="17">
        <v>4.1862529545614001E-2</v>
      </c>
      <c r="AG38" s="17">
        <v>3.5686028931599903E-2</v>
      </c>
      <c r="AH38" s="17">
        <v>9.3016135333992098E-2</v>
      </c>
      <c r="AI38" s="17"/>
      <c r="AJ38" s="17">
        <v>3.3435906400258203E-2</v>
      </c>
      <c r="AK38" s="17">
        <v>4.3130820317385E-2</v>
      </c>
      <c r="AL38" s="17">
        <v>3.1332452689762397E-2</v>
      </c>
      <c r="AM38" s="17">
        <v>0</v>
      </c>
      <c r="AN38" s="17">
        <v>9.9983280561117396E-2</v>
      </c>
      <c r="AO38" s="17"/>
      <c r="AP38" s="17">
        <v>3.85388101047957E-2</v>
      </c>
      <c r="AQ38" s="17">
        <v>3.64693840920602E-2</v>
      </c>
      <c r="AR38" s="17">
        <v>5.8166471454811401E-2</v>
      </c>
      <c r="AS38" s="17">
        <v>3.98184063832197E-2</v>
      </c>
      <c r="AT38" s="17">
        <v>0.125450055240209</v>
      </c>
    </row>
    <row r="39" spans="2:46" x14ac:dyDescent="0.25">
      <c r="B39" t="s">
        <v>87</v>
      </c>
      <c r="C39" s="17">
        <v>0.68858615155755398</v>
      </c>
      <c r="D39" s="17">
        <v>0.695030810019023</v>
      </c>
      <c r="E39" s="17">
        <v>0.68525577598945298</v>
      </c>
      <c r="F39" s="17"/>
      <c r="G39" s="17">
        <v>0.61611491698787202</v>
      </c>
      <c r="H39" s="17">
        <v>0.68437771748000797</v>
      </c>
      <c r="I39" s="17">
        <v>0.63254358575095704</v>
      </c>
      <c r="J39" s="17">
        <v>0.66217131205586899</v>
      </c>
      <c r="K39" s="17">
        <v>0.72922624040859496</v>
      </c>
      <c r="L39" s="17">
        <v>0.78032835544861401</v>
      </c>
      <c r="M39" s="17"/>
      <c r="N39" s="17">
        <v>0.72641717154027197</v>
      </c>
      <c r="O39" s="17">
        <v>0.70908563565578397</v>
      </c>
      <c r="P39" s="17">
        <v>0.69797468813706598</v>
      </c>
      <c r="Q39" s="17">
        <v>0.61684292621510195</v>
      </c>
      <c r="R39" s="17"/>
      <c r="S39" s="17">
        <v>0.642298159138604</v>
      </c>
      <c r="T39" s="17">
        <v>0.717838628231392</v>
      </c>
      <c r="U39" s="17">
        <v>0.66993666162114796</v>
      </c>
      <c r="V39" s="17">
        <v>0.72105258659629301</v>
      </c>
      <c r="W39" s="17">
        <v>0.68609904109007402</v>
      </c>
      <c r="X39" s="17">
        <v>0.67116154519498905</v>
      </c>
      <c r="Y39" s="17">
        <v>0.74319311018999701</v>
      </c>
      <c r="Z39" s="17">
        <v>0.70326893533933799</v>
      </c>
      <c r="AA39" s="17">
        <v>0.67183287421076199</v>
      </c>
      <c r="AB39" s="17">
        <v>0.682662691800483</v>
      </c>
      <c r="AC39" s="17">
        <v>0.72591965417562199</v>
      </c>
      <c r="AD39" s="17">
        <v>0.64005012299613395</v>
      </c>
      <c r="AE39" s="17"/>
      <c r="AF39" s="17">
        <v>0.71358776677821401</v>
      </c>
      <c r="AG39" s="17">
        <v>0.70712690574305004</v>
      </c>
      <c r="AH39" s="17">
        <v>0.59158481294558896</v>
      </c>
      <c r="AI39" s="17"/>
      <c r="AJ39" s="17">
        <v>0.74388599267019895</v>
      </c>
      <c r="AK39" s="17">
        <v>0.68905911487414295</v>
      </c>
      <c r="AL39" s="17">
        <v>0.71438207834636203</v>
      </c>
      <c r="AM39" s="17">
        <v>0.71700852494151801</v>
      </c>
      <c r="AN39" s="17">
        <v>0.63982058893920202</v>
      </c>
      <c r="AO39" s="17"/>
      <c r="AP39" s="17">
        <v>0.70152659058068401</v>
      </c>
      <c r="AQ39" s="17">
        <v>0.70809962810198501</v>
      </c>
      <c r="AR39" s="17">
        <v>0.702883783896178</v>
      </c>
      <c r="AS39" s="17">
        <v>0.74776877365238004</v>
      </c>
      <c r="AT39" s="17">
        <v>0.64627274869200901</v>
      </c>
    </row>
    <row r="40" spans="2:46" x14ac:dyDescent="0.25">
      <c r="B40" t="s">
        <v>88</v>
      </c>
      <c r="C40" s="17">
        <v>7.0218021310932105E-2</v>
      </c>
      <c r="D40" s="17">
        <v>7.0647707131893306E-2</v>
      </c>
      <c r="E40" s="17">
        <v>6.7210284744815996E-2</v>
      </c>
      <c r="F40" s="17"/>
      <c r="G40" s="17">
        <v>8.65881654922976E-2</v>
      </c>
      <c r="H40" s="17">
        <v>8.2124947515708105E-2</v>
      </c>
      <c r="I40" s="17">
        <v>9.1172930760134496E-2</v>
      </c>
      <c r="J40" s="17">
        <v>7.7168572870072394E-2</v>
      </c>
      <c r="K40" s="17">
        <v>6.2797147400096898E-2</v>
      </c>
      <c r="L40" s="17">
        <v>3.1817473488767102E-2</v>
      </c>
      <c r="M40" s="17"/>
      <c r="N40" s="17">
        <v>7.0448975489028898E-2</v>
      </c>
      <c r="O40" s="17">
        <v>5.6563700974724601E-2</v>
      </c>
      <c r="P40" s="17">
        <v>8.4304791333065093E-2</v>
      </c>
      <c r="Q40" s="17">
        <v>7.3204395395657498E-2</v>
      </c>
      <c r="R40" s="17"/>
      <c r="S40" s="17">
        <v>7.4684777360064597E-2</v>
      </c>
      <c r="T40" s="17">
        <v>6.0434743440129099E-2</v>
      </c>
      <c r="U40" s="17">
        <v>8.5197355748620196E-2</v>
      </c>
      <c r="V40" s="17">
        <v>6.1941722276314302E-2</v>
      </c>
      <c r="W40" s="17">
        <v>0.10333926556711601</v>
      </c>
      <c r="X40" s="17">
        <v>6.0587258313119299E-2</v>
      </c>
      <c r="Y40" s="17">
        <v>6.9907176505138002E-2</v>
      </c>
      <c r="Z40" s="17">
        <v>4.56642493664111E-2</v>
      </c>
      <c r="AA40" s="17">
        <v>7.1596939791567393E-2</v>
      </c>
      <c r="AB40" s="17">
        <v>8.3224232014359495E-2</v>
      </c>
      <c r="AC40" s="17">
        <v>4.2369684554694399E-2</v>
      </c>
      <c r="AD40" s="17">
        <v>6.3904433271421701E-2</v>
      </c>
      <c r="AE40" s="17"/>
      <c r="AF40" s="17">
        <v>5.8619149861011299E-2</v>
      </c>
      <c r="AG40" s="17">
        <v>6.8978083192651599E-2</v>
      </c>
      <c r="AH40" s="17">
        <v>9.8036814781845796E-2</v>
      </c>
      <c r="AI40" s="17"/>
      <c r="AJ40" s="17">
        <v>5.8730392206798002E-2</v>
      </c>
      <c r="AK40" s="17">
        <v>7.4752516966755597E-2</v>
      </c>
      <c r="AL40" s="17">
        <v>6.1258236651923002E-2</v>
      </c>
      <c r="AM40" s="17">
        <v>0.115752156222796</v>
      </c>
      <c r="AN40" s="17">
        <v>9.2056553626984602E-2</v>
      </c>
      <c r="AO40" s="17"/>
      <c r="AP40" s="17">
        <v>6.1842509762766E-2</v>
      </c>
      <c r="AQ40" s="17">
        <v>7.0428588191529404E-2</v>
      </c>
      <c r="AR40" s="17">
        <v>5.93905063616713E-2</v>
      </c>
      <c r="AS40" s="17">
        <v>9.1755481617637302E-2</v>
      </c>
      <c r="AT40" s="17">
        <v>4.7234516363598301E-2</v>
      </c>
    </row>
    <row r="41" spans="2:46" x14ac:dyDescent="0.25">
      <c r="B41" t="s">
        <v>89</v>
      </c>
      <c r="C41" s="17">
        <v>0.61836813024662196</v>
      </c>
      <c r="D41" s="17">
        <v>0.62438310288712995</v>
      </c>
      <c r="E41" s="17">
        <v>0.61804549124463704</v>
      </c>
      <c r="F41" s="17"/>
      <c r="G41" s="17">
        <v>0.52952675149557504</v>
      </c>
      <c r="H41" s="17">
        <v>0.60225276996429999</v>
      </c>
      <c r="I41" s="17">
        <v>0.54137065499082204</v>
      </c>
      <c r="J41" s="17">
        <v>0.58500273918579704</v>
      </c>
      <c r="K41" s="17">
        <v>0.66642909300849795</v>
      </c>
      <c r="L41" s="17">
        <v>0.74851088195984705</v>
      </c>
      <c r="M41" s="17"/>
      <c r="N41" s="17">
        <v>0.65596819605124301</v>
      </c>
      <c r="O41" s="17">
        <v>0.65252193468105901</v>
      </c>
      <c r="P41" s="17">
        <v>0.61366989680400097</v>
      </c>
      <c r="Q41" s="17">
        <v>0.54363853081944402</v>
      </c>
      <c r="R41" s="17"/>
      <c r="S41" s="17">
        <v>0.56761338177854004</v>
      </c>
      <c r="T41" s="17">
        <v>0.65740388479126299</v>
      </c>
      <c r="U41" s="17">
        <v>0.58473930587252798</v>
      </c>
      <c r="V41" s="17">
        <v>0.65911086431997901</v>
      </c>
      <c r="W41" s="17">
        <v>0.58275977552295799</v>
      </c>
      <c r="X41" s="17">
        <v>0.61057428688186999</v>
      </c>
      <c r="Y41" s="17">
        <v>0.67328593368485901</v>
      </c>
      <c r="Z41" s="17">
        <v>0.65760468597292598</v>
      </c>
      <c r="AA41" s="17">
        <v>0.60023593441919398</v>
      </c>
      <c r="AB41" s="17">
        <v>0.59943845978612398</v>
      </c>
      <c r="AC41" s="17">
        <v>0.68354996962092696</v>
      </c>
      <c r="AD41" s="17">
        <v>0.57614568972471203</v>
      </c>
      <c r="AE41" s="17"/>
      <c r="AF41" s="17">
        <v>0.65496861691720198</v>
      </c>
      <c r="AG41" s="17">
        <v>0.63814882255039795</v>
      </c>
      <c r="AH41" s="17">
        <v>0.49354799816374301</v>
      </c>
      <c r="AI41" s="17"/>
      <c r="AJ41" s="17">
        <v>0.68515560046340096</v>
      </c>
      <c r="AK41" s="17">
        <v>0.61430659790738695</v>
      </c>
      <c r="AL41" s="17">
        <v>0.65312384169443904</v>
      </c>
      <c r="AM41" s="17">
        <v>0.60125636871872201</v>
      </c>
      <c r="AN41" s="17">
        <v>0.54776403531221696</v>
      </c>
      <c r="AO41" s="17"/>
      <c r="AP41" s="17">
        <v>0.63968408081791694</v>
      </c>
      <c r="AQ41" s="17">
        <v>0.63767103991045604</v>
      </c>
      <c r="AR41" s="17">
        <v>0.64349327753450603</v>
      </c>
      <c r="AS41" s="17">
        <v>0.65601329203474301</v>
      </c>
      <c r="AT41" s="17">
        <v>0.59903823232841003</v>
      </c>
    </row>
    <row r="42" spans="2:46" x14ac:dyDescent="0.25"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</row>
    <row r="43" spans="2:46" x14ac:dyDescent="0.25">
      <c r="B43" s="6" t="s">
        <v>92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</row>
    <row r="44" spans="2:46" x14ac:dyDescent="0.25">
      <c r="B44" s="24" t="s">
        <v>69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</row>
    <row r="45" spans="2:46" x14ac:dyDescent="0.25">
      <c r="B45" t="s">
        <v>82</v>
      </c>
      <c r="C45" s="17">
        <v>0.29890534100437799</v>
      </c>
      <c r="D45" s="17">
        <v>0.29997707813151397</v>
      </c>
      <c r="E45" s="17">
        <v>0.29625034541753298</v>
      </c>
      <c r="F45" s="17"/>
      <c r="G45" s="17">
        <v>0.30806212385123799</v>
      </c>
      <c r="H45" s="17">
        <v>0.30365562919403299</v>
      </c>
      <c r="I45" s="17">
        <v>0.30580765451137598</v>
      </c>
      <c r="J45" s="17">
        <v>0.369895914049998</v>
      </c>
      <c r="K45" s="17">
        <v>0.34253615600051002</v>
      </c>
      <c r="L45" s="17">
        <v>0.19650098577130401</v>
      </c>
      <c r="M45" s="17"/>
      <c r="N45" s="17">
        <v>0.26415899762136003</v>
      </c>
      <c r="O45" s="17">
        <v>0.31687260983433102</v>
      </c>
      <c r="P45" s="17">
        <v>0.26412591984351902</v>
      </c>
      <c r="Q45" s="17">
        <v>0.350617436844262</v>
      </c>
      <c r="R45" s="17"/>
      <c r="S45" s="17">
        <v>0.246147301086904</v>
      </c>
      <c r="T45" s="17">
        <v>0.27747902492647097</v>
      </c>
      <c r="U45" s="17">
        <v>0.242283177763013</v>
      </c>
      <c r="V45" s="17">
        <v>0.27536796747178999</v>
      </c>
      <c r="W45" s="17">
        <v>0.290060642390219</v>
      </c>
      <c r="X45" s="17">
        <v>0.34265297739330097</v>
      </c>
      <c r="Y45" s="17">
        <v>0.39803702586073397</v>
      </c>
      <c r="Z45" s="17">
        <v>0.311297249362055</v>
      </c>
      <c r="AA45" s="17">
        <v>0.33977147599514101</v>
      </c>
      <c r="AB45" s="17">
        <v>0.35778776222070702</v>
      </c>
      <c r="AC45" s="17">
        <v>0.25102822043026302</v>
      </c>
      <c r="AD45" s="17">
        <v>0.22174580785804199</v>
      </c>
      <c r="AE45" s="17"/>
      <c r="AF45" s="17">
        <v>0.24342214270073401</v>
      </c>
      <c r="AG45" s="17">
        <v>0.35617144418553198</v>
      </c>
      <c r="AH45" s="17">
        <v>0.237698681164701</v>
      </c>
      <c r="AI45" s="17"/>
      <c r="AJ45" s="17">
        <v>0.117117715279066</v>
      </c>
      <c r="AK45" s="17">
        <v>0.47110694914270501</v>
      </c>
      <c r="AL45" s="17">
        <v>0.334211731107108</v>
      </c>
      <c r="AM45" s="17">
        <v>0.44380571920532202</v>
      </c>
      <c r="AN45" s="17">
        <v>0.26297195755366498</v>
      </c>
      <c r="AO45" s="17"/>
      <c r="AP45" s="17">
        <v>3.4869014524844699E-2</v>
      </c>
      <c r="AQ45" s="17">
        <v>0.42448711437763298</v>
      </c>
      <c r="AR45" s="17">
        <v>0.35549734059184601</v>
      </c>
      <c r="AS45" s="17">
        <v>0.28275790883229601</v>
      </c>
      <c r="AT45" s="17">
        <v>9.7760995421996594E-2</v>
      </c>
    </row>
    <row r="46" spans="2:46" x14ac:dyDescent="0.25">
      <c r="B46" t="s">
        <v>83</v>
      </c>
      <c r="C46" s="17">
        <v>0.16241242539060599</v>
      </c>
      <c r="D46" s="17">
        <v>0.15613851052536001</v>
      </c>
      <c r="E46" s="17">
        <v>0.16754206792753301</v>
      </c>
      <c r="F46" s="17"/>
      <c r="G46" s="17">
        <v>0.21822014621744101</v>
      </c>
      <c r="H46" s="17">
        <v>0.20615204092063</v>
      </c>
      <c r="I46" s="17">
        <v>0.176676195176484</v>
      </c>
      <c r="J46" s="17">
        <v>0.16060401574202601</v>
      </c>
      <c r="K46" s="17">
        <v>0.141992951464607</v>
      </c>
      <c r="L46" s="17">
        <v>9.2961214583490895E-2</v>
      </c>
      <c r="M46" s="17"/>
      <c r="N46" s="17">
        <v>0.16704996431628</v>
      </c>
      <c r="O46" s="17">
        <v>0.157664498078217</v>
      </c>
      <c r="P46" s="17">
        <v>0.181476557269797</v>
      </c>
      <c r="Q46" s="17">
        <v>0.146659337912177</v>
      </c>
      <c r="R46" s="17"/>
      <c r="S46" s="17">
        <v>0.225842426786664</v>
      </c>
      <c r="T46" s="17">
        <v>0.16264334088833099</v>
      </c>
      <c r="U46" s="17">
        <v>0.12733252838048201</v>
      </c>
      <c r="V46" s="17">
        <v>0.14319494712999001</v>
      </c>
      <c r="W46" s="17">
        <v>0.16857477933979301</v>
      </c>
      <c r="X46" s="17">
        <v>0.13400205474191401</v>
      </c>
      <c r="Y46" s="17">
        <v>0.12666741941875101</v>
      </c>
      <c r="Z46" s="17">
        <v>0.171184324967111</v>
      </c>
      <c r="AA46" s="17">
        <v>0.17190970478752901</v>
      </c>
      <c r="AB46" s="17">
        <v>0.14885705570723101</v>
      </c>
      <c r="AC46" s="17">
        <v>0.17432339805684999</v>
      </c>
      <c r="AD46" s="17">
        <v>0.156678559892446</v>
      </c>
      <c r="AE46" s="17"/>
      <c r="AF46" s="17">
        <v>0.15391430781722101</v>
      </c>
      <c r="AG46" s="17">
        <v>0.18035525530083099</v>
      </c>
      <c r="AH46" s="17">
        <v>0.123467455086278</v>
      </c>
      <c r="AI46" s="17"/>
      <c r="AJ46" s="17">
        <v>0.12578851296053001</v>
      </c>
      <c r="AK46" s="17">
        <v>0.221151337541514</v>
      </c>
      <c r="AL46" s="17">
        <v>0.18030806061538701</v>
      </c>
      <c r="AM46" s="17">
        <v>0.14056661142914101</v>
      </c>
      <c r="AN46" s="17">
        <v>9.7748047588399903E-2</v>
      </c>
      <c r="AO46" s="17"/>
      <c r="AP46" s="17">
        <v>7.1578772746420494E-2</v>
      </c>
      <c r="AQ46" s="17">
        <v>0.21697060948056801</v>
      </c>
      <c r="AR46" s="17">
        <v>0.172726765681881</v>
      </c>
      <c r="AS46" s="17">
        <v>0.166214734945241</v>
      </c>
      <c r="AT46" s="17">
        <v>0.111515951390616</v>
      </c>
    </row>
    <row r="47" spans="2:46" x14ac:dyDescent="0.25">
      <c r="B47" t="s">
        <v>84</v>
      </c>
      <c r="C47" s="17">
        <v>0.15526460243269899</v>
      </c>
      <c r="D47" s="17">
        <v>0.16083766142286601</v>
      </c>
      <c r="E47" s="17">
        <v>0.15105427007566999</v>
      </c>
      <c r="F47" s="17"/>
      <c r="G47" s="17">
        <v>0.18056421150813701</v>
      </c>
      <c r="H47" s="17">
        <v>0.16684802254585901</v>
      </c>
      <c r="I47" s="17">
        <v>0.16564728999283099</v>
      </c>
      <c r="J47" s="17">
        <v>0.15937243097175999</v>
      </c>
      <c r="K47" s="17">
        <v>0.108706041721376</v>
      </c>
      <c r="L47" s="17">
        <v>0.148314757484455</v>
      </c>
      <c r="M47" s="17"/>
      <c r="N47" s="17">
        <v>0.13683546168733299</v>
      </c>
      <c r="O47" s="17">
        <v>0.14441753864851301</v>
      </c>
      <c r="P47" s="17">
        <v>0.17868171265925401</v>
      </c>
      <c r="Q47" s="17">
        <v>0.16587503672000001</v>
      </c>
      <c r="R47" s="17"/>
      <c r="S47" s="17">
        <v>0.16147899106495001</v>
      </c>
      <c r="T47" s="17">
        <v>0.153413861463331</v>
      </c>
      <c r="U47" s="17">
        <v>0.120037355783955</v>
      </c>
      <c r="V47" s="17">
        <v>0.13359633409673399</v>
      </c>
      <c r="W47" s="17">
        <v>0.20472885566108501</v>
      </c>
      <c r="X47" s="17">
        <v>0.14659751476767</v>
      </c>
      <c r="Y47" s="17">
        <v>0.137134036359329</v>
      </c>
      <c r="Z47" s="17">
        <v>0.16425650710150799</v>
      </c>
      <c r="AA47" s="17">
        <v>0.14619320619123699</v>
      </c>
      <c r="AB47" s="17">
        <v>0.191414435181781</v>
      </c>
      <c r="AC47" s="17">
        <v>0.109702259097474</v>
      </c>
      <c r="AD47" s="17">
        <v>0.24165281628497101</v>
      </c>
      <c r="AE47" s="17"/>
      <c r="AF47" s="17">
        <v>0.13911613575103701</v>
      </c>
      <c r="AG47" s="17">
        <v>0.15358767849466201</v>
      </c>
      <c r="AH47" s="17">
        <v>0.20369650991350599</v>
      </c>
      <c r="AI47" s="17"/>
      <c r="AJ47" s="17">
        <v>0.137216619373459</v>
      </c>
      <c r="AK47" s="17">
        <v>0.14394370988108399</v>
      </c>
      <c r="AL47" s="17">
        <v>0.141286836657285</v>
      </c>
      <c r="AM47" s="17">
        <v>0.128721694377192</v>
      </c>
      <c r="AN47" s="17">
        <v>0.19662843716310499</v>
      </c>
      <c r="AO47" s="17"/>
      <c r="AP47" s="17">
        <v>8.7758677309180799E-2</v>
      </c>
      <c r="AQ47" s="17">
        <v>0.14068410092344799</v>
      </c>
      <c r="AR47" s="17">
        <v>0.175392065976857</v>
      </c>
      <c r="AS47" s="17">
        <v>0.16020971537776299</v>
      </c>
      <c r="AT47" s="17">
        <v>0.25307615997720101</v>
      </c>
    </row>
    <row r="48" spans="2:46" x14ac:dyDescent="0.25">
      <c r="B48" t="s">
        <v>85</v>
      </c>
      <c r="C48" s="17">
        <v>0.18043406309622601</v>
      </c>
      <c r="D48" s="17">
        <v>0.181133060259979</v>
      </c>
      <c r="E48" s="17">
        <v>0.18034988242506</v>
      </c>
      <c r="F48" s="17"/>
      <c r="G48" s="17">
        <v>0.13575491061946299</v>
      </c>
      <c r="H48" s="17">
        <v>0.202725376508052</v>
      </c>
      <c r="I48" s="17">
        <v>0.16077475637876201</v>
      </c>
      <c r="J48" s="17">
        <v>0.180614341861596</v>
      </c>
      <c r="K48" s="17">
        <v>0.194875766311918</v>
      </c>
      <c r="L48" s="17">
        <v>0.19831976267041601</v>
      </c>
      <c r="M48" s="17"/>
      <c r="N48" s="17">
        <v>0.223031654063582</v>
      </c>
      <c r="O48" s="17">
        <v>0.18250685251554899</v>
      </c>
      <c r="P48" s="17">
        <v>0.177720658820301</v>
      </c>
      <c r="Q48" s="17">
        <v>0.13826529530128301</v>
      </c>
      <c r="R48" s="17"/>
      <c r="S48" s="17">
        <v>0.19829522185905901</v>
      </c>
      <c r="T48" s="17">
        <v>0.161939134857498</v>
      </c>
      <c r="U48" s="17">
        <v>0.191452926619365</v>
      </c>
      <c r="V48" s="17">
        <v>0.253691575446231</v>
      </c>
      <c r="W48" s="17">
        <v>0.16732529165868301</v>
      </c>
      <c r="X48" s="17">
        <v>0.16916017173324499</v>
      </c>
      <c r="Y48" s="17">
        <v>0.114842392192678</v>
      </c>
      <c r="Z48" s="17">
        <v>0.14479185251204599</v>
      </c>
      <c r="AA48" s="17">
        <v>0.19065051429588301</v>
      </c>
      <c r="AB48" s="17">
        <v>0.14492398486351901</v>
      </c>
      <c r="AC48" s="17">
        <v>0.220491756815902</v>
      </c>
      <c r="AD48" s="17">
        <v>0.21678728077263301</v>
      </c>
      <c r="AE48" s="17"/>
      <c r="AF48" s="17">
        <v>0.182069987239416</v>
      </c>
      <c r="AG48" s="17">
        <v>0.17102467844960301</v>
      </c>
      <c r="AH48" s="17">
        <v>0.22850780351067701</v>
      </c>
      <c r="AI48" s="17"/>
      <c r="AJ48" s="17">
        <v>0.23611673824354701</v>
      </c>
      <c r="AK48" s="17">
        <v>0.117150511331329</v>
      </c>
      <c r="AL48" s="17">
        <v>0.23741012140804499</v>
      </c>
      <c r="AM48" s="17">
        <v>0.13111026915457999</v>
      </c>
      <c r="AN48" s="17">
        <v>0.21620397310896999</v>
      </c>
      <c r="AO48" s="17"/>
      <c r="AP48" s="17">
        <v>0.237092853158099</v>
      </c>
      <c r="AQ48" s="17">
        <v>0.15688120603891201</v>
      </c>
      <c r="AR48" s="17">
        <v>0.19552684243560001</v>
      </c>
      <c r="AS48" s="17">
        <v>0.19537909575966</v>
      </c>
      <c r="AT48" s="17">
        <v>0.23563781167738901</v>
      </c>
    </row>
    <row r="49" spans="2:46" x14ac:dyDescent="0.25">
      <c r="B49" t="s">
        <v>86</v>
      </c>
      <c r="C49" s="17">
        <v>0.16826549980262701</v>
      </c>
      <c r="D49" s="17">
        <v>0.178049820564705</v>
      </c>
      <c r="E49" s="17">
        <v>0.15922091205214001</v>
      </c>
      <c r="F49" s="17"/>
      <c r="G49" s="17">
        <v>9.7723769859974496E-2</v>
      </c>
      <c r="H49" s="17">
        <v>8.7282411988530997E-2</v>
      </c>
      <c r="I49" s="17">
        <v>0.13495504190636901</v>
      </c>
      <c r="J49" s="17">
        <v>9.6865514091829905E-2</v>
      </c>
      <c r="K49" s="17">
        <v>0.19195469934425399</v>
      </c>
      <c r="L49" s="17">
        <v>0.35062001692955902</v>
      </c>
      <c r="M49" s="17"/>
      <c r="N49" s="17">
        <v>0.18598466578117701</v>
      </c>
      <c r="O49" s="17">
        <v>0.175078911518074</v>
      </c>
      <c r="P49" s="17">
        <v>0.15644207618320399</v>
      </c>
      <c r="Q49" s="17">
        <v>0.14660383263443999</v>
      </c>
      <c r="R49" s="17"/>
      <c r="S49" s="17">
        <v>0.142422187485925</v>
      </c>
      <c r="T49" s="17">
        <v>0.198451715110187</v>
      </c>
      <c r="U49" s="17">
        <v>0.27412578608981197</v>
      </c>
      <c r="V49" s="17">
        <v>0.14967177462499401</v>
      </c>
      <c r="W49" s="17">
        <v>0.15387922719726099</v>
      </c>
      <c r="X49" s="17">
        <v>0.18259727539061599</v>
      </c>
      <c r="Y49" s="17">
        <v>0.18094681311400701</v>
      </c>
      <c r="Z49" s="17">
        <v>0.19109832509807501</v>
      </c>
      <c r="AA49" s="17">
        <v>0.117699206286542</v>
      </c>
      <c r="AB49" s="17">
        <v>0.146751246800265</v>
      </c>
      <c r="AC49" s="17">
        <v>0.18385053740948601</v>
      </c>
      <c r="AD49" s="17">
        <v>8.1449134934283601E-2</v>
      </c>
      <c r="AE49" s="17"/>
      <c r="AF49" s="17">
        <v>0.24617078739583501</v>
      </c>
      <c r="AG49" s="17">
        <v>0.12257872928091799</v>
      </c>
      <c r="AH49" s="17">
        <v>0.13889887554218699</v>
      </c>
      <c r="AI49" s="17"/>
      <c r="AJ49" s="17">
        <v>0.36277619043197101</v>
      </c>
      <c r="AK49" s="17">
        <v>3.4941486711464603E-2</v>
      </c>
      <c r="AL49" s="17">
        <v>7.8388862791707106E-2</v>
      </c>
      <c r="AM49" s="17">
        <v>0.120602850262987</v>
      </c>
      <c r="AN49" s="17">
        <v>0.137417524850867</v>
      </c>
      <c r="AO49" s="17"/>
      <c r="AP49" s="17">
        <v>0.55590543783065605</v>
      </c>
      <c r="AQ49" s="17">
        <v>4.2737329333786503E-2</v>
      </c>
      <c r="AR49" s="17">
        <v>6.8979815232350195E-2</v>
      </c>
      <c r="AS49" s="17">
        <v>0.166543962398047</v>
      </c>
      <c r="AT49" s="17">
        <v>0.14565421881129201</v>
      </c>
    </row>
    <row r="50" spans="2:46" x14ac:dyDescent="0.25">
      <c r="B50" t="s">
        <v>67</v>
      </c>
      <c r="C50" s="17">
        <v>3.4718068273464998E-2</v>
      </c>
      <c r="D50" s="17">
        <v>2.3863869095576602E-2</v>
      </c>
      <c r="E50" s="17">
        <v>4.5582522102064399E-2</v>
      </c>
      <c r="F50" s="17"/>
      <c r="G50" s="17">
        <v>5.9674837943746999E-2</v>
      </c>
      <c r="H50" s="17">
        <v>3.3336518842894999E-2</v>
      </c>
      <c r="I50" s="17">
        <v>5.6139062034178198E-2</v>
      </c>
      <c r="J50" s="17">
        <v>3.2647783282789999E-2</v>
      </c>
      <c r="K50" s="17">
        <v>1.9934385157333898E-2</v>
      </c>
      <c r="L50" s="17">
        <v>1.32832625607756E-2</v>
      </c>
      <c r="M50" s="17"/>
      <c r="N50" s="17">
        <v>2.2939256530267599E-2</v>
      </c>
      <c r="O50" s="17">
        <v>2.34595894053156E-2</v>
      </c>
      <c r="P50" s="17">
        <v>4.15530752239247E-2</v>
      </c>
      <c r="Q50" s="17">
        <v>5.1979060587838299E-2</v>
      </c>
      <c r="R50" s="17"/>
      <c r="S50" s="17">
        <v>2.5813871716497801E-2</v>
      </c>
      <c r="T50" s="17">
        <v>4.6072922754181699E-2</v>
      </c>
      <c r="U50" s="17">
        <v>4.4768225363372702E-2</v>
      </c>
      <c r="V50" s="17">
        <v>4.4477401230261199E-2</v>
      </c>
      <c r="W50" s="17">
        <v>1.54312037529587E-2</v>
      </c>
      <c r="X50" s="17">
        <v>2.49900059732533E-2</v>
      </c>
      <c r="Y50" s="17">
        <v>4.2372313054500801E-2</v>
      </c>
      <c r="Z50" s="17">
        <v>1.7371740959205999E-2</v>
      </c>
      <c r="AA50" s="17">
        <v>3.3775892443668902E-2</v>
      </c>
      <c r="AB50" s="17">
        <v>1.02655152264968E-2</v>
      </c>
      <c r="AC50" s="17">
        <v>6.0603828190025001E-2</v>
      </c>
      <c r="AD50" s="17">
        <v>8.1686400257624803E-2</v>
      </c>
      <c r="AE50" s="17"/>
      <c r="AF50" s="17">
        <v>3.5306639095757902E-2</v>
      </c>
      <c r="AG50" s="17">
        <v>1.6282214288454701E-2</v>
      </c>
      <c r="AH50" s="17">
        <v>6.7730674782651296E-2</v>
      </c>
      <c r="AI50" s="17"/>
      <c r="AJ50" s="17">
        <v>2.09842237114269E-2</v>
      </c>
      <c r="AK50" s="17">
        <v>1.1706005391904299E-2</v>
      </c>
      <c r="AL50" s="17">
        <v>2.8394387420468101E-2</v>
      </c>
      <c r="AM50" s="17">
        <v>3.5192855570778302E-2</v>
      </c>
      <c r="AN50" s="17">
        <v>8.9030059734992104E-2</v>
      </c>
      <c r="AO50" s="17"/>
      <c r="AP50" s="17">
        <v>1.27952444307996E-2</v>
      </c>
      <c r="AQ50" s="17">
        <v>1.8239639845651599E-2</v>
      </c>
      <c r="AR50" s="17">
        <v>3.1877170081466802E-2</v>
      </c>
      <c r="AS50" s="17">
        <v>2.88945826869925E-2</v>
      </c>
      <c r="AT50" s="17">
        <v>0.15635486272150501</v>
      </c>
    </row>
    <row r="51" spans="2:46" x14ac:dyDescent="0.25">
      <c r="B51" t="s">
        <v>87</v>
      </c>
      <c r="C51" s="17">
        <v>0.46131776639498401</v>
      </c>
      <c r="D51" s="17">
        <v>0.45611558865687402</v>
      </c>
      <c r="E51" s="17">
        <v>0.46379241334506599</v>
      </c>
      <c r="F51" s="17"/>
      <c r="G51" s="17">
        <v>0.526282270068679</v>
      </c>
      <c r="H51" s="17">
        <v>0.50980767011466299</v>
      </c>
      <c r="I51" s="17">
        <v>0.48248384968786001</v>
      </c>
      <c r="J51" s="17">
        <v>0.53049992979202398</v>
      </c>
      <c r="K51" s="17">
        <v>0.48452910746511701</v>
      </c>
      <c r="L51" s="17">
        <v>0.28946220035479497</v>
      </c>
      <c r="M51" s="17"/>
      <c r="N51" s="17">
        <v>0.43120896193764002</v>
      </c>
      <c r="O51" s="17">
        <v>0.474537107912548</v>
      </c>
      <c r="P51" s="17">
        <v>0.44560247711331602</v>
      </c>
      <c r="Q51" s="17">
        <v>0.497276774756439</v>
      </c>
      <c r="R51" s="17"/>
      <c r="S51" s="17">
        <v>0.47198972787356802</v>
      </c>
      <c r="T51" s="17">
        <v>0.44012236581480202</v>
      </c>
      <c r="U51" s="17">
        <v>0.36961570614349498</v>
      </c>
      <c r="V51" s="17">
        <v>0.41856291460178002</v>
      </c>
      <c r="W51" s="17">
        <v>0.45863542173001198</v>
      </c>
      <c r="X51" s="17">
        <v>0.47665503213521598</v>
      </c>
      <c r="Y51" s="17">
        <v>0.52470444527948501</v>
      </c>
      <c r="Z51" s="17">
        <v>0.482481574329166</v>
      </c>
      <c r="AA51" s="17">
        <v>0.511681180782669</v>
      </c>
      <c r="AB51" s="17">
        <v>0.50664481792793803</v>
      </c>
      <c r="AC51" s="17">
        <v>0.425351618487113</v>
      </c>
      <c r="AD51" s="17">
        <v>0.37842436775048699</v>
      </c>
      <c r="AE51" s="17"/>
      <c r="AF51" s="17">
        <v>0.39733645051795402</v>
      </c>
      <c r="AG51" s="17">
        <v>0.536526699486363</v>
      </c>
      <c r="AH51" s="17">
        <v>0.36116613625097899</v>
      </c>
      <c r="AI51" s="17"/>
      <c r="AJ51" s="17">
        <v>0.24290622823959601</v>
      </c>
      <c r="AK51" s="17">
        <v>0.69225828668421896</v>
      </c>
      <c r="AL51" s="17">
        <v>0.51451979172249496</v>
      </c>
      <c r="AM51" s="17">
        <v>0.58437233063446303</v>
      </c>
      <c r="AN51" s="17">
        <v>0.36072000514206498</v>
      </c>
      <c r="AO51" s="17"/>
      <c r="AP51" s="17">
        <v>0.106447787271265</v>
      </c>
      <c r="AQ51" s="17">
        <v>0.64145772385820099</v>
      </c>
      <c r="AR51" s="17">
        <v>0.52822410627372596</v>
      </c>
      <c r="AS51" s="17">
        <v>0.44897264377753698</v>
      </c>
      <c r="AT51" s="17">
        <v>0.209276946812613</v>
      </c>
    </row>
    <row r="52" spans="2:46" x14ac:dyDescent="0.25">
      <c r="B52" t="s">
        <v>88</v>
      </c>
      <c r="C52" s="17">
        <v>0.34869956289885301</v>
      </c>
      <c r="D52" s="17">
        <v>0.35918288082468403</v>
      </c>
      <c r="E52" s="17">
        <v>0.33957079447720001</v>
      </c>
      <c r="F52" s="17"/>
      <c r="G52" s="17">
        <v>0.23347868047943701</v>
      </c>
      <c r="H52" s="17">
        <v>0.29000778849658299</v>
      </c>
      <c r="I52" s="17">
        <v>0.29572979828513102</v>
      </c>
      <c r="J52" s="17">
        <v>0.277479855953426</v>
      </c>
      <c r="K52" s="17">
        <v>0.38683046565617302</v>
      </c>
      <c r="L52" s="17">
        <v>0.54893977959997498</v>
      </c>
      <c r="M52" s="17"/>
      <c r="N52" s="17">
        <v>0.40901631984476</v>
      </c>
      <c r="O52" s="17">
        <v>0.35758576403362302</v>
      </c>
      <c r="P52" s="17">
        <v>0.33416273500350502</v>
      </c>
      <c r="Q52" s="17">
        <v>0.284869127935723</v>
      </c>
      <c r="R52" s="17"/>
      <c r="S52" s="17">
        <v>0.34071740934498501</v>
      </c>
      <c r="T52" s="17">
        <v>0.360390849967685</v>
      </c>
      <c r="U52" s="17">
        <v>0.465578712709177</v>
      </c>
      <c r="V52" s="17">
        <v>0.40336335007122398</v>
      </c>
      <c r="W52" s="17">
        <v>0.32120451885594398</v>
      </c>
      <c r="X52" s="17">
        <v>0.35175744712386098</v>
      </c>
      <c r="Y52" s="17">
        <v>0.29578920530668501</v>
      </c>
      <c r="Z52" s="17">
        <v>0.33589017761012002</v>
      </c>
      <c r="AA52" s="17">
        <v>0.30834972058242499</v>
      </c>
      <c r="AB52" s="17">
        <v>0.29167523166378401</v>
      </c>
      <c r="AC52" s="17">
        <v>0.40434229422538798</v>
      </c>
      <c r="AD52" s="17">
        <v>0.298236415706917</v>
      </c>
      <c r="AE52" s="17"/>
      <c r="AF52" s="17">
        <v>0.42824077463525101</v>
      </c>
      <c r="AG52" s="17">
        <v>0.29360340773052102</v>
      </c>
      <c r="AH52" s="17">
        <v>0.367406679052864</v>
      </c>
      <c r="AI52" s="17"/>
      <c r="AJ52" s="17">
        <v>0.59889292867551802</v>
      </c>
      <c r="AK52" s="17">
        <v>0.152091998042793</v>
      </c>
      <c r="AL52" s="17">
        <v>0.315798984199752</v>
      </c>
      <c r="AM52" s="17">
        <v>0.25171311941756702</v>
      </c>
      <c r="AN52" s="17">
        <v>0.35362149795983699</v>
      </c>
      <c r="AO52" s="17"/>
      <c r="AP52" s="17">
        <v>0.79299829098875396</v>
      </c>
      <c r="AQ52" s="17">
        <v>0.199618535372699</v>
      </c>
      <c r="AR52" s="17">
        <v>0.26450665766795001</v>
      </c>
      <c r="AS52" s="17">
        <v>0.36192305815770698</v>
      </c>
      <c r="AT52" s="17">
        <v>0.38129203048868099</v>
      </c>
    </row>
    <row r="53" spans="2:46" x14ac:dyDescent="0.25">
      <c r="B53" t="s">
        <v>89</v>
      </c>
      <c r="C53" s="17">
        <v>0.112618203496131</v>
      </c>
      <c r="D53" s="17">
        <v>9.6932707832189602E-2</v>
      </c>
      <c r="E53" s="17">
        <v>0.12422161886786599</v>
      </c>
      <c r="F53" s="17"/>
      <c r="G53" s="17">
        <v>0.29280358958924202</v>
      </c>
      <c r="H53" s="17">
        <v>0.21979988161808001</v>
      </c>
      <c r="I53" s="17">
        <v>0.18675405140272899</v>
      </c>
      <c r="J53" s="17">
        <v>0.25302007383859798</v>
      </c>
      <c r="K53" s="17">
        <v>9.7698641808944803E-2</v>
      </c>
      <c r="L53" s="17">
        <v>-0.25947757924518</v>
      </c>
      <c r="M53" s="17"/>
      <c r="N53" s="17">
        <v>2.2192642092880001E-2</v>
      </c>
      <c r="O53" s="17">
        <v>0.116951343878924</v>
      </c>
      <c r="P53" s="17">
        <v>0.111439742109811</v>
      </c>
      <c r="Q53" s="17">
        <v>0.212407646820716</v>
      </c>
      <c r="R53" s="17"/>
      <c r="S53" s="17">
        <v>0.13127231852858301</v>
      </c>
      <c r="T53" s="17">
        <v>7.9731515847116699E-2</v>
      </c>
      <c r="U53" s="17">
        <v>-9.5963006565681699E-2</v>
      </c>
      <c r="V53" s="17">
        <v>1.5199564530555701E-2</v>
      </c>
      <c r="W53" s="17">
        <v>0.13743090287406801</v>
      </c>
      <c r="X53" s="17">
        <v>0.12489758501135501</v>
      </c>
      <c r="Y53" s="17">
        <v>0.228915239972801</v>
      </c>
      <c r="Z53" s="17">
        <v>0.146591396719046</v>
      </c>
      <c r="AA53" s="17">
        <v>0.20333146020024401</v>
      </c>
      <c r="AB53" s="17">
        <v>0.21496958626415399</v>
      </c>
      <c r="AC53" s="17">
        <v>2.1009324261724398E-2</v>
      </c>
      <c r="AD53" s="17">
        <v>8.0187952043570404E-2</v>
      </c>
      <c r="AE53" s="17"/>
      <c r="AF53" s="17">
        <v>-3.0904324117296302E-2</v>
      </c>
      <c r="AG53" s="17">
        <v>0.24292329175584201</v>
      </c>
      <c r="AH53" s="17">
        <v>-6.2405428018856802E-3</v>
      </c>
      <c r="AI53" s="17"/>
      <c r="AJ53" s="17">
        <v>-0.35598670043592301</v>
      </c>
      <c r="AK53" s="17">
        <v>0.54016628864142502</v>
      </c>
      <c r="AL53" s="17">
        <v>0.19872080752274299</v>
      </c>
      <c r="AM53" s="17">
        <v>0.33265921121689601</v>
      </c>
      <c r="AN53" s="17">
        <v>7.0985071822279302E-3</v>
      </c>
      <c r="AO53" s="17"/>
      <c r="AP53" s="17">
        <v>-0.68655050371748905</v>
      </c>
      <c r="AQ53" s="17">
        <v>0.44183918848550202</v>
      </c>
      <c r="AR53" s="17">
        <v>0.26371744860577701</v>
      </c>
      <c r="AS53" s="17">
        <v>8.7049585619830103E-2</v>
      </c>
      <c r="AT53" s="17">
        <v>-0.17201508367606799</v>
      </c>
    </row>
    <row r="54" spans="2:46" x14ac:dyDescent="0.25"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</row>
    <row r="55" spans="2:46" x14ac:dyDescent="0.25">
      <c r="B55" s="6" t="s">
        <v>93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</row>
    <row r="56" spans="2:46" x14ac:dyDescent="0.25">
      <c r="B56" s="24" t="s">
        <v>69</v>
      </c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</row>
    <row r="57" spans="2:46" x14ac:dyDescent="0.25">
      <c r="B57" t="s">
        <v>82</v>
      </c>
      <c r="C57" s="17">
        <v>0.210064436183662</v>
      </c>
      <c r="D57" s="17">
        <v>0.22410567185761901</v>
      </c>
      <c r="E57" s="17">
        <v>0.196775784570516</v>
      </c>
      <c r="F57" s="17"/>
      <c r="G57" s="17">
        <v>0.194719011934891</v>
      </c>
      <c r="H57" s="17">
        <v>0.26102871972184</v>
      </c>
      <c r="I57" s="17">
        <v>0.210889227649804</v>
      </c>
      <c r="J57" s="17">
        <v>0.23520495555989401</v>
      </c>
      <c r="K57" s="17">
        <v>0.23765849329289601</v>
      </c>
      <c r="L57" s="17">
        <v>0.13921059157898699</v>
      </c>
      <c r="M57" s="17"/>
      <c r="N57" s="17">
        <v>0.203649441014393</v>
      </c>
      <c r="O57" s="17">
        <v>0.21611839314966899</v>
      </c>
      <c r="P57" s="17">
        <v>0.209438944135799</v>
      </c>
      <c r="Q57" s="17">
        <v>0.21371645803314901</v>
      </c>
      <c r="R57" s="17"/>
      <c r="S57" s="17">
        <v>0.247482073054024</v>
      </c>
      <c r="T57" s="17">
        <v>0.17718697922132301</v>
      </c>
      <c r="U57" s="17">
        <v>0.14882545051752</v>
      </c>
      <c r="V57" s="17">
        <v>0.19641820865929899</v>
      </c>
      <c r="W57" s="17">
        <v>0.18879996820009601</v>
      </c>
      <c r="X57" s="17">
        <v>0.25673829495939599</v>
      </c>
      <c r="Y57" s="17">
        <v>0.21087188433901599</v>
      </c>
      <c r="Z57" s="17">
        <v>0.210739563422987</v>
      </c>
      <c r="AA57" s="17">
        <v>0.24296432223679401</v>
      </c>
      <c r="AB57" s="17">
        <v>0.20957866847526199</v>
      </c>
      <c r="AC57" s="17">
        <v>0.22093213091456301</v>
      </c>
      <c r="AD57" s="17">
        <v>0.150787227642423</v>
      </c>
      <c r="AE57" s="17"/>
      <c r="AF57" s="17">
        <v>0.15241005286398099</v>
      </c>
      <c r="AG57" s="17">
        <v>0.26063699828029402</v>
      </c>
      <c r="AH57" s="17">
        <v>0.20220221210301101</v>
      </c>
      <c r="AI57" s="17"/>
      <c r="AJ57" s="17">
        <v>7.9240065077187796E-2</v>
      </c>
      <c r="AK57" s="17">
        <v>0.42695372630223399</v>
      </c>
      <c r="AL57" s="17">
        <v>0.202259805796803</v>
      </c>
      <c r="AM57" s="17">
        <v>3.3718007877459398E-2</v>
      </c>
      <c r="AN57" s="17">
        <v>0.140061110569623</v>
      </c>
      <c r="AO57" s="17"/>
      <c r="AP57" s="17">
        <v>3.3349377857618101E-2</v>
      </c>
      <c r="AQ57" s="17">
        <v>0.423162560115939</v>
      </c>
      <c r="AR57" s="17">
        <v>0.10564791010659599</v>
      </c>
      <c r="AS57" s="17">
        <v>2.0709528419671101E-2</v>
      </c>
      <c r="AT57" s="17">
        <v>2.3126114608047199E-2</v>
      </c>
    </row>
    <row r="58" spans="2:46" x14ac:dyDescent="0.25">
      <c r="B58" t="s">
        <v>83</v>
      </c>
      <c r="C58" s="17">
        <v>0.20791533386819899</v>
      </c>
      <c r="D58" s="17">
        <v>0.19808973484165099</v>
      </c>
      <c r="E58" s="17">
        <v>0.218316830011276</v>
      </c>
      <c r="F58" s="17"/>
      <c r="G58" s="17">
        <v>0.28310611496904298</v>
      </c>
      <c r="H58" s="17">
        <v>0.26661508044225002</v>
      </c>
      <c r="I58" s="17">
        <v>0.24438194927602799</v>
      </c>
      <c r="J58" s="17">
        <v>0.18279337780996599</v>
      </c>
      <c r="K58" s="17">
        <v>0.163941421670874</v>
      </c>
      <c r="L58" s="17">
        <v>0.129885216798867</v>
      </c>
      <c r="M58" s="17"/>
      <c r="N58" s="17">
        <v>0.21610082366762401</v>
      </c>
      <c r="O58" s="17">
        <v>0.217450856851788</v>
      </c>
      <c r="P58" s="17">
        <v>0.22945211540722299</v>
      </c>
      <c r="Q58" s="17">
        <v>0.17434492885894201</v>
      </c>
      <c r="R58" s="17"/>
      <c r="S58" s="17">
        <v>0.26589304030347899</v>
      </c>
      <c r="T58" s="17">
        <v>0.19899987536566799</v>
      </c>
      <c r="U58" s="17">
        <v>0.18633254857130199</v>
      </c>
      <c r="V58" s="17">
        <v>0.199275638454358</v>
      </c>
      <c r="W58" s="17">
        <v>0.22851129700680101</v>
      </c>
      <c r="X58" s="17">
        <v>0.12191841049534199</v>
      </c>
      <c r="Y58" s="17">
        <v>0.198434230849064</v>
      </c>
      <c r="Z58" s="17">
        <v>0.26769896278688399</v>
      </c>
      <c r="AA58" s="17">
        <v>0.23929559050757401</v>
      </c>
      <c r="AB58" s="17">
        <v>0.17754451523195899</v>
      </c>
      <c r="AC58" s="17">
        <v>0.151097948401657</v>
      </c>
      <c r="AD58" s="17">
        <v>0.28659480573282597</v>
      </c>
      <c r="AE58" s="17"/>
      <c r="AF58" s="17">
        <v>0.14391003840479799</v>
      </c>
      <c r="AG58" s="17">
        <v>0.25487269377076399</v>
      </c>
      <c r="AH58" s="17">
        <v>0.234970237241657</v>
      </c>
      <c r="AI58" s="17"/>
      <c r="AJ58" s="17">
        <v>0.13892313279014601</v>
      </c>
      <c r="AK58" s="17">
        <v>0.308565918068818</v>
      </c>
      <c r="AL58" s="17">
        <v>0.227176999160356</v>
      </c>
      <c r="AM58" s="17">
        <v>0</v>
      </c>
      <c r="AN58" s="17">
        <v>0.184031172607592</v>
      </c>
      <c r="AO58" s="17"/>
      <c r="AP58" s="17">
        <v>9.14633846044937E-2</v>
      </c>
      <c r="AQ58" s="17">
        <v>0.34467178569805801</v>
      </c>
      <c r="AR58" s="17">
        <v>0.20319755537715201</v>
      </c>
      <c r="AS58" s="17">
        <v>6.8150391826793305E-2</v>
      </c>
      <c r="AT58" s="17">
        <v>6.5750681583631801E-2</v>
      </c>
    </row>
    <row r="59" spans="2:46" x14ac:dyDescent="0.25">
      <c r="B59" t="s">
        <v>84</v>
      </c>
      <c r="C59" s="17">
        <v>0.193098402043794</v>
      </c>
      <c r="D59" s="17">
        <v>0.18008077770960701</v>
      </c>
      <c r="E59" s="17">
        <v>0.20542841078048599</v>
      </c>
      <c r="F59" s="17"/>
      <c r="G59" s="17">
        <v>0.224151988326695</v>
      </c>
      <c r="H59" s="17">
        <v>0.199623554858045</v>
      </c>
      <c r="I59" s="17">
        <v>0.205656717136255</v>
      </c>
      <c r="J59" s="17">
        <v>0.22519703853089901</v>
      </c>
      <c r="K59" s="17">
        <v>0.17210551882369601</v>
      </c>
      <c r="L59" s="17">
        <v>0.14483314168376599</v>
      </c>
      <c r="M59" s="17"/>
      <c r="N59" s="17">
        <v>0.19414586870887199</v>
      </c>
      <c r="O59" s="17">
        <v>0.174338514744343</v>
      </c>
      <c r="P59" s="17">
        <v>0.20135555308494299</v>
      </c>
      <c r="Q59" s="17">
        <v>0.20285300435376699</v>
      </c>
      <c r="R59" s="17"/>
      <c r="S59" s="17">
        <v>0.20105285987961299</v>
      </c>
      <c r="T59" s="17">
        <v>0.215233864104276</v>
      </c>
      <c r="U59" s="17">
        <v>0.185350664227591</v>
      </c>
      <c r="V59" s="17">
        <v>0.12952719446771299</v>
      </c>
      <c r="W59" s="17">
        <v>0.18560761009375201</v>
      </c>
      <c r="X59" s="17">
        <v>0.16861114774587899</v>
      </c>
      <c r="Y59" s="17">
        <v>0.209252160929046</v>
      </c>
      <c r="Z59" s="17">
        <v>0.169896823292017</v>
      </c>
      <c r="AA59" s="17">
        <v>0.168290533800558</v>
      </c>
      <c r="AB59" s="17">
        <v>0.27437628708265799</v>
      </c>
      <c r="AC59" s="17">
        <v>0.179661306651523</v>
      </c>
      <c r="AD59" s="17">
        <v>0.21985709260542399</v>
      </c>
      <c r="AE59" s="17"/>
      <c r="AF59" s="17">
        <v>0.17473054111752201</v>
      </c>
      <c r="AG59" s="17">
        <v>0.191310017066772</v>
      </c>
      <c r="AH59" s="17">
        <v>0.21550971155183099</v>
      </c>
      <c r="AI59" s="17"/>
      <c r="AJ59" s="17">
        <v>0.15429717424167699</v>
      </c>
      <c r="AK59" s="17">
        <v>0.12805635421806399</v>
      </c>
      <c r="AL59" s="17">
        <v>0.29250487368012401</v>
      </c>
      <c r="AM59" s="17">
        <v>0.16238823886518999</v>
      </c>
      <c r="AN59" s="17">
        <v>0.26269803568049299</v>
      </c>
      <c r="AO59" s="17"/>
      <c r="AP59" s="17">
        <v>0.14412488668267701</v>
      </c>
      <c r="AQ59" s="17">
        <v>0.147913061324151</v>
      </c>
      <c r="AR59" s="17">
        <v>0.32320079142376801</v>
      </c>
      <c r="AS59" s="17">
        <v>0.15658591031348101</v>
      </c>
      <c r="AT59" s="17">
        <v>0.33570620844726101</v>
      </c>
    </row>
    <row r="60" spans="2:46" x14ac:dyDescent="0.25">
      <c r="B60" t="s">
        <v>85</v>
      </c>
      <c r="C60" s="17">
        <v>0.154802525996562</v>
      </c>
      <c r="D60" s="17">
        <v>0.16216174576589501</v>
      </c>
      <c r="E60" s="17">
        <v>0.145985741062583</v>
      </c>
      <c r="F60" s="17"/>
      <c r="G60" s="17">
        <v>0.13450623493904901</v>
      </c>
      <c r="H60" s="17">
        <v>0.12263153512224401</v>
      </c>
      <c r="I60" s="17">
        <v>0.122183634985107</v>
      </c>
      <c r="J60" s="17">
        <v>0.15316314969710701</v>
      </c>
      <c r="K60" s="17">
        <v>0.16872819475257</v>
      </c>
      <c r="L60" s="17">
        <v>0.21320174253110899</v>
      </c>
      <c r="M60" s="17"/>
      <c r="N60" s="17">
        <v>0.16227279213215101</v>
      </c>
      <c r="O60" s="17">
        <v>0.167651650530106</v>
      </c>
      <c r="P60" s="17">
        <v>0.13428952010162401</v>
      </c>
      <c r="Q60" s="17">
        <v>0.15134338441289699</v>
      </c>
      <c r="R60" s="17"/>
      <c r="S60" s="17">
        <v>0.137503874607809</v>
      </c>
      <c r="T60" s="17">
        <v>0.15575864039089099</v>
      </c>
      <c r="U60" s="17">
        <v>0.21971892212049299</v>
      </c>
      <c r="V60" s="17">
        <v>0.160362519658553</v>
      </c>
      <c r="W60" s="17">
        <v>0.16910416627219901</v>
      </c>
      <c r="X60" s="17">
        <v>0.16227827126163399</v>
      </c>
      <c r="Y60" s="17">
        <v>0.135344511192455</v>
      </c>
      <c r="Z60" s="17">
        <v>0.101717081208951</v>
      </c>
      <c r="AA60" s="17">
        <v>0.12967541725142201</v>
      </c>
      <c r="AB60" s="17">
        <v>0.16409820500452699</v>
      </c>
      <c r="AC60" s="17">
        <v>0.195986566439975</v>
      </c>
      <c r="AD60" s="17">
        <v>0.102987111872786</v>
      </c>
      <c r="AE60" s="17"/>
      <c r="AF60" s="17">
        <v>0.17300739109164801</v>
      </c>
      <c r="AG60" s="17">
        <v>0.143106236153137</v>
      </c>
      <c r="AH60" s="17">
        <v>0.156281574127033</v>
      </c>
      <c r="AI60" s="17"/>
      <c r="AJ60" s="17">
        <v>0.22741141256810599</v>
      </c>
      <c r="AK60" s="17">
        <v>7.5391771192924895E-2</v>
      </c>
      <c r="AL60" s="17">
        <v>0.11953266439691999</v>
      </c>
      <c r="AM60" s="17">
        <v>0.32381423720343</v>
      </c>
      <c r="AN60" s="17">
        <v>0.142011454055189</v>
      </c>
      <c r="AO60" s="17"/>
      <c r="AP60" s="17">
        <v>0.236796107230617</v>
      </c>
      <c r="AQ60" s="17">
        <v>6.14345284299226E-2</v>
      </c>
      <c r="AR60" s="17">
        <v>0.19009803140946499</v>
      </c>
      <c r="AS60" s="17">
        <v>0.27224099471774699</v>
      </c>
      <c r="AT60" s="17">
        <v>0.18514965752528301</v>
      </c>
    </row>
    <row r="61" spans="2:46" x14ac:dyDescent="0.25">
      <c r="B61" t="s">
        <v>86</v>
      </c>
      <c r="C61" s="17">
        <v>0.19526123692738201</v>
      </c>
      <c r="D61" s="17">
        <v>0.21097890026090901</v>
      </c>
      <c r="E61" s="17">
        <v>0.18040054041074399</v>
      </c>
      <c r="F61" s="17"/>
      <c r="G61" s="17">
        <v>9.3404854807960097E-2</v>
      </c>
      <c r="H61" s="17">
        <v>0.113660692260452</v>
      </c>
      <c r="I61" s="17">
        <v>0.16540589598486999</v>
      </c>
      <c r="J61" s="17">
        <v>0.16852734960386501</v>
      </c>
      <c r="K61" s="17">
        <v>0.227420116270352</v>
      </c>
      <c r="L61" s="17">
        <v>0.35434818901716503</v>
      </c>
      <c r="M61" s="17"/>
      <c r="N61" s="17">
        <v>0.19589998138487899</v>
      </c>
      <c r="O61" s="17">
        <v>0.19889804110356299</v>
      </c>
      <c r="P61" s="17">
        <v>0.186926554249186</v>
      </c>
      <c r="Q61" s="17">
        <v>0.194019848038745</v>
      </c>
      <c r="R61" s="17"/>
      <c r="S61" s="17">
        <v>0.105435887974208</v>
      </c>
      <c r="T61" s="17">
        <v>0.21860703684381699</v>
      </c>
      <c r="U61" s="17">
        <v>0.23435296302983699</v>
      </c>
      <c r="V61" s="17">
        <v>0.28166599559597799</v>
      </c>
      <c r="W61" s="17">
        <v>0.195054422771446</v>
      </c>
      <c r="X61" s="17">
        <v>0.24013603243984599</v>
      </c>
      <c r="Y61" s="17">
        <v>0.20217215908574299</v>
      </c>
      <c r="Z61" s="17">
        <v>0.20774752614077099</v>
      </c>
      <c r="AA61" s="17">
        <v>0.18762676827241201</v>
      </c>
      <c r="AB61" s="17">
        <v>0.14719428247215699</v>
      </c>
      <c r="AC61" s="17">
        <v>0.202286321976096</v>
      </c>
      <c r="AD61" s="17">
        <v>0.14158918948702101</v>
      </c>
      <c r="AE61" s="17"/>
      <c r="AF61" s="17">
        <v>0.33284623842723299</v>
      </c>
      <c r="AG61" s="17">
        <v>0.121161334247647</v>
      </c>
      <c r="AH61" s="17">
        <v>0.11123324802260801</v>
      </c>
      <c r="AI61" s="17"/>
      <c r="AJ61" s="17">
        <v>0.38005382655285802</v>
      </c>
      <c r="AK61" s="17">
        <v>3.75384099392541E-2</v>
      </c>
      <c r="AL61" s="17">
        <v>0.102044744346836</v>
      </c>
      <c r="AM61" s="17">
        <v>0.48007951605392102</v>
      </c>
      <c r="AN61" s="17">
        <v>0.181940979812585</v>
      </c>
      <c r="AO61" s="17"/>
      <c r="AP61" s="17">
        <v>0.47694389997140302</v>
      </c>
      <c r="AQ61" s="17">
        <v>1.18042984097253E-2</v>
      </c>
      <c r="AR61" s="17">
        <v>0.118245961058615</v>
      </c>
      <c r="AS61" s="17">
        <v>0.45965044947181899</v>
      </c>
      <c r="AT61" s="17">
        <v>0.20416950403291401</v>
      </c>
    </row>
    <row r="62" spans="2:46" x14ac:dyDescent="0.25">
      <c r="B62" t="s">
        <v>67</v>
      </c>
      <c r="C62" s="17">
        <v>3.8858064980401702E-2</v>
      </c>
      <c r="D62" s="17">
        <v>2.4583169564318299E-2</v>
      </c>
      <c r="E62" s="17">
        <v>5.3092693164396298E-2</v>
      </c>
      <c r="F62" s="17"/>
      <c r="G62" s="17">
        <v>7.01117950223622E-2</v>
      </c>
      <c r="H62" s="17">
        <v>3.6440417595169902E-2</v>
      </c>
      <c r="I62" s="17">
        <v>5.1482574967935402E-2</v>
      </c>
      <c r="J62" s="17">
        <v>3.5114128798269501E-2</v>
      </c>
      <c r="K62" s="17">
        <v>3.0146255189612399E-2</v>
      </c>
      <c r="L62" s="17">
        <v>1.8521118390105999E-2</v>
      </c>
      <c r="M62" s="17"/>
      <c r="N62" s="17">
        <v>2.7931093092081201E-2</v>
      </c>
      <c r="O62" s="17">
        <v>2.5542543620530801E-2</v>
      </c>
      <c r="P62" s="17">
        <v>3.8537313021225997E-2</v>
      </c>
      <c r="Q62" s="17">
        <v>6.37223763024998E-2</v>
      </c>
      <c r="R62" s="17"/>
      <c r="S62" s="17">
        <v>4.26322641808667E-2</v>
      </c>
      <c r="T62" s="17">
        <v>3.42136040740256E-2</v>
      </c>
      <c r="U62" s="17">
        <v>2.5419451533256698E-2</v>
      </c>
      <c r="V62" s="17">
        <v>3.27504431640986E-2</v>
      </c>
      <c r="W62" s="17">
        <v>3.2922535655705798E-2</v>
      </c>
      <c r="X62" s="17">
        <v>5.0317843097902798E-2</v>
      </c>
      <c r="Y62" s="17">
        <v>4.39250536046751E-2</v>
      </c>
      <c r="Z62" s="17">
        <v>4.2200043148390001E-2</v>
      </c>
      <c r="AA62" s="17">
        <v>3.2147367931240498E-2</v>
      </c>
      <c r="AB62" s="17">
        <v>2.72080417334374E-2</v>
      </c>
      <c r="AC62" s="17">
        <v>5.0035725616185599E-2</v>
      </c>
      <c r="AD62" s="17">
        <v>9.8184572659520103E-2</v>
      </c>
      <c r="AE62" s="17"/>
      <c r="AF62" s="17">
        <v>2.3095738094817998E-2</v>
      </c>
      <c r="AG62" s="17">
        <v>2.8912720481385702E-2</v>
      </c>
      <c r="AH62" s="17">
        <v>7.9803016953860106E-2</v>
      </c>
      <c r="AI62" s="17"/>
      <c r="AJ62" s="17">
        <v>2.0074388770025001E-2</v>
      </c>
      <c r="AK62" s="17">
        <v>2.3493820278704901E-2</v>
      </c>
      <c r="AL62" s="17">
        <v>5.6480912618962702E-2</v>
      </c>
      <c r="AM62" s="17">
        <v>0</v>
      </c>
      <c r="AN62" s="17">
        <v>8.9257247274518198E-2</v>
      </c>
      <c r="AO62" s="17"/>
      <c r="AP62" s="17">
        <v>1.73223436531913E-2</v>
      </c>
      <c r="AQ62" s="17">
        <v>1.1013766022203801E-2</v>
      </c>
      <c r="AR62" s="17">
        <v>5.9609750624403102E-2</v>
      </c>
      <c r="AS62" s="17">
        <v>2.2662725250488201E-2</v>
      </c>
      <c r="AT62" s="17">
        <v>0.18609783380286299</v>
      </c>
    </row>
    <row r="63" spans="2:46" x14ac:dyDescent="0.25">
      <c r="B63" t="s">
        <v>87</v>
      </c>
      <c r="C63" s="17">
        <v>0.41797977005186099</v>
      </c>
      <c r="D63" s="17">
        <v>0.42219540669927103</v>
      </c>
      <c r="E63" s="17">
        <v>0.41509261458179197</v>
      </c>
      <c r="F63" s="17"/>
      <c r="G63" s="17">
        <v>0.47782512690393403</v>
      </c>
      <c r="H63" s="17">
        <v>0.52764380016408996</v>
      </c>
      <c r="I63" s="17">
        <v>0.45527117692583302</v>
      </c>
      <c r="J63" s="17">
        <v>0.41799833336985998</v>
      </c>
      <c r="K63" s="17">
        <v>0.40159991496376901</v>
      </c>
      <c r="L63" s="17">
        <v>0.26909580837785502</v>
      </c>
      <c r="M63" s="17"/>
      <c r="N63" s="17">
        <v>0.41975026468201698</v>
      </c>
      <c r="O63" s="17">
        <v>0.43356925000145702</v>
      </c>
      <c r="P63" s="17">
        <v>0.43889105954302099</v>
      </c>
      <c r="Q63" s="17">
        <v>0.38806138689209102</v>
      </c>
      <c r="R63" s="17"/>
      <c r="S63" s="17">
        <v>0.51337511335750297</v>
      </c>
      <c r="T63" s="17">
        <v>0.37618685458699103</v>
      </c>
      <c r="U63" s="17">
        <v>0.33515799908882199</v>
      </c>
      <c r="V63" s="17">
        <v>0.39569384711365801</v>
      </c>
      <c r="W63" s="17">
        <v>0.41731126520689699</v>
      </c>
      <c r="X63" s="17">
        <v>0.37865670545473801</v>
      </c>
      <c r="Y63" s="17">
        <v>0.40930611518808002</v>
      </c>
      <c r="Z63" s="17">
        <v>0.47843852620987098</v>
      </c>
      <c r="AA63" s="17">
        <v>0.48225991274436802</v>
      </c>
      <c r="AB63" s="17">
        <v>0.38712318370722099</v>
      </c>
      <c r="AC63" s="17">
        <v>0.37203007931622001</v>
      </c>
      <c r="AD63" s="17">
        <v>0.437382033375249</v>
      </c>
      <c r="AE63" s="17"/>
      <c r="AF63" s="17">
        <v>0.29632009126877901</v>
      </c>
      <c r="AG63" s="17">
        <v>0.51550969205105801</v>
      </c>
      <c r="AH63" s="17">
        <v>0.43717244934466798</v>
      </c>
      <c r="AI63" s="17"/>
      <c r="AJ63" s="17">
        <v>0.21816319786733401</v>
      </c>
      <c r="AK63" s="17">
        <v>0.73551964437105199</v>
      </c>
      <c r="AL63" s="17">
        <v>0.42943680495715802</v>
      </c>
      <c r="AM63" s="17">
        <v>3.3718007877459398E-2</v>
      </c>
      <c r="AN63" s="17">
        <v>0.324092283177215</v>
      </c>
      <c r="AO63" s="17"/>
      <c r="AP63" s="17">
        <v>0.124812762462112</v>
      </c>
      <c r="AQ63" s="17">
        <v>0.76783434581399801</v>
      </c>
      <c r="AR63" s="17">
        <v>0.30884546548374803</v>
      </c>
      <c r="AS63" s="17">
        <v>8.8859920246464399E-2</v>
      </c>
      <c r="AT63" s="17">
        <v>8.8876796191679E-2</v>
      </c>
    </row>
    <row r="64" spans="2:46" x14ac:dyDescent="0.25">
      <c r="B64" t="s">
        <v>88</v>
      </c>
      <c r="C64" s="17">
        <v>0.35006376292394298</v>
      </c>
      <c r="D64" s="17">
        <v>0.37314064602680402</v>
      </c>
      <c r="E64" s="17">
        <v>0.32638628147332599</v>
      </c>
      <c r="F64" s="17"/>
      <c r="G64" s="17">
        <v>0.22791108974700899</v>
      </c>
      <c r="H64" s="17">
        <v>0.23629222738269501</v>
      </c>
      <c r="I64" s="17">
        <v>0.28758953096997703</v>
      </c>
      <c r="J64" s="17">
        <v>0.32169049930097199</v>
      </c>
      <c r="K64" s="17">
        <v>0.39614831102292303</v>
      </c>
      <c r="L64" s="17">
        <v>0.56754993154827404</v>
      </c>
      <c r="M64" s="17"/>
      <c r="N64" s="17">
        <v>0.35817277351702997</v>
      </c>
      <c r="O64" s="17">
        <v>0.36654969163366902</v>
      </c>
      <c r="P64" s="17">
        <v>0.32121607435081001</v>
      </c>
      <c r="Q64" s="17">
        <v>0.34536323245164202</v>
      </c>
      <c r="R64" s="17"/>
      <c r="S64" s="17">
        <v>0.24293976258201699</v>
      </c>
      <c r="T64" s="17">
        <v>0.37436567723470698</v>
      </c>
      <c r="U64" s="17">
        <v>0.45407188515032998</v>
      </c>
      <c r="V64" s="17">
        <v>0.44202851525453102</v>
      </c>
      <c r="W64" s="17">
        <v>0.36415858904364501</v>
      </c>
      <c r="X64" s="17">
        <v>0.40241430370148001</v>
      </c>
      <c r="Y64" s="17">
        <v>0.33751667027819898</v>
      </c>
      <c r="Z64" s="17">
        <v>0.30946460734972198</v>
      </c>
      <c r="AA64" s="17">
        <v>0.31730218552383399</v>
      </c>
      <c r="AB64" s="17">
        <v>0.31129248747668298</v>
      </c>
      <c r="AC64" s="17">
        <v>0.398272888416071</v>
      </c>
      <c r="AD64" s="17">
        <v>0.24457630135980701</v>
      </c>
      <c r="AE64" s="17"/>
      <c r="AF64" s="17">
        <v>0.50585362951888102</v>
      </c>
      <c r="AG64" s="17">
        <v>0.26426757040078402</v>
      </c>
      <c r="AH64" s="17">
        <v>0.26751482214964101</v>
      </c>
      <c r="AI64" s="17"/>
      <c r="AJ64" s="17">
        <v>0.60746523912096495</v>
      </c>
      <c r="AK64" s="17">
        <v>0.11293018113217899</v>
      </c>
      <c r="AL64" s="17">
        <v>0.22157740874375501</v>
      </c>
      <c r="AM64" s="17">
        <v>0.80389375325735102</v>
      </c>
      <c r="AN64" s="17">
        <v>0.323952433867774</v>
      </c>
      <c r="AO64" s="17"/>
      <c r="AP64" s="17">
        <v>0.71374000720202002</v>
      </c>
      <c r="AQ64" s="17">
        <v>7.32388268396479E-2</v>
      </c>
      <c r="AR64" s="17">
        <v>0.30834399246807997</v>
      </c>
      <c r="AS64" s="17">
        <v>0.73189144418956598</v>
      </c>
      <c r="AT64" s="17">
        <v>0.38931916155819701</v>
      </c>
    </row>
    <row r="65" spans="2:46" x14ac:dyDescent="0.25">
      <c r="B65" t="s">
        <v>89</v>
      </c>
      <c r="C65" s="17">
        <v>6.7916007127917705E-2</v>
      </c>
      <c r="D65" s="17">
        <v>4.9054760672466398E-2</v>
      </c>
      <c r="E65" s="17">
        <v>8.8706333108465193E-2</v>
      </c>
      <c r="F65" s="17"/>
      <c r="G65" s="17">
        <v>0.24991403715692501</v>
      </c>
      <c r="H65" s="17">
        <v>0.29135157278139401</v>
      </c>
      <c r="I65" s="17">
        <v>0.167681645955856</v>
      </c>
      <c r="J65" s="17">
        <v>9.6307834068887904E-2</v>
      </c>
      <c r="K65" s="17">
        <v>5.4516039408468702E-3</v>
      </c>
      <c r="L65" s="17">
        <v>-0.29845412317041897</v>
      </c>
      <c r="M65" s="17"/>
      <c r="N65" s="17">
        <v>6.1577491164987702E-2</v>
      </c>
      <c r="O65" s="17">
        <v>6.7019558367787793E-2</v>
      </c>
      <c r="P65" s="17">
        <v>0.11767498519221101</v>
      </c>
      <c r="Q65" s="17">
        <v>4.2698154440448603E-2</v>
      </c>
      <c r="R65" s="17"/>
      <c r="S65" s="17">
        <v>0.27043535077548603</v>
      </c>
      <c r="T65" s="17">
        <v>1.8211773522831499E-3</v>
      </c>
      <c r="U65" s="17">
        <v>-0.118913886061508</v>
      </c>
      <c r="V65" s="17">
        <v>-4.6334668140873302E-2</v>
      </c>
      <c r="W65" s="17">
        <v>5.3152676163251901E-2</v>
      </c>
      <c r="X65" s="17">
        <v>-2.3757598246741701E-2</v>
      </c>
      <c r="Y65" s="17">
        <v>7.1789444909881303E-2</v>
      </c>
      <c r="Z65" s="17">
        <v>0.16897391886014901</v>
      </c>
      <c r="AA65" s="17">
        <v>0.16495772722053401</v>
      </c>
      <c r="AB65" s="17">
        <v>7.5830696230537301E-2</v>
      </c>
      <c r="AC65" s="17">
        <v>-2.6242809099850599E-2</v>
      </c>
      <c r="AD65" s="17">
        <v>0.19280573201544099</v>
      </c>
      <c r="AE65" s="17"/>
      <c r="AF65" s="17">
        <v>-0.20953353825010201</v>
      </c>
      <c r="AG65" s="17">
        <v>0.25124212165027399</v>
      </c>
      <c r="AH65" s="17">
        <v>0.169657627195027</v>
      </c>
      <c r="AI65" s="17"/>
      <c r="AJ65" s="17">
        <v>-0.38930204125363099</v>
      </c>
      <c r="AK65" s="17">
        <v>0.62258946323887299</v>
      </c>
      <c r="AL65" s="17">
        <v>0.20785939621340299</v>
      </c>
      <c r="AM65" s="17">
        <v>-0.77017574537989097</v>
      </c>
      <c r="AN65" s="17">
        <v>1.3984930944055399E-4</v>
      </c>
      <c r="AO65" s="17"/>
      <c r="AP65" s="17">
        <v>-0.58892724473990798</v>
      </c>
      <c r="AQ65" s="17">
        <v>0.69459551897435001</v>
      </c>
      <c r="AR65" s="17">
        <v>5.0147301566794101E-4</v>
      </c>
      <c r="AS65" s="17">
        <v>-0.64303152394310203</v>
      </c>
      <c r="AT65" s="17">
        <v>-0.30044236536651803</v>
      </c>
    </row>
    <row r="66" spans="2:46" x14ac:dyDescent="0.25"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</row>
    <row r="67" spans="2:46" x14ac:dyDescent="0.25">
      <c r="B67" s="6" t="s">
        <v>94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</row>
    <row r="68" spans="2:46" x14ac:dyDescent="0.25">
      <c r="B68" s="24" t="s">
        <v>69</v>
      </c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</row>
    <row r="69" spans="2:46" x14ac:dyDescent="0.25">
      <c r="B69" t="s">
        <v>82</v>
      </c>
      <c r="C69" s="17">
        <v>4.92756161555781E-2</v>
      </c>
      <c r="D69" s="17">
        <v>5.37883376579801E-2</v>
      </c>
      <c r="E69" s="17">
        <v>4.5262152029817301E-2</v>
      </c>
      <c r="F69" s="17"/>
      <c r="G69" s="17">
        <v>4.3960676068759502E-2</v>
      </c>
      <c r="H69" s="17">
        <v>3.8921234078002097E-2</v>
      </c>
      <c r="I69" s="17">
        <v>4.98224422184863E-2</v>
      </c>
      <c r="J69" s="17">
        <v>6.5759426643784299E-2</v>
      </c>
      <c r="K69" s="17">
        <v>4.5475495429574603E-2</v>
      </c>
      <c r="L69" s="17">
        <v>5.0012053500147903E-2</v>
      </c>
      <c r="M69" s="17"/>
      <c r="N69" s="17">
        <v>5.5015617038184299E-2</v>
      </c>
      <c r="O69" s="17">
        <v>2.8335713838392999E-2</v>
      </c>
      <c r="P69" s="17">
        <v>7.2980800315500402E-2</v>
      </c>
      <c r="Q69" s="17">
        <v>4.5020743679250103E-2</v>
      </c>
      <c r="R69" s="17"/>
      <c r="S69" s="17">
        <v>3.5740564008697399E-2</v>
      </c>
      <c r="T69" s="17">
        <v>5.1935991987636897E-2</v>
      </c>
      <c r="U69" s="17">
        <v>5.6497376925389899E-2</v>
      </c>
      <c r="V69" s="17">
        <v>3.7226997887824298E-2</v>
      </c>
      <c r="W69" s="17">
        <v>6.7433492857948599E-2</v>
      </c>
      <c r="X69" s="17">
        <v>4.7213773593620403E-2</v>
      </c>
      <c r="Y69" s="17">
        <v>5.6484784393363102E-2</v>
      </c>
      <c r="Z69" s="17">
        <v>6.9516845054512305E-2</v>
      </c>
      <c r="AA69" s="17">
        <v>5.7305372614805797E-2</v>
      </c>
      <c r="AB69" s="17">
        <v>3.4943757192438897E-2</v>
      </c>
      <c r="AC69" s="17">
        <v>4.1403534685300898E-2</v>
      </c>
      <c r="AD69" s="17">
        <v>6.24099803170182E-2</v>
      </c>
      <c r="AE69" s="17"/>
      <c r="AF69" s="17">
        <v>5.92278676065187E-2</v>
      </c>
      <c r="AG69" s="17">
        <v>4.6750879964454303E-2</v>
      </c>
      <c r="AH69" s="17">
        <v>3.8871983277880599E-2</v>
      </c>
      <c r="AI69" s="17"/>
      <c r="AJ69" s="17">
        <v>5.8254414879187602E-2</v>
      </c>
      <c r="AK69" s="17">
        <v>4.1791735871509E-2</v>
      </c>
      <c r="AL69" s="17">
        <v>0.10693571332737201</v>
      </c>
      <c r="AM69" s="17">
        <v>9.5212544166505694E-2</v>
      </c>
      <c r="AN69" s="17">
        <v>2.78570653420162E-2</v>
      </c>
      <c r="AO69" s="17"/>
      <c r="AP69" s="17">
        <v>4.7419809562115403E-2</v>
      </c>
      <c r="AQ69" s="17">
        <v>4.0290240026454899E-2</v>
      </c>
      <c r="AR69" s="17">
        <v>0.114466477428561</v>
      </c>
      <c r="AS69" s="17">
        <v>7.0694336182634696E-2</v>
      </c>
      <c r="AT69" s="17">
        <v>3.5774167079524501E-2</v>
      </c>
    </row>
    <row r="70" spans="2:46" x14ac:dyDescent="0.25">
      <c r="B70" t="s">
        <v>83</v>
      </c>
      <c r="C70" s="17">
        <v>0.17016670879472301</v>
      </c>
      <c r="D70" s="17">
        <v>0.18320529150158599</v>
      </c>
      <c r="E70" s="17">
        <v>0.15675561116775899</v>
      </c>
      <c r="F70" s="17"/>
      <c r="G70" s="17">
        <v>0.22135132397302901</v>
      </c>
      <c r="H70" s="17">
        <v>0.205525518882131</v>
      </c>
      <c r="I70" s="17">
        <v>0.16826260001117699</v>
      </c>
      <c r="J70" s="17">
        <v>0.16377089175590401</v>
      </c>
      <c r="K70" s="17">
        <v>0.13814798958278901</v>
      </c>
      <c r="L70" s="17">
        <v>0.135316977944682</v>
      </c>
      <c r="M70" s="17"/>
      <c r="N70" s="17">
        <v>0.17347237781385999</v>
      </c>
      <c r="O70" s="17">
        <v>0.19552751788750899</v>
      </c>
      <c r="P70" s="17">
        <v>0.17809056648858501</v>
      </c>
      <c r="Q70" s="17">
        <v>0.13488816213897301</v>
      </c>
      <c r="R70" s="17"/>
      <c r="S70" s="17">
        <v>0.21608951713692601</v>
      </c>
      <c r="T70" s="17">
        <v>0.169249676816663</v>
      </c>
      <c r="U70" s="17">
        <v>0.146427557683243</v>
      </c>
      <c r="V70" s="17">
        <v>0.16862705548536</v>
      </c>
      <c r="W70" s="17">
        <v>0.15184063684885701</v>
      </c>
      <c r="X70" s="17">
        <v>0.17317629587274699</v>
      </c>
      <c r="Y70" s="17">
        <v>0.14153337540865099</v>
      </c>
      <c r="Z70" s="17">
        <v>0.154022302225922</v>
      </c>
      <c r="AA70" s="17">
        <v>0.18332373927626799</v>
      </c>
      <c r="AB70" s="17">
        <v>0.16025397021807999</v>
      </c>
      <c r="AC70" s="17">
        <v>0.15056787169378599</v>
      </c>
      <c r="AD70" s="17">
        <v>0.17343547713201299</v>
      </c>
      <c r="AE70" s="17"/>
      <c r="AF70" s="17">
        <v>0.18036829451842701</v>
      </c>
      <c r="AG70" s="17">
        <v>0.16545598500664099</v>
      </c>
      <c r="AH70" s="17">
        <v>0.174903721186911</v>
      </c>
      <c r="AI70" s="17"/>
      <c r="AJ70" s="17">
        <v>0.20964189601404901</v>
      </c>
      <c r="AK70" s="17">
        <v>0.14449963589542</v>
      </c>
      <c r="AL70" s="17">
        <v>0.15309357265498899</v>
      </c>
      <c r="AM70" s="17">
        <v>0.107083619925176</v>
      </c>
      <c r="AN70" s="17">
        <v>0.14843704281457401</v>
      </c>
      <c r="AO70" s="17"/>
      <c r="AP70" s="17">
        <v>0.196250412705955</v>
      </c>
      <c r="AQ70" s="17">
        <v>0.12978662815706199</v>
      </c>
      <c r="AR70" s="17">
        <v>0.25380186158904799</v>
      </c>
      <c r="AS70" s="17">
        <v>0.18560542266934399</v>
      </c>
      <c r="AT70" s="17">
        <v>0.15682494063823199</v>
      </c>
    </row>
    <row r="71" spans="2:46" x14ac:dyDescent="0.25">
      <c r="B71" t="s">
        <v>84</v>
      </c>
      <c r="C71" s="17">
        <v>0.28144572318720701</v>
      </c>
      <c r="D71" s="17">
        <v>0.26722891628545498</v>
      </c>
      <c r="E71" s="17">
        <v>0.29564397102609002</v>
      </c>
      <c r="F71" s="17"/>
      <c r="G71" s="17">
        <v>0.31464091630914198</v>
      </c>
      <c r="H71" s="17">
        <v>0.334032527137127</v>
      </c>
      <c r="I71" s="17">
        <v>0.26698384222987598</v>
      </c>
      <c r="J71" s="17">
        <v>0.26034082317873602</v>
      </c>
      <c r="K71" s="17">
        <v>0.26479019075003102</v>
      </c>
      <c r="L71" s="17">
        <v>0.25643480673153701</v>
      </c>
      <c r="M71" s="17"/>
      <c r="N71" s="17">
        <v>0.28233679570461201</v>
      </c>
      <c r="O71" s="17">
        <v>0.25193028702834602</v>
      </c>
      <c r="P71" s="17">
        <v>0.321256043270086</v>
      </c>
      <c r="Q71" s="17">
        <v>0.27874036890665199</v>
      </c>
      <c r="R71" s="17"/>
      <c r="S71" s="17">
        <v>0.33675777950251001</v>
      </c>
      <c r="T71" s="17">
        <v>0.27565819409352599</v>
      </c>
      <c r="U71" s="17">
        <v>0.28267344528862298</v>
      </c>
      <c r="V71" s="17">
        <v>0.23973474291694999</v>
      </c>
      <c r="W71" s="17">
        <v>0.36240615644827601</v>
      </c>
      <c r="X71" s="17">
        <v>0.24659228900345401</v>
      </c>
      <c r="Y71" s="17">
        <v>0.25869599297053097</v>
      </c>
      <c r="Z71" s="17">
        <v>0.216525724392097</v>
      </c>
      <c r="AA71" s="17">
        <v>0.28057926139424999</v>
      </c>
      <c r="AB71" s="17">
        <v>0.27165993936809801</v>
      </c>
      <c r="AC71" s="17">
        <v>0.217534872167957</v>
      </c>
      <c r="AD71" s="17">
        <v>0.37196921273640998</v>
      </c>
      <c r="AE71" s="17"/>
      <c r="AF71" s="17">
        <v>0.23486749131860299</v>
      </c>
      <c r="AG71" s="17">
        <v>0.29211194218795999</v>
      </c>
      <c r="AH71" s="17">
        <v>0.36428772720842101</v>
      </c>
      <c r="AI71" s="17"/>
      <c r="AJ71" s="17">
        <v>0.27290794867132001</v>
      </c>
      <c r="AK71" s="17">
        <v>0.26470063930921101</v>
      </c>
      <c r="AL71" s="17">
        <v>0.34873574910829402</v>
      </c>
      <c r="AM71" s="17">
        <v>0.225139515713532</v>
      </c>
      <c r="AN71" s="17">
        <v>0.30719537991384499</v>
      </c>
      <c r="AO71" s="17"/>
      <c r="AP71" s="17">
        <v>0.28463273650234999</v>
      </c>
      <c r="AQ71" s="17">
        <v>0.27243118077579598</v>
      </c>
      <c r="AR71" s="17">
        <v>0.27245542768966502</v>
      </c>
      <c r="AS71" s="17">
        <v>0.26702442950331501</v>
      </c>
      <c r="AT71" s="17">
        <v>0.32575923900346898</v>
      </c>
    </row>
    <row r="72" spans="2:46" x14ac:dyDescent="0.25">
      <c r="B72" t="s">
        <v>85</v>
      </c>
      <c r="C72" s="17">
        <v>0.20117985787110701</v>
      </c>
      <c r="D72" s="17">
        <v>0.20338371931733501</v>
      </c>
      <c r="E72" s="17">
        <v>0.198301571067033</v>
      </c>
      <c r="F72" s="17"/>
      <c r="G72" s="17">
        <v>0.122059973935325</v>
      </c>
      <c r="H72" s="17">
        <v>0.184659380857156</v>
      </c>
      <c r="I72" s="17">
        <v>0.204995170182007</v>
      </c>
      <c r="J72" s="17">
        <v>0.189895391697667</v>
      </c>
      <c r="K72" s="17">
        <v>0.25565961053747899</v>
      </c>
      <c r="L72" s="17">
        <v>0.23705393095291</v>
      </c>
      <c r="M72" s="17"/>
      <c r="N72" s="17">
        <v>0.20595655429219101</v>
      </c>
      <c r="O72" s="17">
        <v>0.22735635662789799</v>
      </c>
      <c r="P72" s="17">
        <v>0.15655659704566799</v>
      </c>
      <c r="Q72" s="17">
        <v>0.206197424228628</v>
      </c>
      <c r="R72" s="17"/>
      <c r="S72" s="17">
        <v>0.17912103692190001</v>
      </c>
      <c r="T72" s="17">
        <v>0.22747531878055399</v>
      </c>
      <c r="U72" s="17">
        <v>0.24595580994583999</v>
      </c>
      <c r="V72" s="17">
        <v>0.26710606974812501</v>
      </c>
      <c r="W72" s="17">
        <v>0.165369754700018</v>
      </c>
      <c r="X72" s="17">
        <v>0.154717595323381</v>
      </c>
      <c r="Y72" s="17">
        <v>0.164754788288167</v>
      </c>
      <c r="Z72" s="17">
        <v>0.184951770915634</v>
      </c>
      <c r="AA72" s="17">
        <v>0.20654967612706801</v>
      </c>
      <c r="AB72" s="17">
        <v>0.22503844431286099</v>
      </c>
      <c r="AC72" s="17">
        <v>0.13578929979130799</v>
      </c>
      <c r="AD72" s="17">
        <v>0.23348336173270401</v>
      </c>
      <c r="AE72" s="17"/>
      <c r="AF72" s="17">
        <v>0.20761968283291199</v>
      </c>
      <c r="AG72" s="17">
        <v>0.22017419963311299</v>
      </c>
      <c r="AH72" s="17">
        <v>0.163765286975594</v>
      </c>
      <c r="AI72" s="17"/>
      <c r="AJ72" s="17">
        <v>0.20022360268970499</v>
      </c>
      <c r="AK72" s="17">
        <v>0.220796337541947</v>
      </c>
      <c r="AL72" s="17">
        <v>0.187002285879315</v>
      </c>
      <c r="AM72" s="17">
        <v>0.28974401329573002</v>
      </c>
      <c r="AN72" s="17">
        <v>0.15481674907763199</v>
      </c>
      <c r="AO72" s="17"/>
      <c r="AP72" s="17">
        <v>0.19844716525887199</v>
      </c>
      <c r="AQ72" s="17">
        <v>0.23136349090873001</v>
      </c>
      <c r="AR72" s="17">
        <v>0.178702324711454</v>
      </c>
      <c r="AS72" s="17">
        <v>0.19456415528743501</v>
      </c>
      <c r="AT72" s="17">
        <v>0.13370836105693401</v>
      </c>
    </row>
    <row r="73" spans="2:46" x14ac:dyDescent="0.25">
      <c r="B73" t="s">
        <v>86</v>
      </c>
      <c r="C73" s="17">
        <v>0.18307087723128099</v>
      </c>
      <c r="D73" s="17">
        <v>0.21989434821270401</v>
      </c>
      <c r="E73" s="17">
        <v>0.14859036488411001</v>
      </c>
      <c r="F73" s="17"/>
      <c r="G73" s="17">
        <v>7.6861553534390503E-2</v>
      </c>
      <c r="H73" s="17">
        <v>0.13195351961310101</v>
      </c>
      <c r="I73" s="17">
        <v>0.19452169052945201</v>
      </c>
      <c r="J73" s="17">
        <v>0.22014199850173399</v>
      </c>
      <c r="K73" s="17">
        <v>0.200595178479157</v>
      </c>
      <c r="L73" s="17">
        <v>0.24460943105746</v>
      </c>
      <c r="M73" s="17"/>
      <c r="N73" s="17">
        <v>0.21225160576792501</v>
      </c>
      <c r="O73" s="17">
        <v>0.18069915402603601</v>
      </c>
      <c r="P73" s="17">
        <v>0.177524035979686</v>
      </c>
      <c r="Q73" s="17">
        <v>0.156799949043995</v>
      </c>
      <c r="R73" s="17"/>
      <c r="S73" s="17">
        <v>0.161567740600915</v>
      </c>
      <c r="T73" s="17">
        <v>0.14784521050605601</v>
      </c>
      <c r="U73" s="17">
        <v>0.14745346339179899</v>
      </c>
      <c r="V73" s="17">
        <v>0.17434329978930399</v>
      </c>
      <c r="W73" s="17">
        <v>0.15887828792393899</v>
      </c>
      <c r="X73" s="17">
        <v>0.23224072643395499</v>
      </c>
      <c r="Y73" s="17">
        <v>0.201407028987969</v>
      </c>
      <c r="Z73" s="17">
        <v>0.22771252975241801</v>
      </c>
      <c r="AA73" s="17">
        <v>0.17454335410778299</v>
      </c>
      <c r="AB73" s="17">
        <v>0.208991456203655</v>
      </c>
      <c r="AC73" s="17">
        <v>0.30903804111966898</v>
      </c>
      <c r="AD73" s="17">
        <v>0.10022792010701199</v>
      </c>
      <c r="AE73" s="17"/>
      <c r="AF73" s="17">
        <v>0.21153607820384299</v>
      </c>
      <c r="AG73" s="17">
        <v>0.195987331053908</v>
      </c>
      <c r="AH73" s="17">
        <v>0.115286489038744</v>
      </c>
      <c r="AI73" s="17"/>
      <c r="AJ73" s="17">
        <v>0.18891025226665201</v>
      </c>
      <c r="AK73" s="17">
        <v>0.23530304430571999</v>
      </c>
      <c r="AL73" s="17">
        <v>0.10343437736076599</v>
      </c>
      <c r="AM73" s="17">
        <v>0.141027175358371</v>
      </c>
      <c r="AN73" s="17">
        <v>0.152165148102684</v>
      </c>
      <c r="AO73" s="17"/>
      <c r="AP73" s="17">
        <v>0.21333309099349601</v>
      </c>
      <c r="AQ73" s="17">
        <v>0.22935351575160301</v>
      </c>
      <c r="AR73" s="17">
        <v>5.2300233862884099E-2</v>
      </c>
      <c r="AS73" s="17">
        <v>0.16672259440722301</v>
      </c>
      <c r="AT73" s="17">
        <v>0.104046944877218</v>
      </c>
    </row>
    <row r="74" spans="2:46" x14ac:dyDescent="0.25">
      <c r="B74" t="s">
        <v>67</v>
      </c>
      <c r="C74" s="17">
        <v>0.114861216760103</v>
      </c>
      <c r="D74" s="17">
        <v>7.2499387024939702E-2</v>
      </c>
      <c r="E74" s="17">
        <v>0.15544632982519199</v>
      </c>
      <c r="F74" s="17"/>
      <c r="G74" s="17">
        <v>0.221125556179354</v>
      </c>
      <c r="H74" s="17">
        <v>0.10490781943248299</v>
      </c>
      <c r="I74" s="17">
        <v>0.115414254829002</v>
      </c>
      <c r="J74" s="17">
        <v>0.100091468222175</v>
      </c>
      <c r="K74" s="17">
        <v>9.5331535220970195E-2</v>
      </c>
      <c r="L74" s="17">
        <v>7.6572799813262801E-2</v>
      </c>
      <c r="M74" s="17"/>
      <c r="N74" s="17">
        <v>7.0967049383227995E-2</v>
      </c>
      <c r="O74" s="17">
        <v>0.116150970591818</v>
      </c>
      <c r="P74" s="17">
        <v>9.3591956900475004E-2</v>
      </c>
      <c r="Q74" s="17">
        <v>0.17835335200250299</v>
      </c>
      <c r="R74" s="17"/>
      <c r="S74" s="17">
        <v>7.0723361829052103E-2</v>
      </c>
      <c r="T74" s="17">
        <v>0.127835607815564</v>
      </c>
      <c r="U74" s="17">
        <v>0.12099234676510499</v>
      </c>
      <c r="V74" s="17">
        <v>0.11296183417243801</v>
      </c>
      <c r="W74" s="17">
        <v>9.4071671220961398E-2</v>
      </c>
      <c r="X74" s="17">
        <v>0.146059319772844</v>
      </c>
      <c r="Y74" s="17">
        <v>0.17712402995131801</v>
      </c>
      <c r="Z74" s="17">
        <v>0.14727082765941699</v>
      </c>
      <c r="AA74" s="17">
        <v>9.7698596479825095E-2</v>
      </c>
      <c r="AB74" s="17">
        <v>9.9112432704867706E-2</v>
      </c>
      <c r="AC74" s="17">
        <v>0.145666380541979</v>
      </c>
      <c r="AD74" s="17">
        <v>5.8474047974843499E-2</v>
      </c>
      <c r="AE74" s="17"/>
      <c r="AF74" s="17">
        <v>0.10638058551969599</v>
      </c>
      <c r="AG74" s="17">
        <v>7.9519662153922796E-2</v>
      </c>
      <c r="AH74" s="17">
        <v>0.14288479231244999</v>
      </c>
      <c r="AI74" s="17"/>
      <c r="AJ74" s="17">
        <v>7.0061885479085706E-2</v>
      </c>
      <c r="AK74" s="17">
        <v>9.2908607076193001E-2</v>
      </c>
      <c r="AL74" s="17">
        <v>0.100798301669264</v>
      </c>
      <c r="AM74" s="17">
        <v>0.14179313154068601</v>
      </c>
      <c r="AN74" s="17">
        <v>0.209528614749249</v>
      </c>
      <c r="AO74" s="17"/>
      <c r="AP74" s="17">
        <v>5.9916784977211299E-2</v>
      </c>
      <c r="AQ74" s="17">
        <v>9.6774944380354194E-2</v>
      </c>
      <c r="AR74" s="17">
        <v>0.12827367471838899</v>
      </c>
      <c r="AS74" s="17">
        <v>0.115389061950048</v>
      </c>
      <c r="AT74" s="17">
        <v>0.243886347344622</v>
      </c>
    </row>
    <row r="75" spans="2:46" x14ac:dyDescent="0.25">
      <c r="B75" t="s">
        <v>87</v>
      </c>
      <c r="C75" s="17">
        <v>0.219442324950301</v>
      </c>
      <c r="D75" s="17">
        <v>0.23699362915956601</v>
      </c>
      <c r="E75" s="17">
        <v>0.202017763197576</v>
      </c>
      <c r="F75" s="17"/>
      <c r="G75" s="17">
        <v>0.26531200004178901</v>
      </c>
      <c r="H75" s="17">
        <v>0.24444675296013299</v>
      </c>
      <c r="I75" s="17">
        <v>0.21808504222966299</v>
      </c>
      <c r="J75" s="17">
        <v>0.22953031839968799</v>
      </c>
      <c r="K75" s="17">
        <v>0.183623485012363</v>
      </c>
      <c r="L75" s="17">
        <v>0.18532903144483001</v>
      </c>
      <c r="M75" s="17"/>
      <c r="N75" s="17">
        <v>0.22848799485204399</v>
      </c>
      <c r="O75" s="17">
        <v>0.223863231725902</v>
      </c>
      <c r="P75" s="17">
        <v>0.25107136680408498</v>
      </c>
      <c r="Q75" s="17">
        <v>0.179908905818223</v>
      </c>
      <c r="R75" s="17"/>
      <c r="S75" s="17">
        <v>0.251830081145623</v>
      </c>
      <c r="T75" s="17">
        <v>0.22118566880429999</v>
      </c>
      <c r="U75" s="17">
        <v>0.20292493460863301</v>
      </c>
      <c r="V75" s="17">
        <v>0.20585405337318399</v>
      </c>
      <c r="W75" s="17">
        <v>0.21927412970680599</v>
      </c>
      <c r="X75" s="17">
        <v>0.22039006946636699</v>
      </c>
      <c r="Y75" s="17">
        <v>0.19801815980201401</v>
      </c>
      <c r="Z75" s="17">
        <v>0.223539147280435</v>
      </c>
      <c r="AA75" s="17">
        <v>0.240629111891074</v>
      </c>
      <c r="AB75" s="17">
        <v>0.195197727410519</v>
      </c>
      <c r="AC75" s="17">
        <v>0.191971406379087</v>
      </c>
      <c r="AD75" s="17">
        <v>0.23584545744903199</v>
      </c>
      <c r="AE75" s="17"/>
      <c r="AF75" s="17">
        <v>0.239596162124946</v>
      </c>
      <c r="AG75" s="17">
        <v>0.212206864971096</v>
      </c>
      <c r="AH75" s="17">
        <v>0.21377570446479099</v>
      </c>
      <c r="AI75" s="17"/>
      <c r="AJ75" s="17">
        <v>0.26789631089323701</v>
      </c>
      <c r="AK75" s="17">
        <v>0.186291371766929</v>
      </c>
      <c r="AL75" s="17">
        <v>0.26002928598236102</v>
      </c>
      <c r="AM75" s="17">
        <v>0.202296164091681</v>
      </c>
      <c r="AN75" s="17">
        <v>0.17629410815659</v>
      </c>
      <c r="AO75" s="17"/>
      <c r="AP75" s="17">
        <v>0.24367022226807</v>
      </c>
      <c r="AQ75" s="17">
        <v>0.170076868183517</v>
      </c>
      <c r="AR75" s="17">
        <v>0.36826833901760903</v>
      </c>
      <c r="AS75" s="17">
        <v>0.25629975885197898</v>
      </c>
      <c r="AT75" s="17">
        <v>0.19259910771775601</v>
      </c>
    </row>
    <row r="76" spans="2:46" x14ac:dyDescent="0.25">
      <c r="B76" t="s">
        <v>88</v>
      </c>
      <c r="C76" s="17">
        <v>0.384250735102389</v>
      </c>
      <c r="D76" s="17">
        <v>0.42327806753003899</v>
      </c>
      <c r="E76" s="17">
        <v>0.34689193595114298</v>
      </c>
      <c r="F76" s="17"/>
      <c r="G76" s="17">
        <v>0.198921527469716</v>
      </c>
      <c r="H76" s="17">
        <v>0.31661290047025697</v>
      </c>
      <c r="I76" s="17">
        <v>0.39951686071145998</v>
      </c>
      <c r="J76" s="17">
        <v>0.4100373901994</v>
      </c>
      <c r="K76" s="17">
        <v>0.45625478901663602</v>
      </c>
      <c r="L76" s="17">
        <v>0.48166336201037002</v>
      </c>
      <c r="M76" s="17"/>
      <c r="N76" s="17">
        <v>0.41820816006011602</v>
      </c>
      <c r="O76" s="17">
        <v>0.40805551065393397</v>
      </c>
      <c r="P76" s="17">
        <v>0.33408063302535401</v>
      </c>
      <c r="Q76" s="17">
        <v>0.36299737327262199</v>
      </c>
      <c r="R76" s="17"/>
      <c r="S76" s="17">
        <v>0.34068877752281501</v>
      </c>
      <c r="T76" s="17">
        <v>0.37532052928661003</v>
      </c>
      <c r="U76" s="17">
        <v>0.39340927333763798</v>
      </c>
      <c r="V76" s="17">
        <v>0.44144936953742803</v>
      </c>
      <c r="W76" s="17">
        <v>0.32424804262395701</v>
      </c>
      <c r="X76" s="17">
        <v>0.38695832175733502</v>
      </c>
      <c r="Y76" s="17">
        <v>0.366161817276137</v>
      </c>
      <c r="Z76" s="17">
        <v>0.41266430066805099</v>
      </c>
      <c r="AA76" s="17">
        <v>0.38109303023485103</v>
      </c>
      <c r="AB76" s="17">
        <v>0.43402990051651602</v>
      </c>
      <c r="AC76" s="17">
        <v>0.44482734091097698</v>
      </c>
      <c r="AD76" s="17">
        <v>0.33371128183971499</v>
      </c>
      <c r="AE76" s="17"/>
      <c r="AF76" s="17">
        <v>0.419155761036755</v>
      </c>
      <c r="AG76" s="17">
        <v>0.416161530687021</v>
      </c>
      <c r="AH76" s="17">
        <v>0.27905177601433701</v>
      </c>
      <c r="AI76" s="17"/>
      <c r="AJ76" s="17">
        <v>0.38913385495635699</v>
      </c>
      <c r="AK76" s="17">
        <v>0.45609938184766702</v>
      </c>
      <c r="AL76" s="17">
        <v>0.29043666324008099</v>
      </c>
      <c r="AM76" s="17">
        <v>0.43077118865410202</v>
      </c>
      <c r="AN76" s="17">
        <v>0.30698189718031599</v>
      </c>
      <c r="AO76" s="17"/>
      <c r="AP76" s="17">
        <v>0.41178025625236803</v>
      </c>
      <c r="AQ76" s="17">
        <v>0.46071700666033299</v>
      </c>
      <c r="AR76" s="17">
        <v>0.23100255857433799</v>
      </c>
      <c r="AS76" s="17">
        <v>0.36128674969465802</v>
      </c>
      <c r="AT76" s="17">
        <v>0.23775530593415301</v>
      </c>
    </row>
    <row r="77" spans="2:46" x14ac:dyDescent="0.25">
      <c r="B77" t="s">
        <v>89</v>
      </c>
      <c r="C77" s="17">
        <v>-0.164808410152087</v>
      </c>
      <c r="D77" s="17">
        <v>-0.18628443837047301</v>
      </c>
      <c r="E77" s="17">
        <v>-0.14487417275356701</v>
      </c>
      <c r="F77" s="17"/>
      <c r="G77" s="17">
        <v>6.6390472572073006E-2</v>
      </c>
      <c r="H77" s="17">
        <v>-7.2166147510123804E-2</v>
      </c>
      <c r="I77" s="17">
        <v>-0.18143181848179701</v>
      </c>
      <c r="J77" s="17">
        <v>-0.18050707179971201</v>
      </c>
      <c r="K77" s="17">
        <v>-0.27263130400427199</v>
      </c>
      <c r="L77" s="17">
        <v>-0.29633433056553998</v>
      </c>
      <c r="M77" s="17"/>
      <c r="N77" s="17">
        <v>-0.189720165208072</v>
      </c>
      <c r="O77" s="17">
        <v>-0.184192278928032</v>
      </c>
      <c r="P77" s="17">
        <v>-8.3009266221268599E-2</v>
      </c>
      <c r="Q77" s="17">
        <v>-0.18308846745439999</v>
      </c>
      <c r="R77" s="17"/>
      <c r="S77" s="17">
        <v>-8.8858696377192098E-2</v>
      </c>
      <c r="T77" s="17">
        <v>-0.15413486048231001</v>
      </c>
      <c r="U77" s="17">
        <v>-0.190484338729006</v>
      </c>
      <c r="V77" s="17">
        <v>-0.23559531616424401</v>
      </c>
      <c r="W77" s="17">
        <v>-0.104973912917151</v>
      </c>
      <c r="X77" s="17">
        <v>-0.166568252290968</v>
      </c>
      <c r="Y77" s="17">
        <v>-0.16814365747412199</v>
      </c>
      <c r="Z77" s="17">
        <v>-0.18912515338761701</v>
      </c>
      <c r="AA77" s="17">
        <v>-0.140463918343777</v>
      </c>
      <c r="AB77" s="17">
        <v>-0.238832173105997</v>
      </c>
      <c r="AC77" s="17">
        <v>-0.25285593453188998</v>
      </c>
      <c r="AD77" s="17">
        <v>-9.7865824390683698E-2</v>
      </c>
      <c r="AE77" s="17"/>
      <c r="AF77" s="17">
        <v>-0.179559598911809</v>
      </c>
      <c r="AG77" s="17">
        <v>-0.20395466571592599</v>
      </c>
      <c r="AH77" s="17">
        <v>-6.5276071549546205E-2</v>
      </c>
      <c r="AI77" s="17"/>
      <c r="AJ77" s="17">
        <v>-0.12123754406312</v>
      </c>
      <c r="AK77" s="17">
        <v>-0.26980801008073801</v>
      </c>
      <c r="AL77" s="17">
        <v>-3.04073772577198E-2</v>
      </c>
      <c r="AM77" s="17">
        <v>-0.22847502456242</v>
      </c>
      <c r="AN77" s="17">
        <v>-0.13068778902372599</v>
      </c>
      <c r="AO77" s="17"/>
      <c r="AP77" s="17">
        <v>-0.168110033984298</v>
      </c>
      <c r="AQ77" s="17">
        <v>-0.29064013847681502</v>
      </c>
      <c r="AR77" s="17">
        <v>0.13726578044327101</v>
      </c>
      <c r="AS77" s="17">
        <v>-0.104986990842679</v>
      </c>
      <c r="AT77" s="17">
        <v>-4.5156198216396097E-2</v>
      </c>
    </row>
    <row r="78" spans="2:46" x14ac:dyDescent="0.25"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</row>
    <row r="79" spans="2:46" x14ac:dyDescent="0.25">
      <c r="B79" s="6" t="s">
        <v>103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</row>
    <row r="80" spans="2:46" x14ac:dyDescent="0.25">
      <c r="B80" s="24" t="s">
        <v>69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</row>
    <row r="81" spans="2:46" x14ac:dyDescent="0.25">
      <c r="B81" t="s">
        <v>95</v>
      </c>
      <c r="C81" s="17">
        <v>0.42059598019122102</v>
      </c>
      <c r="D81" s="17">
        <v>0.43492092254411902</v>
      </c>
      <c r="E81" s="17">
        <v>0.40518667925605401</v>
      </c>
      <c r="F81" s="17"/>
      <c r="G81" s="17">
        <v>0.44605664697127501</v>
      </c>
      <c r="H81" s="17">
        <v>0.48940410604770201</v>
      </c>
      <c r="I81" s="17">
        <v>0.42847328347396002</v>
      </c>
      <c r="J81" s="17">
        <v>0.402253762131208</v>
      </c>
      <c r="K81" s="17">
        <v>0.394925188668871</v>
      </c>
      <c r="L81" s="17">
        <v>0.37310872452045002</v>
      </c>
      <c r="M81" s="17"/>
      <c r="N81" s="17">
        <v>0.446906595200324</v>
      </c>
      <c r="O81" s="17">
        <v>0.48849717325274999</v>
      </c>
      <c r="P81" s="17">
        <v>0.396943124440096</v>
      </c>
      <c r="Q81" s="17">
        <v>0.34579114292964203</v>
      </c>
      <c r="R81" s="17"/>
      <c r="S81" s="17">
        <v>0.48112029270024897</v>
      </c>
      <c r="T81" s="17">
        <v>0.42741472200712</v>
      </c>
      <c r="U81" s="17">
        <v>0.40614690678097698</v>
      </c>
      <c r="V81" s="17">
        <v>0.35107012573735802</v>
      </c>
      <c r="W81" s="17">
        <v>0.40271056171701403</v>
      </c>
      <c r="X81" s="17">
        <v>0.33516394770228503</v>
      </c>
      <c r="Y81" s="17">
        <v>0.397435366987689</v>
      </c>
      <c r="Z81" s="17">
        <v>0.51521237344109405</v>
      </c>
      <c r="AA81" s="17">
        <v>0.48647592019443903</v>
      </c>
      <c r="AB81" s="17">
        <v>0.42406990907306502</v>
      </c>
      <c r="AC81" s="17">
        <v>0.44026237966883902</v>
      </c>
      <c r="AD81" s="17">
        <v>0.30441179682381803</v>
      </c>
      <c r="AE81" s="17"/>
      <c r="AF81" s="17">
        <v>0.32032118094977002</v>
      </c>
      <c r="AG81" s="17">
        <v>0.51021982711885605</v>
      </c>
      <c r="AH81" s="17">
        <v>0.373473832937252</v>
      </c>
      <c r="AI81" s="17"/>
      <c r="AJ81" s="17">
        <v>0.28756552111849698</v>
      </c>
      <c r="AK81" s="17">
        <v>0.59324386312090804</v>
      </c>
      <c r="AL81" s="17">
        <v>0.55570623192709301</v>
      </c>
      <c r="AM81" s="17">
        <v>3.5192855570778302E-2</v>
      </c>
      <c r="AN81" s="17">
        <v>0.34468097548149401</v>
      </c>
      <c r="AO81" s="17"/>
      <c r="AP81" s="17">
        <v>0.223341577593583</v>
      </c>
      <c r="AQ81" s="17">
        <v>0.63214865152389399</v>
      </c>
      <c r="AR81" s="17">
        <v>0.484016943796584</v>
      </c>
      <c r="AS81" s="17">
        <v>0.119907092551347</v>
      </c>
      <c r="AT81" s="17">
        <v>0.254165134120582</v>
      </c>
    </row>
    <row r="82" spans="2:46" x14ac:dyDescent="0.25">
      <c r="B82" t="s">
        <v>96</v>
      </c>
      <c r="C82" s="17">
        <v>0.31234534558966898</v>
      </c>
      <c r="D82" s="17">
        <v>0.31367553496733802</v>
      </c>
      <c r="E82" s="17">
        <v>0.310653182147269</v>
      </c>
      <c r="F82" s="17"/>
      <c r="G82" s="17">
        <v>0.24344751888187599</v>
      </c>
      <c r="H82" s="17">
        <v>0.34627707570709898</v>
      </c>
      <c r="I82" s="17">
        <v>0.32329203989925698</v>
      </c>
      <c r="J82" s="17">
        <v>0.31277941886982802</v>
      </c>
      <c r="K82" s="17">
        <v>0.33675611968704999</v>
      </c>
      <c r="L82" s="17">
        <v>0.30507651380440898</v>
      </c>
      <c r="M82" s="17"/>
      <c r="N82" s="17">
        <v>0.33368277274810298</v>
      </c>
      <c r="O82" s="17">
        <v>0.31538785076119902</v>
      </c>
      <c r="P82" s="17">
        <v>0.30533713074500002</v>
      </c>
      <c r="Q82" s="17">
        <v>0.29151143809130398</v>
      </c>
      <c r="R82" s="17"/>
      <c r="S82" s="17">
        <v>0.34116577451822899</v>
      </c>
      <c r="T82" s="17">
        <v>0.318985152110415</v>
      </c>
      <c r="U82" s="17">
        <v>0.23599825455503501</v>
      </c>
      <c r="V82" s="17">
        <v>0.30462362805458398</v>
      </c>
      <c r="W82" s="17">
        <v>0.31249663556928797</v>
      </c>
      <c r="X82" s="17">
        <v>0.26252028852315801</v>
      </c>
      <c r="Y82" s="17">
        <v>0.331099783084569</v>
      </c>
      <c r="Z82" s="17">
        <v>0.29419220180567701</v>
      </c>
      <c r="AA82" s="17">
        <v>0.35141335432924797</v>
      </c>
      <c r="AB82" s="17">
        <v>0.31508466369096799</v>
      </c>
      <c r="AC82" s="17">
        <v>0.30398001407254799</v>
      </c>
      <c r="AD82" s="17">
        <v>0.36191516031349802</v>
      </c>
      <c r="AE82" s="17"/>
      <c r="AF82" s="17">
        <v>0.24347503499454101</v>
      </c>
      <c r="AG82" s="17">
        <v>0.39969180974487001</v>
      </c>
      <c r="AH82" s="17">
        <v>0.28880023260543503</v>
      </c>
      <c r="AI82" s="17"/>
      <c r="AJ82" s="17">
        <v>0.20428410889618601</v>
      </c>
      <c r="AK82" s="17">
        <v>0.45418689528745498</v>
      </c>
      <c r="AL82" s="17">
        <v>0.40164122618322601</v>
      </c>
      <c r="AM82" s="17">
        <v>7.3067506780668701E-2</v>
      </c>
      <c r="AN82" s="17">
        <v>0.28535489273244802</v>
      </c>
      <c r="AO82" s="17"/>
      <c r="AP82" s="17">
        <v>0.12849687742330501</v>
      </c>
      <c r="AQ82" s="17">
        <v>0.52600425249495297</v>
      </c>
      <c r="AR82" s="17">
        <v>0.302480363415983</v>
      </c>
      <c r="AS82" s="17">
        <v>9.0158888132373605E-2</v>
      </c>
      <c r="AT82" s="17">
        <v>0.103120076006462</v>
      </c>
    </row>
    <row r="83" spans="2:46" x14ac:dyDescent="0.25">
      <c r="B83" t="s">
        <v>97</v>
      </c>
      <c r="C83" s="17">
        <v>0.25974696103892603</v>
      </c>
      <c r="D83" s="17">
        <v>0.33783237517065601</v>
      </c>
      <c r="E83" s="17">
        <v>0.18353986876089501</v>
      </c>
      <c r="F83" s="17"/>
      <c r="G83" s="17">
        <v>0.27537364424116301</v>
      </c>
      <c r="H83" s="17">
        <v>0.222649250572797</v>
      </c>
      <c r="I83" s="17">
        <v>0.27642913927648499</v>
      </c>
      <c r="J83" s="17">
        <v>0.26681841838408099</v>
      </c>
      <c r="K83" s="17">
        <v>0.29920836700018499</v>
      </c>
      <c r="L83" s="17">
        <v>0.23377884911793601</v>
      </c>
      <c r="M83" s="17"/>
      <c r="N83" s="17">
        <v>0.25357335877424803</v>
      </c>
      <c r="O83" s="17">
        <v>0.27900108076017399</v>
      </c>
      <c r="P83" s="17">
        <v>0.26068575323800502</v>
      </c>
      <c r="Q83" s="17">
        <v>0.24900078932028899</v>
      </c>
      <c r="R83" s="17"/>
      <c r="S83" s="17">
        <v>0.25537154564745201</v>
      </c>
      <c r="T83" s="17">
        <v>0.27276940882471901</v>
      </c>
      <c r="U83" s="17">
        <v>0.30957466541473999</v>
      </c>
      <c r="V83" s="17">
        <v>0.22585448215686599</v>
      </c>
      <c r="W83" s="17">
        <v>0.25951276615992103</v>
      </c>
      <c r="X83" s="17">
        <v>0.23428412395398401</v>
      </c>
      <c r="Y83" s="17">
        <v>0.28261305194110198</v>
      </c>
      <c r="Z83" s="17">
        <v>0.257019925679489</v>
      </c>
      <c r="AA83" s="17">
        <v>0.30449467973975902</v>
      </c>
      <c r="AB83" s="17">
        <v>0.22640733482539699</v>
      </c>
      <c r="AC83" s="17">
        <v>0.25320799180571102</v>
      </c>
      <c r="AD83" s="17">
        <v>0.15855534960161199</v>
      </c>
      <c r="AE83" s="17"/>
      <c r="AF83" s="17">
        <v>0.24575688663829801</v>
      </c>
      <c r="AG83" s="17">
        <v>0.280043291107127</v>
      </c>
      <c r="AH83" s="17">
        <v>0.204522316551939</v>
      </c>
      <c r="AI83" s="17"/>
      <c r="AJ83" s="17">
        <v>0.22017888234017499</v>
      </c>
      <c r="AK83" s="17">
        <v>0.311139038136241</v>
      </c>
      <c r="AL83" s="17">
        <v>0.285219932996431</v>
      </c>
      <c r="AM83" s="17">
        <v>0.20466239825816099</v>
      </c>
      <c r="AN83" s="17">
        <v>0.20059448663958099</v>
      </c>
      <c r="AO83" s="17"/>
      <c r="AP83" s="17">
        <v>0.15784051711029501</v>
      </c>
      <c r="AQ83" s="17">
        <v>0.315167368237736</v>
      </c>
      <c r="AR83" s="17">
        <v>0.31029337139829799</v>
      </c>
      <c r="AS83" s="17">
        <v>0.25584117526196498</v>
      </c>
      <c r="AT83" s="17">
        <v>0.19854864040421499</v>
      </c>
    </row>
    <row r="84" spans="2:46" x14ac:dyDescent="0.25">
      <c r="B84" t="s">
        <v>98</v>
      </c>
      <c r="C84" s="17">
        <v>0.23031236823506199</v>
      </c>
      <c r="D84" s="17">
        <v>0.220555200988621</v>
      </c>
      <c r="E84" s="17">
        <v>0.24082691663268799</v>
      </c>
      <c r="F84" s="17"/>
      <c r="G84" s="17">
        <v>0.24381378233208401</v>
      </c>
      <c r="H84" s="17">
        <v>0.27982958351408599</v>
      </c>
      <c r="I84" s="17">
        <v>0.22181739664486</v>
      </c>
      <c r="J84" s="17">
        <v>0.222808841188784</v>
      </c>
      <c r="K84" s="17">
        <v>0.241724153351632</v>
      </c>
      <c r="L84" s="17">
        <v>0.186265754580972</v>
      </c>
      <c r="M84" s="17"/>
      <c r="N84" s="17">
        <v>0.221169981308592</v>
      </c>
      <c r="O84" s="17">
        <v>0.218529094098624</v>
      </c>
      <c r="P84" s="17">
        <v>0.28812586769049098</v>
      </c>
      <c r="Q84" s="17">
        <v>0.20309390132480101</v>
      </c>
      <c r="R84" s="17"/>
      <c r="S84" s="17">
        <v>0.24356894505392601</v>
      </c>
      <c r="T84" s="17">
        <v>0.22932267072162499</v>
      </c>
      <c r="U84" s="17">
        <v>0.235330744465615</v>
      </c>
      <c r="V84" s="17">
        <v>0.19123589367334901</v>
      </c>
      <c r="W84" s="17">
        <v>0.23062305473257899</v>
      </c>
      <c r="X84" s="17">
        <v>0.22363514967641501</v>
      </c>
      <c r="Y84" s="17">
        <v>0.29193880827326901</v>
      </c>
      <c r="Z84" s="17">
        <v>0.24063565560919301</v>
      </c>
      <c r="AA84" s="17">
        <v>0.20188161961359299</v>
      </c>
      <c r="AB84" s="17">
        <v>0.21326159210873</v>
      </c>
      <c r="AC84" s="17">
        <v>0.24763811762028301</v>
      </c>
      <c r="AD84" s="17">
        <v>0.24398402003387901</v>
      </c>
      <c r="AE84" s="17"/>
      <c r="AF84" s="17">
        <v>0.21481543008491399</v>
      </c>
      <c r="AG84" s="17">
        <v>0.237628500160291</v>
      </c>
      <c r="AH84" s="17">
        <v>0.251640296652065</v>
      </c>
      <c r="AI84" s="17"/>
      <c r="AJ84" s="17">
        <v>0.20867467910210499</v>
      </c>
      <c r="AK84" s="17">
        <v>0.261101719465408</v>
      </c>
      <c r="AL84" s="17">
        <v>0.24648308288217199</v>
      </c>
      <c r="AM84" s="17">
        <v>0.100037165489966</v>
      </c>
      <c r="AN84" s="17">
        <v>0.23284846087990799</v>
      </c>
      <c r="AO84" s="17"/>
      <c r="AP84" s="17">
        <v>0.15046152094597101</v>
      </c>
      <c r="AQ84" s="17">
        <v>0.276375953691542</v>
      </c>
      <c r="AR84" s="17">
        <v>0.237280532161984</v>
      </c>
      <c r="AS84" s="17">
        <v>0.22993900932528299</v>
      </c>
      <c r="AT84" s="17">
        <v>0.205879749201138</v>
      </c>
    </row>
    <row r="85" spans="2:46" x14ac:dyDescent="0.25">
      <c r="B85" t="s">
        <v>99</v>
      </c>
      <c r="C85" s="17">
        <v>0.225239871004565</v>
      </c>
      <c r="D85" s="17">
        <v>0.26249923189032698</v>
      </c>
      <c r="E85" s="17">
        <v>0.188770395171238</v>
      </c>
      <c r="F85" s="17"/>
      <c r="G85" s="17">
        <v>0.209758676125744</v>
      </c>
      <c r="H85" s="17">
        <v>0.22771153651367401</v>
      </c>
      <c r="I85" s="17">
        <v>0.19456112069673301</v>
      </c>
      <c r="J85" s="17">
        <v>0.20622903289480601</v>
      </c>
      <c r="K85" s="17">
        <v>0.24683523704643101</v>
      </c>
      <c r="L85" s="17">
        <v>0.25952553490219799</v>
      </c>
      <c r="M85" s="17"/>
      <c r="N85" s="17">
        <v>0.25461446671372101</v>
      </c>
      <c r="O85" s="17">
        <v>0.249840050173254</v>
      </c>
      <c r="P85" s="17">
        <v>0.20153385958520101</v>
      </c>
      <c r="Q85" s="17">
        <v>0.188378374812745</v>
      </c>
      <c r="R85" s="17"/>
      <c r="S85" s="17">
        <v>0.22115110211494299</v>
      </c>
      <c r="T85" s="17">
        <v>0.208188028023752</v>
      </c>
      <c r="U85" s="17">
        <v>0.23345284283205001</v>
      </c>
      <c r="V85" s="17">
        <v>0.19998970536598801</v>
      </c>
      <c r="W85" s="17">
        <v>0.26956880027629998</v>
      </c>
      <c r="X85" s="17">
        <v>0.21455323675239199</v>
      </c>
      <c r="Y85" s="17">
        <v>0.18556572368306301</v>
      </c>
      <c r="Z85" s="17">
        <v>0.229074790612218</v>
      </c>
      <c r="AA85" s="17">
        <v>0.21037184724038799</v>
      </c>
      <c r="AB85" s="17">
        <v>0.31400797895841998</v>
      </c>
      <c r="AC85" s="17">
        <v>0.17949226720870401</v>
      </c>
      <c r="AD85" s="17">
        <v>0.266184280939193</v>
      </c>
      <c r="AE85" s="17"/>
      <c r="AF85" s="17">
        <v>0.19998772815569699</v>
      </c>
      <c r="AG85" s="17">
        <v>0.269611449707439</v>
      </c>
      <c r="AH85" s="17">
        <v>0.19607264985284301</v>
      </c>
      <c r="AI85" s="17"/>
      <c r="AJ85" s="17">
        <v>0.200998081181442</v>
      </c>
      <c r="AK85" s="17">
        <v>0.27985418788952798</v>
      </c>
      <c r="AL85" s="17">
        <v>0.32899024729213</v>
      </c>
      <c r="AM85" s="17">
        <v>9.2614489887948306E-2</v>
      </c>
      <c r="AN85" s="17">
        <v>0.12501872100797201</v>
      </c>
      <c r="AO85" s="17"/>
      <c r="AP85" s="17">
        <v>0.18912783318618301</v>
      </c>
      <c r="AQ85" s="17">
        <v>0.2966742383546</v>
      </c>
      <c r="AR85" s="17">
        <v>0.24766006912937399</v>
      </c>
      <c r="AS85" s="17">
        <v>0.100773677550104</v>
      </c>
      <c r="AT85" s="17">
        <v>0.143451907495144</v>
      </c>
    </row>
    <row r="86" spans="2:46" x14ac:dyDescent="0.25">
      <c r="B86" t="s">
        <v>100</v>
      </c>
      <c r="C86" s="17">
        <v>0.19263885804886599</v>
      </c>
      <c r="D86" s="17">
        <v>0.22559404113787199</v>
      </c>
      <c r="E86" s="17">
        <v>0.15969007176965599</v>
      </c>
      <c r="F86" s="17"/>
      <c r="G86" s="17">
        <v>0.20990302721568899</v>
      </c>
      <c r="H86" s="17">
        <v>0.24249819413395199</v>
      </c>
      <c r="I86" s="17">
        <v>0.16075537663138201</v>
      </c>
      <c r="J86" s="17">
        <v>0.222055727030465</v>
      </c>
      <c r="K86" s="17">
        <v>0.19587606789600401</v>
      </c>
      <c r="L86" s="17">
        <v>0.14042389281619</v>
      </c>
      <c r="M86" s="17"/>
      <c r="N86" s="17">
        <v>0.22646732402456801</v>
      </c>
      <c r="O86" s="17">
        <v>0.21494890965817601</v>
      </c>
      <c r="P86" s="17">
        <v>0.140118569380275</v>
      </c>
      <c r="Q86" s="17">
        <v>0.17904430255466999</v>
      </c>
      <c r="R86" s="17"/>
      <c r="S86" s="17">
        <v>0.18502267334066999</v>
      </c>
      <c r="T86" s="17">
        <v>0.153034989176665</v>
      </c>
      <c r="U86" s="17">
        <v>0.233573591647877</v>
      </c>
      <c r="V86" s="17">
        <v>0.15833096464201801</v>
      </c>
      <c r="W86" s="17">
        <v>0.218999431833824</v>
      </c>
      <c r="X86" s="17">
        <v>0.14976182808051999</v>
      </c>
      <c r="Y86" s="17">
        <v>0.17283703078677601</v>
      </c>
      <c r="Z86" s="17">
        <v>0.19834029282259</v>
      </c>
      <c r="AA86" s="17">
        <v>0.234144813699977</v>
      </c>
      <c r="AB86" s="17">
        <v>0.26215808914681199</v>
      </c>
      <c r="AC86" s="17">
        <v>0.19858612657017499</v>
      </c>
      <c r="AD86" s="17">
        <v>0.134652392561489</v>
      </c>
      <c r="AE86" s="17"/>
      <c r="AF86" s="17">
        <v>0.147468309108719</v>
      </c>
      <c r="AG86" s="17">
        <v>0.23971195120274699</v>
      </c>
      <c r="AH86" s="17">
        <v>0.15991573074684501</v>
      </c>
      <c r="AI86" s="17"/>
      <c r="AJ86" s="17">
        <v>0.13267178206696301</v>
      </c>
      <c r="AK86" s="17">
        <v>0.27829479115052203</v>
      </c>
      <c r="AL86" s="17">
        <v>0.27960516201110502</v>
      </c>
      <c r="AM86" s="17">
        <v>0.10601312989381501</v>
      </c>
      <c r="AN86" s="17">
        <v>0.119425549664656</v>
      </c>
      <c r="AO86" s="17"/>
      <c r="AP86" s="17">
        <v>0.114267117046049</v>
      </c>
      <c r="AQ86" s="17">
        <v>0.27880361692571898</v>
      </c>
      <c r="AR86" s="17">
        <v>0.210076939762641</v>
      </c>
      <c r="AS86" s="17">
        <v>9.1774338317362703E-2</v>
      </c>
      <c r="AT86" s="17">
        <v>0.113550734067972</v>
      </c>
    </row>
    <row r="87" spans="2:46" x14ac:dyDescent="0.25">
      <c r="B87" t="s">
        <v>101</v>
      </c>
      <c r="C87" s="17">
        <v>0.191787919236698</v>
      </c>
      <c r="D87" s="17">
        <v>0.16327376679713501</v>
      </c>
      <c r="E87" s="17">
        <v>0.221123951795411</v>
      </c>
      <c r="F87" s="17"/>
      <c r="G87" s="17">
        <v>8.6941468569319405E-2</v>
      </c>
      <c r="H87" s="17">
        <v>0.11889180746943</v>
      </c>
      <c r="I87" s="17">
        <v>0.136503601335453</v>
      </c>
      <c r="J87" s="17">
        <v>0.17086137176921901</v>
      </c>
      <c r="K87" s="17">
        <v>0.230749654055001</v>
      </c>
      <c r="L87" s="17">
        <v>0.35724494127848599</v>
      </c>
      <c r="M87" s="17"/>
      <c r="N87" s="17">
        <v>0.195660432026424</v>
      </c>
      <c r="O87" s="17">
        <v>0.18019352418589399</v>
      </c>
      <c r="P87" s="17">
        <v>0.16775615637734501</v>
      </c>
      <c r="Q87" s="17">
        <v>0.218381734795074</v>
      </c>
      <c r="R87" s="17"/>
      <c r="S87" s="17">
        <v>0.108214416545366</v>
      </c>
      <c r="T87" s="17">
        <v>0.21180634861327599</v>
      </c>
      <c r="U87" s="17">
        <v>0.24146126230085099</v>
      </c>
      <c r="V87" s="17">
        <v>0.26929640540448702</v>
      </c>
      <c r="W87" s="17">
        <v>0.18743895194079599</v>
      </c>
      <c r="X87" s="17">
        <v>0.25812621630951699</v>
      </c>
      <c r="Y87" s="17">
        <v>0.20016540657298801</v>
      </c>
      <c r="Z87" s="17">
        <v>0.21692627390724101</v>
      </c>
      <c r="AA87" s="17">
        <v>0.14616475619658101</v>
      </c>
      <c r="AB87" s="17">
        <v>0.157167444752811</v>
      </c>
      <c r="AC87" s="17">
        <v>0.20380273681166899</v>
      </c>
      <c r="AD87" s="17">
        <v>0.136796925005472</v>
      </c>
      <c r="AE87" s="17"/>
      <c r="AF87" s="17">
        <v>0.29683918875856302</v>
      </c>
      <c r="AG87" s="17">
        <v>0.12920695074232599</v>
      </c>
      <c r="AH87" s="17">
        <v>0.179722612421226</v>
      </c>
      <c r="AI87" s="17"/>
      <c r="AJ87" s="17">
        <v>0.34011224858086297</v>
      </c>
      <c r="AK87" s="17">
        <v>5.5004080547097899E-2</v>
      </c>
      <c r="AL87" s="17">
        <v>9.2044591212247201E-2</v>
      </c>
      <c r="AM87" s="17">
        <v>0.37316020795229998</v>
      </c>
      <c r="AN87" s="17">
        <v>0.215095648796259</v>
      </c>
      <c r="AO87" s="17"/>
      <c r="AP87" s="17">
        <v>0.43320727948134102</v>
      </c>
      <c r="AQ87" s="17">
        <v>2.5092162362635801E-2</v>
      </c>
      <c r="AR87" s="17">
        <v>0.12675440282811801</v>
      </c>
      <c r="AS87" s="17">
        <v>0.43433572716112701</v>
      </c>
      <c r="AT87" s="17">
        <v>0.25471477648684598</v>
      </c>
    </row>
    <row r="88" spans="2:46" x14ac:dyDescent="0.25">
      <c r="B88" t="s">
        <v>102</v>
      </c>
      <c r="C88" s="17">
        <v>1.09536779560828E-2</v>
      </c>
      <c r="D88" s="17">
        <v>1.00677521447438E-2</v>
      </c>
      <c r="E88" s="17">
        <v>1.1076391701086799E-2</v>
      </c>
      <c r="F88" s="17"/>
      <c r="G88" s="17">
        <v>6.4722747576993998E-3</v>
      </c>
      <c r="H88" s="17">
        <v>1.1655428606346999E-2</v>
      </c>
      <c r="I88" s="17">
        <v>5.6704460909086096E-3</v>
      </c>
      <c r="J88" s="17">
        <v>9.0941817686695792E-3</v>
      </c>
      <c r="K88" s="17">
        <v>1.6018595324528501E-2</v>
      </c>
      <c r="L88" s="17">
        <v>1.57976119496329E-2</v>
      </c>
      <c r="M88" s="17"/>
      <c r="N88" s="17">
        <v>1.93423921411091E-2</v>
      </c>
      <c r="O88" s="17">
        <v>4.1196934029952802E-3</v>
      </c>
      <c r="P88" s="17">
        <v>1.0996696109470801E-2</v>
      </c>
      <c r="Q88" s="17">
        <v>9.1960961247116706E-3</v>
      </c>
      <c r="R88" s="17"/>
      <c r="S88" s="17">
        <v>5.6739289502707501E-3</v>
      </c>
      <c r="T88" s="17">
        <v>1.01645958146129E-2</v>
      </c>
      <c r="U88" s="17">
        <v>1.6088520189540999E-2</v>
      </c>
      <c r="V88" s="17">
        <v>0</v>
      </c>
      <c r="W88" s="17">
        <v>1.6913803568093098E-2</v>
      </c>
      <c r="X88" s="17">
        <v>1.6202062449946798E-2</v>
      </c>
      <c r="Y88" s="17">
        <v>1.02480176110842E-2</v>
      </c>
      <c r="Z88" s="17">
        <v>1.85820383099452E-2</v>
      </c>
      <c r="AA88" s="17">
        <v>9.0098542106487392E-3</v>
      </c>
      <c r="AB88" s="17">
        <v>6.3581704120849398E-3</v>
      </c>
      <c r="AC88" s="17">
        <v>9.9846984109394892E-3</v>
      </c>
      <c r="AD88" s="17">
        <v>4.3004664105139999E-2</v>
      </c>
      <c r="AE88" s="17"/>
      <c r="AF88" s="17">
        <v>9.7286494972270102E-3</v>
      </c>
      <c r="AG88" s="17">
        <v>1.1413104519473E-2</v>
      </c>
      <c r="AH88" s="17">
        <v>1.33405078752199E-2</v>
      </c>
      <c r="AI88" s="17"/>
      <c r="AJ88" s="17">
        <v>2.9410168485371202E-3</v>
      </c>
      <c r="AK88" s="17">
        <v>1.30687875834951E-2</v>
      </c>
      <c r="AL88" s="17">
        <v>7.78264403988749E-3</v>
      </c>
      <c r="AM88" s="17">
        <v>7.7832957723040899E-2</v>
      </c>
      <c r="AN88" s="17">
        <v>1.12660426048533E-2</v>
      </c>
      <c r="AO88" s="17"/>
      <c r="AP88" s="17">
        <v>0</v>
      </c>
      <c r="AQ88" s="17">
        <v>7.4890172683505698E-3</v>
      </c>
      <c r="AR88" s="17">
        <v>1.73336821080399E-2</v>
      </c>
      <c r="AS88" s="17">
        <v>1.52629725840406E-2</v>
      </c>
      <c r="AT88" s="17">
        <v>0</v>
      </c>
    </row>
    <row r="89" spans="2:46" x14ac:dyDescent="0.25">
      <c r="B89" t="s">
        <v>67</v>
      </c>
      <c r="C89" s="17">
        <v>7.8082926413055406E-2</v>
      </c>
      <c r="D89" s="17">
        <v>5.5810763583636999E-2</v>
      </c>
      <c r="E89" s="17">
        <v>0.100430217957658</v>
      </c>
      <c r="F89" s="17"/>
      <c r="G89" s="17">
        <v>0.111068361861703</v>
      </c>
      <c r="H89" s="17">
        <v>8.8234799494244107E-2</v>
      </c>
      <c r="I89" s="17">
        <v>8.0582310957449194E-2</v>
      </c>
      <c r="J89" s="17">
        <v>8.1483352965739594E-2</v>
      </c>
      <c r="K89" s="17">
        <v>6.1908638868571501E-2</v>
      </c>
      <c r="L89" s="17">
        <v>5.3804235146331099E-2</v>
      </c>
      <c r="M89" s="17"/>
      <c r="N89" s="17">
        <v>6.1504974299371899E-2</v>
      </c>
      <c r="O89" s="17">
        <v>6.8612951388277499E-2</v>
      </c>
      <c r="P89" s="17">
        <v>8.9763872646662093E-2</v>
      </c>
      <c r="Q89" s="17">
        <v>9.35534394706862E-2</v>
      </c>
      <c r="R89" s="17"/>
      <c r="S89" s="17">
        <v>9.5063190060223901E-2</v>
      </c>
      <c r="T89" s="17">
        <v>7.4516471659567998E-2</v>
      </c>
      <c r="U89" s="17">
        <v>6.2291165633089202E-2</v>
      </c>
      <c r="V89" s="17">
        <v>7.5765935860863207E-2</v>
      </c>
      <c r="W89" s="17">
        <v>6.3280860872734698E-2</v>
      </c>
      <c r="X89" s="17">
        <v>9.1179851559600497E-2</v>
      </c>
      <c r="Y89" s="17">
        <v>6.0339080298757203E-2</v>
      </c>
      <c r="Z89" s="17">
        <v>5.8673336367751197E-2</v>
      </c>
      <c r="AA89" s="17">
        <v>6.6389479468299206E-2</v>
      </c>
      <c r="AB89" s="17">
        <v>9.0970012257040905E-2</v>
      </c>
      <c r="AC89" s="17">
        <v>8.2913922524758904E-2</v>
      </c>
      <c r="AD89" s="17">
        <v>0.12799299586851801</v>
      </c>
      <c r="AE89" s="17"/>
      <c r="AF89" s="17">
        <v>6.7372026138487598E-2</v>
      </c>
      <c r="AG89" s="17">
        <v>5.5102751686856001E-2</v>
      </c>
      <c r="AH89" s="17">
        <v>0.13487428700611601</v>
      </c>
      <c r="AI89" s="17"/>
      <c r="AJ89" s="17">
        <v>5.2992431492088703E-2</v>
      </c>
      <c r="AK89" s="17">
        <v>6.0522950567685099E-2</v>
      </c>
      <c r="AL89" s="17">
        <v>5.9931904357650001E-2</v>
      </c>
      <c r="AM89" s="17">
        <v>8.9782073237122506E-2</v>
      </c>
      <c r="AN89" s="17">
        <v>0.15104734133223899</v>
      </c>
      <c r="AO89" s="17"/>
      <c r="AP89" s="17">
        <v>5.8518442723201503E-2</v>
      </c>
      <c r="AQ89" s="17">
        <v>4.7736306066436501E-2</v>
      </c>
      <c r="AR89" s="17">
        <v>7.0279176372692903E-2</v>
      </c>
      <c r="AS89" s="17">
        <v>7.0419675287987399E-2</v>
      </c>
      <c r="AT89" s="17">
        <v>0.23155803806953701</v>
      </c>
    </row>
    <row r="90" spans="2:46" x14ac:dyDescent="0.25"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</row>
    <row r="91" spans="2:46" x14ac:dyDescent="0.25">
      <c r="B91" s="6" t="s">
        <v>112</v>
      </c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</row>
    <row r="92" spans="2:46" x14ac:dyDescent="0.25">
      <c r="B92" s="24" t="s">
        <v>69</v>
      </c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</row>
    <row r="93" spans="2:46" x14ac:dyDescent="0.25">
      <c r="B93" t="s">
        <v>104</v>
      </c>
      <c r="C93" s="17">
        <v>0.32847014739262498</v>
      </c>
      <c r="D93" s="17">
        <v>0.37172583198873199</v>
      </c>
      <c r="E93" s="17">
        <v>0.28803767000300301</v>
      </c>
      <c r="F93" s="17"/>
      <c r="G93" s="17">
        <v>0.227308738217498</v>
      </c>
      <c r="H93" s="17">
        <v>0.26875596003698998</v>
      </c>
      <c r="I93" s="17">
        <v>0.26938583139293498</v>
      </c>
      <c r="J93" s="17">
        <v>0.29043652954503202</v>
      </c>
      <c r="K93" s="17">
        <v>0.37540259501486001</v>
      </c>
      <c r="L93" s="17">
        <v>0.492337045780609</v>
      </c>
      <c r="M93" s="17"/>
      <c r="N93" s="17">
        <v>0.35425283409938302</v>
      </c>
      <c r="O93" s="17">
        <v>0.36210122394205502</v>
      </c>
      <c r="P93" s="17">
        <v>0.32952479676889701</v>
      </c>
      <c r="Q93" s="17">
        <v>0.26373318918740901</v>
      </c>
      <c r="R93" s="17"/>
      <c r="S93" s="17">
        <v>0.25863013560321702</v>
      </c>
      <c r="T93" s="17">
        <v>0.35090444419168099</v>
      </c>
      <c r="U93" s="17">
        <v>0.37367279887227001</v>
      </c>
      <c r="V93" s="17">
        <v>0.34899616637814801</v>
      </c>
      <c r="W93" s="17">
        <v>0.37992407966000202</v>
      </c>
      <c r="X93" s="17">
        <v>0.24562340781390801</v>
      </c>
      <c r="Y93" s="17">
        <v>0.348276192445091</v>
      </c>
      <c r="Z93" s="17">
        <v>0.27010645599059402</v>
      </c>
      <c r="AA93" s="17">
        <v>0.30604295690968197</v>
      </c>
      <c r="AB93" s="17">
        <v>0.38655644217024299</v>
      </c>
      <c r="AC93" s="17">
        <v>0.39599803457021399</v>
      </c>
      <c r="AD93" s="17">
        <v>0.32331588714637699</v>
      </c>
      <c r="AE93" s="17"/>
      <c r="AF93" s="17">
        <v>0.38500270988575203</v>
      </c>
      <c r="AG93" s="17">
        <v>0.32335057905661002</v>
      </c>
      <c r="AH93" s="17">
        <v>0.26967318411555102</v>
      </c>
      <c r="AI93" s="17"/>
      <c r="AJ93" s="17">
        <v>0.44434986976246998</v>
      </c>
      <c r="AK93" s="17">
        <v>0.20574133823676499</v>
      </c>
      <c r="AL93" s="17">
        <v>0.39418814846391698</v>
      </c>
      <c r="AM93" s="17">
        <v>0.28619998978508498</v>
      </c>
      <c r="AN93" s="17">
        <v>0.29231009771571098</v>
      </c>
      <c r="AO93" s="17"/>
      <c r="AP93" s="17">
        <v>0.44706836289496199</v>
      </c>
      <c r="AQ93" s="17">
        <v>0.23785566636837899</v>
      </c>
      <c r="AR93" s="17">
        <v>0.36316831277441602</v>
      </c>
      <c r="AS93" s="17">
        <v>0.44111538152282598</v>
      </c>
      <c r="AT93" s="17">
        <v>0.35958570140819301</v>
      </c>
    </row>
    <row r="94" spans="2:46" x14ac:dyDescent="0.25">
      <c r="B94" t="s">
        <v>105</v>
      </c>
      <c r="C94" s="17">
        <v>0.259519542030756</v>
      </c>
      <c r="D94" s="17">
        <v>0.29598505592484797</v>
      </c>
      <c r="E94" s="17">
        <v>0.22396059356269399</v>
      </c>
      <c r="F94" s="17"/>
      <c r="G94" s="17">
        <v>0.23340665230657101</v>
      </c>
      <c r="H94" s="17">
        <v>0.19357469431437199</v>
      </c>
      <c r="I94" s="17">
        <v>0.21729501895317399</v>
      </c>
      <c r="J94" s="17">
        <v>0.19687585106708499</v>
      </c>
      <c r="K94" s="17">
        <v>0.315730301822642</v>
      </c>
      <c r="L94" s="17">
        <v>0.37829505621211101</v>
      </c>
      <c r="M94" s="17"/>
      <c r="N94" s="17">
        <v>0.28977265272953201</v>
      </c>
      <c r="O94" s="17">
        <v>0.27152105303264201</v>
      </c>
      <c r="P94" s="17">
        <v>0.239529944071253</v>
      </c>
      <c r="Q94" s="17">
        <v>0.230618722711361</v>
      </c>
      <c r="R94" s="17"/>
      <c r="S94" s="17">
        <v>0.23191207744445599</v>
      </c>
      <c r="T94" s="17">
        <v>0.26461503115183699</v>
      </c>
      <c r="U94" s="17">
        <v>0.321148290316838</v>
      </c>
      <c r="V94" s="17">
        <v>0.30287240579506702</v>
      </c>
      <c r="W94" s="17">
        <v>0.25673161792100302</v>
      </c>
      <c r="X94" s="17">
        <v>0.20207655075387401</v>
      </c>
      <c r="Y94" s="17">
        <v>0.31230430928841801</v>
      </c>
      <c r="Z94" s="17">
        <v>0.21390742311015701</v>
      </c>
      <c r="AA94" s="17">
        <v>0.22742695896711901</v>
      </c>
      <c r="AB94" s="17">
        <v>0.27794859513734599</v>
      </c>
      <c r="AC94" s="17">
        <v>0.28776047730482102</v>
      </c>
      <c r="AD94" s="17">
        <v>0.185038703460116</v>
      </c>
      <c r="AE94" s="17"/>
      <c r="AF94" s="17">
        <v>0.296294913363157</v>
      </c>
      <c r="AG94" s="17">
        <v>0.25749046959666499</v>
      </c>
      <c r="AH94" s="17">
        <v>0.200666544429808</v>
      </c>
      <c r="AI94" s="17"/>
      <c r="AJ94" s="17">
        <v>0.34939344113548298</v>
      </c>
      <c r="AK94" s="17">
        <v>0.19976639884911801</v>
      </c>
      <c r="AL94" s="17">
        <v>0.27782677780522402</v>
      </c>
      <c r="AM94" s="17">
        <v>0.15156460219583101</v>
      </c>
      <c r="AN94" s="17">
        <v>0.17506598089261999</v>
      </c>
      <c r="AO94" s="17"/>
      <c r="AP94" s="17">
        <v>0.33600783879736201</v>
      </c>
      <c r="AQ94" s="17">
        <v>0.203088393466029</v>
      </c>
      <c r="AR94" s="17">
        <v>0.26980127702773299</v>
      </c>
      <c r="AS94" s="17">
        <v>0.332252275800834</v>
      </c>
      <c r="AT94" s="17">
        <v>0.31361090804687702</v>
      </c>
    </row>
    <row r="95" spans="2:46" x14ac:dyDescent="0.25">
      <c r="B95" t="s">
        <v>106</v>
      </c>
      <c r="C95" s="17">
        <v>0.20217278875601499</v>
      </c>
      <c r="D95" s="17">
        <v>0.20537344086416801</v>
      </c>
      <c r="E95" s="17">
        <v>0.19754724822713901</v>
      </c>
      <c r="F95" s="17"/>
      <c r="G95" s="17">
        <v>0.14709948089661001</v>
      </c>
      <c r="H95" s="17">
        <v>0.136825266264165</v>
      </c>
      <c r="I95" s="17">
        <v>0.140241984030783</v>
      </c>
      <c r="J95" s="17">
        <v>0.173499931839665</v>
      </c>
      <c r="K95" s="17">
        <v>0.22062423145042201</v>
      </c>
      <c r="L95" s="17">
        <v>0.353654711357128</v>
      </c>
      <c r="M95" s="17"/>
      <c r="N95" s="17">
        <v>0.204808603430433</v>
      </c>
      <c r="O95" s="17">
        <v>0.182375262394155</v>
      </c>
      <c r="P95" s="17">
        <v>0.217875314217641</v>
      </c>
      <c r="Q95" s="17">
        <v>0.202697849506287</v>
      </c>
      <c r="R95" s="17"/>
      <c r="S95" s="17">
        <v>0.191372682054742</v>
      </c>
      <c r="T95" s="17">
        <v>0.22748718681956201</v>
      </c>
      <c r="U95" s="17">
        <v>0.20862193005627699</v>
      </c>
      <c r="V95" s="17">
        <v>0.28536080429057897</v>
      </c>
      <c r="W95" s="17">
        <v>0.21831558615827201</v>
      </c>
      <c r="X95" s="17">
        <v>0.20133902110356799</v>
      </c>
      <c r="Y95" s="17">
        <v>0.178608390623549</v>
      </c>
      <c r="Z95" s="17">
        <v>0.18086553310192599</v>
      </c>
      <c r="AA95" s="17">
        <v>0.168681664560595</v>
      </c>
      <c r="AB95" s="17">
        <v>0.15323235961335599</v>
      </c>
      <c r="AC95" s="17">
        <v>0.21511384134992301</v>
      </c>
      <c r="AD95" s="17">
        <v>0.180026783106637</v>
      </c>
      <c r="AE95" s="17"/>
      <c r="AF95" s="17">
        <v>0.31752415470721501</v>
      </c>
      <c r="AG95" s="17">
        <v>0.12879477395926001</v>
      </c>
      <c r="AH95" s="17">
        <v>0.16456411677398</v>
      </c>
      <c r="AI95" s="17"/>
      <c r="AJ95" s="17">
        <v>0.394560016014468</v>
      </c>
      <c r="AK95" s="17">
        <v>5.2988217162469098E-2</v>
      </c>
      <c r="AL95" s="17">
        <v>0.138679028580077</v>
      </c>
      <c r="AM95" s="17">
        <v>0.32431602569287898</v>
      </c>
      <c r="AN95" s="17">
        <v>0.12967773482838699</v>
      </c>
      <c r="AO95" s="17"/>
      <c r="AP95" s="17">
        <v>0.50586424705349897</v>
      </c>
      <c r="AQ95" s="17">
        <v>3.1827782482685099E-2</v>
      </c>
      <c r="AR95" s="17">
        <v>0.15403908313058601</v>
      </c>
      <c r="AS95" s="17">
        <v>0.46880256774812401</v>
      </c>
      <c r="AT95" s="17">
        <v>0.102784668286832</v>
      </c>
    </row>
    <row r="96" spans="2:46" x14ac:dyDescent="0.25">
      <c r="B96" t="s">
        <v>107</v>
      </c>
      <c r="C96" s="17">
        <v>0.18979537063100199</v>
      </c>
      <c r="D96" s="17">
        <v>0.18354790206015001</v>
      </c>
      <c r="E96" s="17">
        <v>0.19386631243066699</v>
      </c>
      <c r="F96" s="17"/>
      <c r="G96" s="17">
        <v>0.22139083671808199</v>
      </c>
      <c r="H96" s="17">
        <v>0.149238274261598</v>
      </c>
      <c r="I96" s="17">
        <v>0.17352585395015299</v>
      </c>
      <c r="J96" s="17">
        <v>0.13501079847586001</v>
      </c>
      <c r="K96" s="17">
        <v>0.19407841741055701</v>
      </c>
      <c r="L96" s="17">
        <v>0.256562311297312</v>
      </c>
      <c r="M96" s="17"/>
      <c r="N96" s="17">
        <v>0.19525700248389499</v>
      </c>
      <c r="O96" s="17">
        <v>0.188975221537168</v>
      </c>
      <c r="P96" s="17">
        <v>0.19645813978982499</v>
      </c>
      <c r="Q96" s="17">
        <v>0.17519468784436301</v>
      </c>
      <c r="R96" s="17"/>
      <c r="S96" s="17">
        <v>0.16808445710358</v>
      </c>
      <c r="T96" s="17">
        <v>0.197841215371579</v>
      </c>
      <c r="U96" s="17">
        <v>0.26782937841836701</v>
      </c>
      <c r="V96" s="17">
        <v>0.243776580674543</v>
      </c>
      <c r="W96" s="17">
        <v>0.22719045623143</v>
      </c>
      <c r="X96" s="17">
        <v>0.157770334707766</v>
      </c>
      <c r="Y96" s="17">
        <v>0.173072771378491</v>
      </c>
      <c r="Z96" s="17">
        <v>0.193396108994003</v>
      </c>
      <c r="AA96" s="17">
        <v>0.17347738288275599</v>
      </c>
      <c r="AB96" s="17">
        <v>0.129406647655114</v>
      </c>
      <c r="AC96" s="17">
        <v>0.222051865851149</v>
      </c>
      <c r="AD96" s="17">
        <v>0.121374456661826</v>
      </c>
      <c r="AE96" s="17"/>
      <c r="AF96" s="17">
        <v>0.24821553507381899</v>
      </c>
      <c r="AG96" s="17">
        <v>0.15425546940139701</v>
      </c>
      <c r="AH96" s="17">
        <v>0.119394811122062</v>
      </c>
      <c r="AI96" s="17"/>
      <c r="AJ96" s="17">
        <v>0.274806409814981</v>
      </c>
      <c r="AK96" s="17">
        <v>0.14793097902945601</v>
      </c>
      <c r="AL96" s="17">
        <v>0.102548337938109</v>
      </c>
      <c r="AM96" s="17">
        <v>0.20356641094715699</v>
      </c>
      <c r="AN96" s="17">
        <v>0.12229248182276301</v>
      </c>
      <c r="AO96" s="17"/>
      <c r="AP96" s="17">
        <v>0.28285161831557898</v>
      </c>
      <c r="AQ96" s="17">
        <v>0.112694467923282</v>
      </c>
      <c r="AR96" s="17">
        <v>0.162705782441179</v>
      </c>
      <c r="AS96" s="17">
        <v>0.314341767766531</v>
      </c>
      <c r="AT96" s="17">
        <v>0.20395434051276401</v>
      </c>
    </row>
    <row r="97" spans="2:46" x14ac:dyDescent="0.25">
      <c r="B97" t="s">
        <v>109</v>
      </c>
      <c r="C97" s="17">
        <v>0.14993348404551701</v>
      </c>
      <c r="D97" s="17">
        <v>0.168606079108721</v>
      </c>
      <c r="E97" s="17">
        <v>0.13086556621387099</v>
      </c>
      <c r="F97" s="17"/>
      <c r="G97" s="17">
        <v>0.18095786016651799</v>
      </c>
      <c r="H97" s="17">
        <v>0.17605398347939499</v>
      </c>
      <c r="I97" s="17">
        <v>0.14446055725238899</v>
      </c>
      <c r="J97" s="17">
        <v>0.13189863183174899</v>
      </c>
      <c r="K97" s="17">
        <v>0.13635810761888401</v>
      </c>
      <c r="L97" s="17">
        <v>0.13607583801272399</v>
      </c>
      <c r="M97" s="17"/>
      <c r="N97" s="17">
        <v>0.14647037916851799</v>
      </c>
      <c r="O97" s="17">
        <v>0.15574806660658899</v>
      </c>
      <c r="P97" s="17">
        <v>0.17839006344567501</v>
      </c>
      <c r="Q97" s="17">
        <v>0.121695223494776</v>
      </c>
      <c r="R97" s="17"/>
      <c r="S97" s="17">
        <v>0.17233979506199701</v>
      </c>
      <c r="T97" s="17">
        <v>0.13270574213912001</v>
      </c>
      <c r="U97" s="17">
        <v>0.12535600232845101</v>
      </c>
      <c r="V97" s="17">
        <v>0.178131202254804</v>
      </c>
      <c r="W97" s="17">
        <v>0.14254799243635399</v>
      </c>
      <c r="X97" s="17">
        <v>0.15103231003849801</v>
      </c>
      <c r="Y97" s="17">
        <v>0.14359191725895101</v>
      </c>
      <c r="Z97" s="17">
        <v>0.16365860868497301</v>
      </c>
      <c r="AA97" s="17">
        <v>0.15792726010719199</v>
      </c>
      <c r="AB97" s="17">
        <v>0.139567747255705</v>
      </c>
      <c r="AC97" s="17">
        <v>0.13043161184307001</v>
      </c>
      <c r="AD97" s="17">
        <v>0.147866943140504</v>
      </c>
      <c r="AE97" s="17"/>
      <c r="AF97" s="17">
        <v>0.155993912741684</v>
      </c>
      <c r="AG97" s="17">
        <v>0.148354201212404</v>
      </c>
      <c r="AH97" s="17">
        <v>0.158415323347704</v>
      </c>
      <c r="AI97" s="17"/>
      <c r="AJ97" s="17">
        <v>0.18434949621756999</v>
      </c>
      <c r="AK97" s="17">
        <v>0.126502995295833</v>
      </c>
      <c r="AL97" s="17">
        <v>0.18551056300583199</v>
      </c>
      <c r="AM97" s="17">
        <v>6.4899522354552E-2</v>
      </c>
      <c r="AN97" s="17">
        <v>0.14089583781853901</v>
      </c>
      <c r="AO97" s="17"/>
      <c r="AP97" s="17">
        <v>0.223049859354713</v>
      </c>
      <c r="AQ97" s="17">
        <v>0.130162034638861</v>
      </c>
      <c r="AR97" s="17">
        <v>0.105764644312378</v>
      </c>
      <c r="AS97" s="17">
        <v>0.13658988395463301</v>
      </c>
      <c r="AT97" s="17">
        <v>0.121094818624487</v>
      </c>
    </row>
    <row r="98" spans="2:46" x14ac:dyDescent="0.25">
      <c r="B98" t="s">
        <v>110</v>
      </c>
      <c r="C98" s="17">
        <v>0.146274327013413</v>
      </c>
      <c r="D98" s="17">
        <v>0.16838247423309299</v>
      </c>
      <c r="E98" s="17">
        <v>0.12313504956718201</v>
      </c>
      <c r="F98" s="17"/>
      <c r="G98" s="17">
        <v>0.172016154582328</v>
      </c>
      <c r="H98" s="17">
        <v>0.16047640380626499</v>
      </c>
      <c r="I98" s="17">
        <v>0.13100348048079499</v>
      </c>
      <c r="J98" s="17">
        <v>0.145193549490095</v>
      </c>
      <c r="K98" s="17">
        <v>0.13388596916485801</v>
      </c>
      <c r="L98" s="17">
        <v>0.139119867215209</v>
      </c>
      <c r="M98" s="17"/>
      <c r="N98" s="17">
        <v>0.181843883217016</v>
      </c>
      <c r="O98" s="17">
        <v>0.14693682768278901</v>
      </c>
      <c r="P98" s="17">
        <v>0.11903356870413399</v>
      </c>
      <c r="Q98" s="17">
        <v>0.12781548808276899</v>
      </c>
      <c r="R98" s="17"/>
      <c r="S98" s="17">
        <v>0.17643250511536501</v>
      </c>
      <c r="T98" s="17">
        <v>0.166683166644821</v>
      </c>
      <c r="U98" s="17">
        <v>0.16207960380146999</v>
      </c>
      <c r="V98" s="17">
        <v>8.9413596426890493E-2</v>
      </c>
      <c r="W98" s="17">
        <v>0.15201075402584099</v>
      </c>
      <c r="X98" s="17">
        <v>0.12599666657545</v>
      </c>
      <c r="Y98" s="17">
        <v>0.12902082529631201</v>
      </c>
      <c r="Z98" s="17">
        <v>0.16183703613990899</v>
      </c>
      <c r="AA98" s="17">
        <v>0.140302846711923</v>
      </c>
      <c r="AB98" s="17">
        <v>0.157106516202974</v>
      </c>
      <c r="AC98" s="17">
        <v>0.14252821844626601</v>
      </c>
      <c r="AD98" s="17">
        <v>0.11370925728230501</v>
      </c>
      <c r="AE98" s="17"/>
      <c r="AF98" s="17">
        <v>0.116530194355279</v>
      </c>
      <c r="AG98" s="17">
        <v>0.17818598393844101</v>
      </c>
      <c r="AH98" s="17">
        <v>0.11625689196833799</v>
      </c>
      <c r="AI98" s="17"/>
      <c r="AJ98" s="17">
        <v>0.13555445056455001</v>
      </c>
      <c r="AK98" s="17">
        <v>0.166736243513251</v>
      </c>
      <c r="AL98" s="17">
        <v>0.22613604298961401</v>
      </c>
      <c r="AM98" s="17">
        <v>5.0574696753114497E-2</v>
      </c>
      <c r="AN98" s="17">
        <v>7.5969007099266503E-2</v>
      </c>
      <c r="AO98" s="17"/>
      <c r="AP98" s="17">
        <v>0.138478457495747</v>
      </c>
      <c r="AQ98" s="17">
        <v>0.17637394280833399</v>
      </c>
      <c r="AR98" s="17">
        <v>0.231829253503821</v>
      </c>
      <c r="AS98" s="17">
        <v>9.0524415941470704E-2</v>
      </c>
      <c r="AT98" s="17">
        <v>6.7937933675896595E-2</v>
      </c>
    </row>
    <row r="99" spans="2:46" x14ac:dyDescent="0.25">
      <c r="B99" t="s">
        <v>111</v>
      </c>
      <c r="C99" s="17">
        <v>9.0227920601593098E-2</v>
      </c>
      <c r="D99" s="17">
        <v>0.111579969206649</v>
      </c>
      <c r="E99" s="17">
        <v>7.0108569234093504E-2</v>
      </c>
      <c r="F99" s="17"/>
      <c r="G99" s="17">
        <v>0.109620467368097</v>
      </c>
      <c r="H99" s="17">
        <v>0.116350970635648</v>
      </c>
      <c r="I99" s="17">
        <v>7.0540833406172995E-2</v>
      </c>
      <c r="J99" s="17">
        <v>6.7467437856712401E-2</v>
      </c>
      <c r="K99" s="17">
        <v>6.4231210634327005E-2</v>
      </c>
      <c r="L99" s="17">
        <v>0.10788791697566</v>
      </c>
      <c r="M99" s="17"/>
      <c r="N99" s="17">
        <v>0.102596541317217</v>
      </c>
      <c r="O99" s="17">
        <v>7.9628816318319501E-2</v>
      </c>
      <c r="P99" s="17">
        <v>0.10394880336760801</v>
      </c>
      <c r="Q99" s="17">
        <v>7.3311705331277094E-2</v>
      </c>
      <c r="R99" s="17"/>
      <c r="S99" s="17">
        <v>9.9515874098542595E-2</v>
      </c>
      <c r="T99" s="17">
        <v>9.0347765618621706E-2</v>
      </c>
      <c r="U99" s="17">
        <v>0.10854475093200699</v>
      </c>
      <c r="V99" s="17">
        <v>8.0519634167932105E-2</v>
      </c>
      <c r="W99" s="17">
        <v>9.8402559629125003E-2</v>
      </c>
      <c r="X99" s="17">
        <v>0.125809545441283</v>
      </c>
      <c r="Y99" s="17">
        <v>6.4082321236423503E-2</v>
      </c>
      <c r="Z99" s="17">
        <v>6.1779381936098297E-2</v>
      </c>
      <c r="AA99" s="17">
        <v>8.8969110639441906E-2</v>
      </c>
      <c r="AB99" s="17">
        <v>7.3920730001916901E-2</v>
      </c>
      <c r="AC99" s="17">
        <v>5.4312344752768499E-2</v>
      </c>
      <c r="AD99" s="17">
        <v>0.122019889497269</v>
      </c>
      <c r="AE99" s="17"/>
      <c r="AF99" s="17">
        <v>9.8344649431710507E-2</v>
      </c>
      <c r="AG99" s="17">
        <v>8.9929981731515604E-2</v>
      </c>
      <c r="AH99" s="17">
        <v>8.7899399269824097E-2</v>
      </c>
      <c r="AI99" s="17"/>
      <c r="AJ99" s="17">
        <v>0.10981281589720999</v>
      </c>
      <c r="AK99" s="17">
        <v>8.4163827202106994E-2</v>
      </c>
      <c r="AL99" s="17">
        <v>9.1076960804416102E-2</v>
      </c>
      <c r="AM99" s="17">
        <v>8.5824461705189994E-2</v>
      </c>
      <c r="AN99" s="17">
        <v>5.78035213248232E-2</v>
      </c>
      <c r="AO99" s="17"/>
      <c r="AP99" s="17">
        <v>0.14276030967029299</v>
      </c>
      <c r="AQ99" s="17">
        <v>7.5185966614435801E-2</v>
      </c>
      <c r="AR99" s="17">
        <v>7.2592685828649695E-2</v>
      </c>
      <c r="AS99" s="17">
        <v>9.6157973065243693E-2</v>
      </c>
      <c r="AT99" s="17">
        <v>6.29006870620301E-2</v>
      </c>
    </row>
    <row r="100" spans="2:46" x14ac:dyDescent="0.25">
      <c r="B100" t="s">
        <v>111</v>
      </c>
      <c r="C100" s="17">
        <v>9.0227920601593098E-2</v>
      </c>
      <c r="D100" s="17">
        <v>0.111579969206649</v>
      </c>
      <c r="E100" s="17">
        <v>7.0108569234093504E-2</v>
      </c>
      <c r="F100" s="17"/>
      <c r="G100" s="17">
        <v>0.109620467368097</v>
      </c>
      <c r="H100" s="17">
        <v>0.116350970635648</v>
      </c>
      <c r="I100" s="17">
        <v>7.0540833406172995E-2</v>
      </c>
      <c r="J100" s="17">
        <v>6.7467437856712401E-2</v>
      </c>
      <c r="K100" s="17">
        <v>6.4231210634327005E-2</v>
      </c>
      <c r="L100" s="17">
        <v>0.10788791697566</v>
      </c>
      <c r="M100" s="17"/>
      <c r="N100" s="17">
        <v>0.102596541317217</v>
      </c>
      <c r="O100" s="17">
        <v>7.9628816318319501E-2</v>
      </c>
      <c r="P100" s="17">
        <v>0.10394880336760801</v>
      </c>
      <c r="Q100" s="17">
        <v>7.3311705331277094E-2</v>
      </c>
      <c r="R100" s="17"/>
      <c r="S100" s="17">
        <v>9.9515874098542595E-2</v>
      </c>
      <c r="T100" s="17">
        <v>9.0347765618621706E-2</v>
      </c>
      <c r="U100" s="17">
        <v>0.10854475093200699</v>
      </c>
      <c r="V100" s="17">
        <v>8.0519634167932105E-2</v>
      </c>
      <c r="W100" s="17">
        <v>9.8402559629125003E-2</v>
      </c>
      <c r="X100" s="17">
        <v>0.125809545441283</v>
      </c>
      <c r="Y100" s="17">
        <v>6.4082321236423503E-2</v>
      </c>
      <c r="Z100" s="17">
        <v>6.1779381936098297E-2</v>
      </c>
      <c r="AA100" s="17">
        <v>8.8969110639441906E-2</v>
      </c>
      <c r="AB100" s="17">
        <v>7.3920730001916901E-2</v>
      </c>
      <c r="AC100" s="17">
        <v>5.4312344752768499E-2</v>
      </c>
      <c r="AD100" s="17">
        <v>0.122019889497269</v>
      </c>
      <c r="AE100" s="17"/>
      <c r="AF100" s="17">
        <v>9.8344649431710507E-2</v>
      </c>
      <c r="AG100" s="17">
        <v>8.9929981731515604E-2</v>
      </c>
      <c r="AH100" s="17">
        <v>8.7899399269824097E-2</v>
      </c>
      <c r="AI100" s="17"/>
      <c r="AJ100" s="17">
        <v>0.10981281589720999</v>
      </c>
      <c r="AK100" s="17">
        <v>8.4163827202106994E-2</v>
      </c>
      <c r="AL100" s="17">
        <v>9.1076960804416102E-2</v>
      </c>
      <c r="AM100" s="17">
        <v>8.5824461705189994E-2</v>
      </c>
      <c r="AN100" s="17">
        <v>5.78035213248232E-2</v>
      </c>
      <c r="AO100" s="17"/>
      <c r="AP100" s="17">
        <v>0.14276030967029299</v>
      </c>
      <c r="AQ100" s="17">
        <v>7.5185966614435801E-2</v>
      </c>
      <c r="AR100" s="17">
        <v>7.2592685828649695E-2</v>
      </c>
      <c r="AS100" s="17">
        <v>9.6157973065243693E-2</v>
      </c>
      <c r="AT100" s="17">
        <v>6.29006870620301E-2</v>
      </c>
    </row>
    <row r="101" spans="2:46" x14ac:dyDescent="0.25">
      <c r="B101" t="s">
        <v>108</v>
      </c>
      <c r="C101" s="17">
        <v>0.185759330392648</v>
      </c>
      <c r="D101" s="17">
        <v>0.16040107423364</v>
      </c>
      <c r="E101" s="17">
        <v>0.21196861855058699</v>
      </c>
      <c r="F101" s="17"/>
      <c r="G101" s="17">
        <v>0.153469966483892</v>
      </c>
      <c r="H101" s="17">
        <v>0.186988896463292</v>
      </c>
      <c r="I101" s="17">
        <v>0.18353799879938301</v>
      </c>
      <c r="J101" s="17">
        <v>0.20807680886805299</v>
      </c>
      <c r="K101" s="17">
        <v>0.222929674811538</v>
      </c>
      <c r="L101" s="17">
        <v>0.16514683216475501</v>
      </c>
      <c r="M101" s="17"/>
      <c r="N101" s="17">
        <v>0.15826827741320501</v>
      </c>
      <c r="O101" s="17">
        <v>0.20954911520349501</v>
      </c>
      <c r="P101" s="17">
        <v>0.172404751023986</v>
      </c>
      <c r="Q101" s="17">
        <v>0.20417154145574901</v>
      </c>
      <c r="R101" s="17"/>
      <c r="S101" s="17">
        <v>0.17550669086540799</v>
      </c>
      <c r="T101" s="17">
        <v>0.158429003589277</v>
      </c>
      <c r="U101" s="17">
        <v>0.21109250873386301</v>
      </c>
      <c r="V101" s="17">
        <v>0.191267184914894</v>
      </c>
      <c r="W101" s="17">
        <v>0.133634951860894</v>
      </c>
      <c r="X101" s="17">
        <v>0.189188458413346</v>
      </c>
      <c r="Y101" s="17">
        <v>0.19984993971723899</v>
      </c>
      <c r="Z101" s="17">
        <v>0.25374391533962798</v>
      </c>
      <c r="AA101" s="17">
        <v>0.21634149829711199</v>
      </c>
      <c r="AB101" s="17">
        <v>0.166717878955294</v>
      </c>
      <c r="AC101" s="17">
        <v>0.169071937781098</v>
      </c>
      <c r="AD101" s="17">
        <v>0.22479925040986601</v>
      </c>
      <c r="AE101" s="17"/>
      <c r="AF101" s="17">
        <v>0.170264035755719</v>
      </c>
      <c r="AG101" s="17">
        <v>0.19302327622615401</v>
      </c>
      <c r="AH101" s="17">
        <v>0.20494495476704799</v>
      </c>
      <c r="AI101" s="17"/>
      <c r="AJ101" s="17">
        <v>0.11444218619746201</v>
      </c>
      <c r="AK101" s="17">
        <v>0.28220633943923701</v>
      </c>
      <c r="AL101" s="17">
        <v>0.11824699585757401</v>
      </c>
      <c r="AM101" s="17">
        <v>0.22077013646073801</v>
      </c>
      <c r="AN101" s="17">
        <v>0.220201765676972</v>
      </c>
      <c r="AO101" s="17"/>
      <c r="AP101" s="17">
        <v>7.4389818126706697E-2</v>
      </c>
      <c r="AQ101" s="17">
        <v>0.27937209406431102</v>
      </c>
      <c r="AR101" s="17">
        <v>0.135617194780245</v>
      </c>
      <c r="AS101" s="17">
        <v>0.13365685508683101</v>
      </c>
      <c r="AT101" s="17">
        <v>0.14744421175251399</v>
      </c>
    </row>
    <row r="102" spans="2:46" x14ac:dyDescent="0.25">
      <c r="B102" t="s">
        <v>102</v>
      </c>
      <c r="C102" s="17">
        <v>1.27555357881031E-2</v>
      </c>
      <c r="D102" s="17">
        <v>1.6914925720712602E-2</v>
      </c>
      <c r="E102" s="17">
        <v>8.7981746551031807E-3</v>
      </c>
      <c r="F102" s="17"/>
      <c r="G102" s="17">
        <v>0</v>
      </c>
      <c r="H102" s="17">
        <v>7.5355794288053599E-3</v>
      </c>
      <c r="I102" s="17">
        <v>1.04666484363755E-2</v>
      </c>
      <c r="J102" s="17">
        <v>1.5906041116833199E-2</v>
      </c>
      <c r="K102" s="17">
        <v>1.1425352100932099E-2</v>
      </c>
      <c r="L102" s="17">
        <v>2.5741586717223802E-2</v>
      </c>
      <c r="M102" s="17"/>
      <c r="N102" s="17">
        <v>2.09862719208707E-2</v>
      </c>
      <c r="O102" s="17">
        <v>9.7378062149185898E-3</v>
      </c>
      <c r="P102" s="17">
        <v>1.17983346007597E-2</v>
      </c>
      <c r="Q102" s="17">
        <v>8.1082627405966497E-3</v>
      </c>
      <c r="R102" s="17"/>
      <c r="S102" s="17">
        <v>8.6837605316384403E-3</v>
      </c>
      <c r="T102" s="17">
        <v>1.1995147073772699E-2</v>
      </c>
      <c r="U102" s="17">
        <v>2.7623906181376699E-2</v>
      </c>
      <c r="V102" s="17">
        <v>1.02884129005399E-2</v>
      </c>
      <c r="W102" s="17">
        <v>1.3807203588191199E-2</v>
      </c>
      <c r="X102" s="17">
        <v>5.8469466549897001E-3</v>
      </c>
      <c r="Y102" s="17">
        <v>8.1602036059972693E-3</v>
      </c>
      <c r="Z102" s="17">
        <v>3.4554221803293803E-2</v>
      </c>
      <c r="AA102" s="17">
        <v>8.8061744543114304E-3</v>
      </c>
      <c r="AB102" s="17">
        <v>6.7038859197371403E-3</v>
      </c>
      <c r="AC102" s="17">
        <v>2.1484750611658499E-2</v>
      </c>
      <c r="AD102" s="17">
        <v>2.2486441704282999E-2</v>
      </c>
      <c r="AE102" s="17"/>
      <c r="AF102" s="17">
        <v>2.2886573012361799E-2</v>
      </c>
      <c r="AG102" s="17">
        <v>1.0104894173194099E-2</v>
      </c>
      <c r="AH102" s="17">
        <v>2.38266193559169E-3</v>
      </c>
      <c r="AI102" s="17"/>
      <c r="AJ102" s="17">
        <v>1.9783559179648399E-2</v>
      </c>
      <c r="AK102" s="17">
        <v>5.5855299124234897E-3</v>
      </c>
      <c r="AL102" s="17">
        <v>0</v>
      </c>
      <c r="AM102" s="17">
        <v>5.8803835529687799E-2</v>
      </c>
      <c r="AN102" s="17">
        <v>1.30188181839567E-2</v>
      </c>
      <c r="AO102" s="17"/>
      <c r="AP102" s="17">
        <v>2.75668660419797E-2</v>
      </c>
      <c r="AQ102" s="17">
        <v>3.2430237380213101E-3</v>
      </c>
      <c r="AR102" s="17">
        <v>0</v>
      </c>
      <c r="AS102" s="17">
        <v>1.26241126715349E-2</v>
      </c>
      <c r="AT102" s="17">
        <v>9.6756442179695406E-3</v>
      </c>
    </row>
    <row r="103" spans="2:46" x14ac:dyDescent="0.25">
      <c r="B103" t="s">
        <v>67</v>
      </c>
      <c r="C103" s="17">
        <v>0.12570297469653099</v>
      </c>
      <c r="D103" s="17">
        <v>0.105838625484816</v>
      </c>
      <c r="E103" s="17">
        <v>0.14607740317030901</v>
      </c>
      <c r="F103" s="17"/>
      <c r="G103" s="17">
        <v>0.148793844263542</v>
      </c>
      <c r="H103" s="17">
        <v>0.13316528861325599</v>
      </c>
      <c r="I103" s="17">
        <v>0.17371306358549299</v>
      </c>
      <c r="J103" s="17">
        <v>0.14501463314461199</v>
      </c>
      <c r="K103" s="17">
        <v>8.7019696399567595E-2</v>
      </c>
      <c r="L103" s="17">
        <v>7.5303882986298795E-2</v>
      </c>
      <c r="M103" s="17"/>
      <c r="N103" s="17">
        <v>9.11181939583844E-2</v>
      </c>
      <c r="O103" s="17">
        <v>0.106690621456068</v>
      </c>
      <c r="P103" s="17">
        <v>0.13005005970588099</v>
      </c>
      <c r="Q103" s="17">
        <v>0.17797021961234</v>
      </c>
      <c r="R103" s="17"/>
      <c r="S103" s="17">
        <v>0.11181864670201801</v>
      </c>
      <c r="T103" s="17">
        <v>0.120064162324081</v>
      </c>
      <c r="U103" s="17">
        <v>8.7267006860588206E-2</v>
      </c>
      <c r="V103" s="17">
        <v>0.14563059689775201</v>
      </c>
      <c r="W103" s="17">
        <v>0.13159827539966101</v>
      </c>
      <c r="X103" s="17">
        <v>0.19454303743849599</v>
      </c>
      <c r="Y103" s="17">
        <v>9.1786143113600296E-2</v>
      </c>
      <c r="Z103" s="17">
        <v>0.11614447436212701</v>
      </c>
      <c r="AA103" s="17">
        <v>0.118168565956011</v>
      </c>
      <c r="AB103" s="17">
        <v>0.115973939060018</v>
      </c>
      <c r="AC103" s="17">
        <v>0.13153919840211301</v>
      </c>
      <c r="AD103" s="17">
        <v>0.188055545160322</v>
      </c>
      <c r="AE103" s="17"/>
      <c r="AF103" s="17">
        <v>9.9629197704940498E-2</v>
      </c>
      <c r="AG103" s="17">
        <v>0.111253324577579</v>
      </c>
      <c r="AH103" s="17">
        <v>0.184977520206733</v>
      </c>
      <c r="AI103" s="17"/>
      <c r="AJ103" s="17">
        <v>7.3822035662758703E-2</v>
      </c>
      <c r="AK103" s="17">
        <v>0.11677015080076</v>
      </c>
      <c r="AL103" s="17">
        <v>0.114387002697263</v>
      </c>
      <c r="AM103" s="17">
        <v>0.19685781930683999</v>
      </c>
      <c r="AN103" s="17">
        <v>0.239414692942548</v>
      </c>
      <c r="AO103" s="17"/>
      <c r="AP103" s="17">
        <v>5.3732079245839601E-2</v>
      </c>
      <c r="AQ103" s="17">
        <v>0.120947297124759</v>
      </c>
      <c r="AR103" s="17">
        <v>0.14250506290960199</v>
      </c>
      <c r="AS103" s="17">
        <v>7.8199796995988197E-2</v>
      </c>
      <c r="AT103" s="17">
        <v>0.27919226292000598</v>
      </c>
    </row>
    <row r="104" spans="2:46" x14ac:dyDescent="0.25"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</row>
    <row r="105" spans="2:46" x14ac:dyDescent="0.25"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T21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68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ht="30" x14ac:dyDescent="0.25">
      <c r="B9" s="18" t="s">
        <v>60</v>
      </c>
      <c r="C9" s="17">
        <v>0.424640626774209</v>
      </c>
      <c r="D9" s="17">
        <v>0.48160203506796101</v>
      </c>
      <c r="E9" s="17">
        <v>0.369699061400733</v>
      </c>
      <c r="F9" s="17"/>
      <c r="G9" s="17">
        <v>0.340403449211864</v>
      </c>
      <c r="H9" s="17">
        <v>0.41529560873548699</v>
      </c>
      <c r="I9" s="17">
        <v>0.41504073971133898</v>
      </c>
      <c r="J9" s="17">
        <v>0.44054856281316701</v>
      </c>
      <c r="K9" s="17">
        <v>0.512589599706889</v>
      </c>
      <c r="L9" s="17">
        <v>0.42455153348840602</v>
      </c>
      <c r="M9" s="17"/>
      <c r="N9" s="17">
        <v>0.46395031009780102</v>
      </c>
      <c r="O9" s="17">
        <v>0.39994545522606501</v>
      </c>
      <c r="P9" s="17">
        <v>0.44314818663620797</v>
      </c>
      <c r="Q9" s="17">
        <v>0.39578527320142598</v>
      </c>
      <c r="R9" s="17"/>
      <c r="S9" s="17">
        <v>0.45865005717139101</v>
      </c>
      <c r="T9" s="17">
        <v>0.40986704165744697</v>
      </c>
      <c r="U9" s="17">
        <v>0.43642259103770498</v>
      </c>
      <c r="V9" s="17">
        <v>0.42416808191522198</v>
      </c>
      <c r="W9" s="17">
        <v>0.41709645504689502</v>
      </c>
      <c r="X9" s="17">
        <v>0.40287578609601399</v>
      </c>
      <c r="Y9" s="17">
        <v>0.40501695979644597</v>
      </c>
      <c r="Z9" s="17">
        <v>0.41475845824859903</v>
      </c>
      <c r="AA9" s="17">
        <v>0.45339033263235401</v>
      </c>
      <c r="AB9" s="17">
        <v>0.46036098154667598</v>
      </c>
      <c r="AC9" s="17">
        <v>0.40245700594748202</v>
      </c>
      <c r="AD9" s="17">
        <v>0.27174983521371998</v>
      </c>
      <c r="AE9" s="17"/>
      <c r="AF9" s="17">
        <v>0.41431717331898499</v>
      </c>
      <c r="AG9" s="17">
        <v>0.47423851003501</v>
      </c>
      <c r="AH9" s="17">
        <v>0.33695165939249699</v>
      </c>
      <c r="AI9" s="17"/>
      <c r="AJ9" s="17">
        <v>0.37460193314430201</v>
      </c>
      <c r="AK9" s="17">
        <v>0.55201787801491298</v>
      </c>
      <c r="AL9" s="17">
        <v>0.429047400785453</v>
      </c>
      <c r="AM9" s="17">
        <v>0.24521332620238301</v>
      </c>
      <c r="AN9" s="17">
        <v>0.35463411717818899</v>
      </c>
      <c r="AO9" s="17"/>
      <c r="AP9" s="17">
        <v>0.22850210556665801</v>
      </c>
      <c r="AQ9" s="17">
        <v>0.60967407699407095</v>
      </c>
      <c r="AR9" s="17">
        <v>0.33231632062612898</v>
      </c>
      <c r="AS9" s="17">
        <v>0.350760053342072</v>
      </c>
      <c r="AT9" s="17">
        <v>0.26282401296838598</v>
      </c>
    </row>
    <row r="10" spans="2:46" ht="30" x14ac:dyDescent="0.25">
      <c r="B10" s="18" t="s">
        <v>61</v>
      </c>
      <c r="C10" s="17">
        <v>0.22938649705272399</v>
      </c>
      <c r="D10" s="17">
        <v>0.20903091060901299</v>
      </c>
      <c r="E10" s="17">
        <v>0.249810339503377</v>
      </c>
      <c r="F10" s="17"/>
      <c r="G10" s="17">
        <v>0.22964233041794599</v>
      </c>
      <c r="H10" s="17">
        <v>0.221163262922248</v>
      </c>
      <c r="I10" s="17">
        <v>0.27201310116350103</v>
      </c>
      <c r="J10" s="17">
        <v>0.229639273716197</v>
      </c>
      <c r="K10" s="17">
        <v>0.22086065369865401</v>
      </c>
      <c r="L10" s="17">
        <v>0.20666914191615901</v>
      </c>
      <c r="M10" s="17"/>
      <c r="N10" s="17">
        <v>0.236483183984352</v>
      </c>
      <c r="O10" s="17">
        <v>0.26044808392716001</v>
      </c>
      <c r="P10" s="17">
        <v>0.19241496003773201</v>
      </c>
      <c r="Q10" s="17">
        <v>0.21827832199273001</v>
      </c>
      <c r="R10" s="17"/>
      <c r="S10" s="17">
        <v>0.194678482323417</v>
      </c>
      <c r="T10" s="17">
        <v>0.227654742685508</v>
      </c>
      <c r="U10" s="17">
        <v>0.18738392794609601</v>
      </c>
      <c r="V10" s="17">
        <v>0.24869803967774301</v>
      </c>
      <c r="W10" s="17">
        <v>0.26642526523867399</v>
      </c>
      <c r="X10" s="17">
        <v>0.228388258522704</v>
      </c>
      <c r="Y10" s="17">
        <v>0.25169188399335302</v>
      </c>
      <c r="Z10" s="17">
        <v>0.199110681732414</v>
      </c>
      <c r="AA10" s="17">
        <v>0.30088124956746398</v>
      </c>
      <c r="AB10" s="17">
        <v>0.22785422842418701</v>
      </c>
      <c r="AC10" s="17">
        <v>0.16803401289233399</v>
      </c>
      <c r="AD10" s="17">
        <v>0.19555553201679199</v>
      </c>
      <c r="AE10" s="17"/>
      <c r="AF10" s="17">
        <v>0.217901327696779</v>
      </c>
      <c r="AG10" s="17">
        <v>0.25114423093578903</v>
      </c>
      <c r="AH10" s="17">
        <v>0.19811939754586799</v>
      </c>
      <c r="AI10" s="17"/>
      <c r="AJ10" s="17">
        <v>0.211703439711345</v>
      </c>
      <c r="AK10" s="17">
        <v>0.25617331194241699</v>
      </c>
      <c r="AL10" s="17">
        <v>0.230903819386613</v>
      </c>
      <c r="AM10" s="17">
        <v>0.14565928900442299</v>
      </c>
      <c r="AN10" s="17">
        <v>0.17820458626819799</v>
      </c>
      <c r="AO10" s="17"/>
      <c r="AP10" s="17">
        <v>0.16870801334879201</v>
      </c>
      <c r="AQ10" s="17">
        <v>0.25563553573896203</v>
      </c>
      <c r="AR10" s="17">
        <v>0.21922235065314499</v>
      </c>
      <c r="AS10" s="17">
        <v>0.21469171960672201</v>
      </c>
      <c r="AT10" s="17">
        <v>0.21622403002655699</v>
      </c>
    </row>
    <row r="11" spans="2:46" ht="30" x14ac:dyDescent="0.25">
      <c r="B11" s="18" t="s">
        <v>62</v>
      </c>
      <c r="C11" s="17">
        <v>9.4371030250352997E-2</v>
      </c>
      <c r="D11" s="17">
        <v>9.3689811705397197E-2</v>
      </c>
      <c r="E11" s="17">
        <v>9.4125069450333401E-2</v>
      </c>
      <c r="F11" s="17"/>
      <c r="G11" s="17">
        <v>0.105669240207987</v>
      </c>
      <c r="H11" s="17">
        <v>7.6193871559067095E-2</v>
      </c>
      <c r="I11" s="17">
        <v>5.9979499352541703E-2</v>
      </c>
      <c r="J11" s="17">
        <v>9.2548542803058298E-2</v>
      </c>
      <c r="K11" s="17">
        <v>9.2077742352623504E-2</v>
      </c>
      <c r="L11" s="17">
        <v>0.13270608053580499</v>
      </c>
      <c r="M11" s="17"/>
      <c r="N11" s="17">
        <v>9.8212382981386695E-2</v>
      </c>
      <c r="O11" s="17">
        <v>0.10616939296914001</v>
      </c>
      <c r="P11" s="17">
        <v>8.1450802332027603E-2</v>
      </c>
      <c r="Q11" s="17">
        <v>8.7309197922961795E-2</v>
      </c>
      <c r="R11" s="17"/>
      <c r="S11" s="17">
        <v>8.4958668926379502E-2</v>
      </c>
      <c r="T11" s="17">
        <v>0.113822323128876</v>
      </c>
      <c r="U11" s="17">
        <v>0.123250870555282</v>
      </c>
      <c r="V11" s="17">
        <v>8.6239839046559297E-2</v>
      </c>
      <c r="W11" s="17">
        <v>9.5509923401635305E-2</v>
      </c>
      <c r="X11" s="17">
        <v>7.2575743090874903E-2</v>
      </c>
      <c r="Y11" s="17">
        <v>0.10856047115784501</v>
      </c>
      <c r="Z11" s="17">
        <v>7.0263996861294295E-2</v>
      </c>
      <c r="AA11" s="17">
        <v>6.0202620447128798E-2</v>
      </c>
      <c r="AB11" s="17">
        <v>8.3439556229242304E-2</v>
      </c>
      <c r="AC11" s="17">
        <v>0.12887372313405901</v>
      </c>
      <c r="AD11" s="17">
        <v>0.15892491747764401</v>
      </c>
      <c r="AE11" s="17"/>
      <c r="AF11" s="17">
        <v>0.106972344971732</v>
      </c>
      <c r="AG11" s="17">
        <v>8.4275360735419205E-2</v>
      </c>
      <c r="AH11" s="17">
        <v>0.102168684756326</v>
      </c>
      <c r="AI11" s="17"/>
      <c r="AJ11" s="17">
        <v>0.109386048634896</v>
      </c>
      <c r="AK11" s="17">
        <v>6.8315723915347196E-2</v>
      </c>
      <c r="AL11" s="17">
        <v>0.141798212816235</v>
      </c>
      <c r="AM11" s="17">
        <v>0.25587402246732899</v>
      </c>
      <c r="AN11" s="17">
        <v>8.0695212524355894E-2</v>
      </c>
      <c r="AO11" s="17"/>
      <c r="AP11" s="17">
        <v>0.12701970071917701</v>
      </c>
      <c r="AQ11" s="17">
        <v>4.2693110421440202E-2</v>
      </c>
      <c r="AR11" s="17">
        <v>0.18605093046082899</v>
      </c>
      <c r="AS11" s="17">
        <v>0.15853647304502999</v>
      </c>
      <c r="AT11" s="17">
        <v>7.8005541933825598E-2</v>
      </c>
    </row>
    <row r="12" spans="2:46" ht="45" x14ac:dyDescent="0.25">
      <c r="B12" s="18" t="s">
        <v>63</v>
      </c>
      <c r="C12" s="17">
        <v>4.5483822899686603E-2</v>
      </c>
      <c r="D12" s="17">
        <v>3.9068898000306898E-2</v>
      </c>
      <c r="E12" s="17">
        <v>5.2102116251068198E-2</v>
      </c>
      <c r="F12" s="17"/>
      <c r="G12" s="17">
        <v>6.3574072655007099E-2</v>
      </c>
      <c r="H12" s="17">
        <v>5.5863767973262902E-2</v>
      </c>
      <c r="I12" s="17">
        <v>4.6639728480364802E-2</v>
      </c>
      <c r="J12" s="17">
        <v>4.0948266644924798E-2</v>
      </c>
      <c r="K12" s="17">
        <v>2.9456261267256301E-2</v>
      </c>
      <c r="L12" s="17">
        <v>3.84032684691114E-2</v>
      </c>
      <c r="M12" s="17"/>
      <c r="N12" s="17">
        <v>4.0653055825199201E-2</v>
      </c>
      <c r="O12" s="17">
        <v>4.2266148249191997E-2</v>
      </c>
      <c r="P12" s="17">
        <v>5.25751261350062E-2</v>
      </c>
      <c r="Q12" s="17">
        <v>4.87231979368608E-2</v>
      </c>
      <c r="R12" s="17"/>
      <c r="S12" s="17">
        <v>5.7426464014839501E-2</v>
      </c>
      <c r="T12" s="17">
        <v>4.9519053656693103E-2</v>
      </c>
      <c r="U12" s="17">
        <v>6.3336831206359107E-2</v>
      </c>
      <c r="V12" s="17">
        <v>3.3807643741994201E-2</v>
      </c>
      <c r="W12" s="17">
        <v>4.1434085822707398E-2</v>
      </c>
      <c r="X12" s="17">
        <v>4.8341063595650997E-2</v>
      </c>
      <c r="Y12" s="17">
        <v>4.6483364406142397E-2</v>
      </c>
      <c r="Z12" s="17">
        <v>5.2493905665643603E-2</v>
      </c>
      <c r="AA12" s="17">
        <v>2.26400752754661E-2</v>
      </c>
      <c r="AB12" s="17">
        <v>2.0283476513555301E-2</v>
      </c>
      <c r="AC12" s="17">
        <v>5.3922961912820797E-2</v>
      </c>
      <c r="AD12" s="17">
        <v>9.39387474376496E-2</v>
      </c>
      <c r="AE12" s="17"/>
      <c r="AF12" s="17">
        <v>5.4609733145454101E-2</v>
      </c>
      <c r="AG12" s="17">
        <v>4.1534676875952199E-2</v>
      </c>
      <c r="AH12" s="17">
        <v>4.0794722900066999E-2</v>
      </c>
      <c r="AI12" s="17"/>
      <c r="AJ12" s="17">
        <v>6.4342718101969995E-2</v>
      </c>
      <c r="AK12" s="17">
        <v>2.6603754441423499E-2</v>
      </c>
      <c r="AL12" s="17">
        <v>3.4235818678872001E-2</v>
      </c>
      <c r="AM12" s="17">
        <v>9.8153338024080106E-2</v>
      </c>
      <c r="AN12" s="17">
        <v>3.43965572446224E-2</v>
      </c>
      <c r="AO12" s="17"/>
      <c r="AP12" s="17">
        <v>0.110381671590045</v>
      </c>
      <c r="AQ12" s="17">
        <v>2.2045394477058201E-2</v>
      </c>
      <c r="AR12" s="17">
        <v>5.6661388862078998E-2</v>
      </c>
      <c r="AS12" s="17">
        <v>3.1131309970769499E-2</v>
      </c>
      <c r="AT12" s="17">
        <v>2.9108590516377202E-2</v>
      </c>
    </row>
    <row r="13" spans="2:46" ht="30" x14ac:dyDescent="0.25">
      <c r="B13" s="18" t="s">
        <v>64</v>
      </c>
      <c r="C13" s="17">
        <v>5.5436504736994803E-2</v>
      </c>
      <c r="D13" s="17">
        <v>5.56371313896303E-2</v>
      </c>
      <c r="E13" s="17">
        <v>5.3403695533552599E-2</v>
      </c>
      <c r="F13" s="17"/>
      <c r="G13" s="17">
        <v>8.2266534408092507E-2</v>
      </c>
      <c r="H13" s="17">
        <v>6.6720755791737404E-2</v>
      </c>
      <c r="I13" s="17">
        <v>4.9304552802096897E-2</v>
      </c>
      <c r="J13" s="17">
        <v>2.2841330667980501E-2</v>
      </c>
      <c r="K13" s="17">
        <v>3.8189102171179601E-2</v>
      </c>
      <c r="L13" s="17">
        <v>7.1282526842076893E-2</v>
      </c>
      <c r="M13" s="17"/>
      <c r="N13" s="17">
        <v>4.9128120398412002E-2</v>
      </c>
      <c r="O13" s="17">
        <v>4.6241782543092698E-2</v>
      </c>
      <c r="P13" s="17">
        <v>7.7500676058666201E-2</v>
      </c>
      <c r="Q13" s="17">
        <v>5.3522719680379201E-2</v>
      </c>
      <c r="R13" s="17"/>
      <c r="S13" s="17">
        <v>6.7303883319124097E-2</v>
      </c>
      <c r="T13" s="17">
        <v>5.7883832651396801E-2</v>
      </c>
      <c r="U13" s="17">
        <v>2.6541891564234501E-2</v>
      </c>
      <c r="V13" s="17">
        <v>6.6585764766626795E-2</v>
      </c>
      <c r="W13" s="17">
        <v>3.1317068222571402E-2</v>
      </c>
      <c r="X13" s="17">
        <v>5.2979120990339197E-2</v>
      </c>
      <c r="Y13" s="17">
        <v>5.56515022987994E-2</v>
      </c>
      <c r="Z13" s="17">
        <v>6.6811084959390102E-2</v>
      </c>
      <c r="AA13" s="17">
        <v>3.8883789341348902E-2</v>
      </c>
      <c r="AB13" s="17">
        <v>6.3492603619524607E-2</v>
      </c>
      <c r="AC13" s="17">
        <v>0.114104842549652</v>
      </c>
      <c r="AD13" s="17">
        <v>1.91744313642986E-2</v>
      </c>
      <c r="AE13" s="17"/>
      <c r="AF13" s="17">
        <v>5.9546835156480099E-2</v>
      </c>
      <c r="AG13" s="17">
        <v>4.6145036596877603E-2</v>
      </c>
      <c r="AH13" s="17">
        <v>7.11918552114464E-2</v>
      </c>
      <c r="AI13" s="17"/>
      <c r="AJ13" s="17">
        <v>9.5220309454677396E-2</v>
      </c>
      <c r="AK13" s="17">
        <v>2.6516876771425502E-2</v>
      </c>
      <c r="AL13" s="17">
        <v>2.1899118022881001E-2</v>
      </c>
      <c r="AM13" s="17">
        <v>3.5192855570778302E-2</v>
      </c>
      <c r="AN13" s="17">
        <v>5.1720723060348903E-2</v>
      </c>
      <c r="AO13" s="17"/>
      <c r="AP13" s="17">
        <v>0.186036430065604</v>
      </c>
      <c r="AQ13" s="17">
        <v>1.5054998068900099E-2</v>
      </c>
      <c r="AR13" s="17">
        <v>4.1417354749449603E-2</v>
      </c>
      <c r="AS13" s="17">
        <v>2.0974904867584299E-2</v>
      </c>
      <c r="AT13" s="17">
        <v>2.6095644684434899E-2</v>
      </c>
    </row>
    <row r="14" spans="2:46" ht="30" x14ac:dyDescent="0.25">
      <c r="B14" s="18" t="s">
        <v>65</v>
      </c>
      <c r="C14" s="17">
        <v>2.5246039602378399E-2</v>
      </c>
      <c r="D14" s="17">
        <v>2.9226381549901401E-2</v>
      </c>
      <c r="E14" s="17">
        <v>2.1562085984075E-2</v>
      </c>
      <c r="F14" s="17"/>
      <c r="G14" s="17">
        <v>4.6742299814663199E-2</v>
      </c>
      <c r="H14" s="17">
        <v>5.1127394372841597E-2</v>
      </c>
      <c r="I14" s="17">
        <v>2.3956581279263599E-2</v>
      </c>
      <c r="J14" s="17">
        <v>9.3995820599357197E-3</v>
      </c>
      <c r="K14" s="17">
        <v>1.2709068335259199E-2</v>
      </c>
      <c r="L14" s="17">
        <v>1.2069614777137101E-2</v>
      </c>
      <c r="M14" s="17"/>
      <c r="N14" s="17">
        <v>2.90198454110626E-2</v>
      </c>
      <c r="O14" s="17">
        <v>1.7996406445285801E-2</v>
      </c>
      <c r="P14" s="17">
        <v>2.1470906623102099E-2</v>
      </c>
      <c r="Q14" s="17">
        <v>3.25514848925006E-2</v>
      </c>
      <c r="R14" s="17"/>
      <c r="S14" s="17">
        <v>5.2706310735033103E-2</v>
      </c>
      <c r="T14" s="17">
        <v>9.1591853866129398E-3</v>
      </c>
      <c r="U14" s="17">
        <v>2.0431857232025102E-2</v>
      </c>
      <c r="V14" s="17">
        <v>7.5830166802032997E-3</v>
      </c>
      <c r="W14" s="17">
        <v>2.96873356236768E-2</v>
      </c>
      <c r="X14" s="17">
        <v>2.1705581142280501E-2</v>
      </c>
      <c r="Y14" s="17">
        <v>1.7916453753508699E-2</v>
      </c>
      <c r="Z14" s="17">
        <v>4.8528397653751602E-2</v>
      </c>
      <c r="AA14" s="17">
        <v>3.16374562378023E-2</v>
      </c>
      <c r="AB14" s="17">
        <v>1.14818754974406E-2</v>
      </c>
      <c r="AC14" s="17">
        <v>2.2878708181591701E-2</v>
      </c>
      <c r="AD14" s="17">
        <v>4.3180814749985197E-2</v>
      </c>
      <c r="AE14" s="17"/>
      <c r="AF14" s="17">
        <v>2.2309599137964198E-2</v>
      </c>
      <c r="AG14" s="17">
        <v>1.97683807263659E-2</v>
      </c>
      <c r="AH14" s="17">
        <v>4.1265088607503699E-2</v>
      </c>
      <c r="AI14" s="17"/>
      <c r="AJ14" s="17">
        <v>4.1823087944387598E-2</v>
      </c>
      <c r="AK14" s="17">
        <v>1.16530749620481E-2</v>
      </c>
      <c r="AL14" s="17">
        <v>1.0036007031821399E-2</v>
      </c>
      <c r="AM14" s="17">
        <v>2.9593891478612001E-2</v>
      </c>
      <c r="AN14" s="17">
        <v>3.5449600445612198E-2</v>
      </c>
      <c r="AO14" s="17"/>
      <c r="AP14" s="17">
        <v>8.4417408028866395E-2</v>
      </c>
      <c r="AQ14" s="17">
        <v>1.23635718151622E-2</v>
      </c>
      <c r="AR14" s="17">
        <v>2.6961328346413901E-2</v>
      </c>
      <c r="AS14" s="17">
        <v>4.1039272902054199E-3</v>
      </c>
      <c r="AT14" s="17">
        <v>0</v>
      </c>
    </row>
    <row r="15" spans="2:46" x14ac:dyDescent="0.25">
      <c r="B15" s="18" t="s">
        <v>66</v>
      </c>
      <c r="C15" s="17">
        <v>5.4132226666161699E-3</v>
      </c>
      <c r="D15" s="17">
        <v>6.0195478172736603E-3</v>
      </c>
      <c r="E15" s="17">
        <v>4.8644347646164604E-3</v>
      </c>
      <c r="F15" s="17"/>
      <c r="G15" s="17">
        <v>1.04369941110877E-2</v>
      </c>
      <c r="H15" s="17">
        <v>5.6239632745304904E-3</v>
      </c>
      <c r="I15" s="17">
        <v>5.7957161664969796E-3</v>
      </c>
      <c r="J15" s="17">
        <v>9.3859121007294904E-3</v>
      </c>
      <c r="K15" s="17">
        <v>2.9540816315032602E-3</v>
      </c>
      <c r="L15" s="17">
        <v>0</v>
      </c>
      <c r="M15" s="17"/>
      <c r="N15" s="17">
        <v>4.2307489755280397E-3</v>
      </c>
      <c r="O15" s="17">
        <v>4.7184896045992797E-3</v>
      </c>
      <c r="P15" s="17">
        <v>6.5974936727051202E-3</v>
      </c>
      <c r="Q15" s="17">
        <v>6.4803120715869996E-3</v>
      </c>
      <c r="R15" s="17"/>
      <c r="S15" s="17">
        <v>5.5960637804587203E-3</v>
      </c>
      <c r="T15" s="17">
        <v>6.8217450829487396E-3</v>
      </c>
      <c r="U15" s="17">
        <v>5.0088952217491999E-3</v>
      </c>
      <c r="V15" s="17">
        <v>0</v>
      </c>
      <c r="W15" s="17">
        <v>9.0147621275634693E-3</v>
      </c>
      <c r="X15" s="17">
        <v>1.9212416188716799E-2</v>
      </c>
      <c r="Y15" s="17">
        <v>1.2251612366789399E-2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/>
      <c r="AF15" s="17">
        <v>4.1176969035145597E-3</v>
      </c>
      <c r="AG15" s="17">
        <v>3.3132124518062702E-3</v>
      </c>
      <c r="AH15" s="17">
        <v>1.0835948131368E-2</v>
      </c>
      <c r="AI15" s="17"/>
      <c r="AJ15" s="17">
        <v>7.7613969907379503E-3</v>
      </c>
      <c r="AK15" s="17">
        <v>2.1465085926256301E-3</v>
      </c>
      <c r="AL15" s="17">
        <v>0</v>
      </c>
      <c r="AM15" s="17">
        <v>0</v>
      </c>
      <c r="AN15" s="17">
        <v>1.30084767809829E-2</v>
      </c>
      <c r="AO15" s="17"/>
      <c r="AP15" s="17">
        <v>0</v>
      </c>
      <c r="AQ15" s="17">
        <v>0</v>
      </c>
      <c r="AR15" s="17">
        <v>0</v>
      </c>
      <c r="AS15" s="17">
        <v>3.46256874867822E-2</v>
      </c>
      <c r="AT15" s="17">
        <v>4.1325259407515302E-3</v>
      </c>
    </row>
    <row r="16" spans="2:46" x14ac:dyDescent="0.25">
      <c r="B16" s="18" t="s">
        <v>67</v>
      </c>
      <c r="C16" s="19">
        <v>0.120022256017039</v>
      </c>
      <c r="D16" s="19">
        <v>8.5725283860517004E-2</v>
      </c>
      <c r="E16" s="19">
        <v>0.15443319711224399</v>
      </c>
      <c r="F16" s="19"/>
      <c r="G16" s="19">
        <v>0.121265079173351</v>
      </c>
      <c r="H16" s="19">
        <v>0.108011375370826</v>
      </c>
      <c r="I16" s="19">
        <v>0.12727008104439599</v>
      </c>
      <c r="J16" s="19">
        <v>0.154688529194007</v>
      </c>
      <c r="K16" s="19">
        <v>9.1163490836633998E-2</v>
      </c>
      <c r="L16" s="19">
        <v>0.114317833971304</v>
      </c>
      <c r="M16" s="19"/>
      <c r="N16" s="19">
        <v>7.8322352326259295E-2</v>
      </c>
      <c r="O16" s="19">
        <v>0.12221424103546601</v>
      </c>
      <c r="P16" s="19">
        <v>0.124841848504552</v>
      </c>
      <c r="Q16" s="19">
        <v>0.15734949230155501</v>
      </c>
      <c r="R16" s="19"/>
      <c r="S16" s="19">
        <v>7.8680069729357593E-2</v>
      </c>
      <c r="T16" s="19">
        <v>0.12527207575051699</v>
      </c>
      <c r="U16" s="19">
        <v>0.13762313523654901</v>
      </c>
      <c r="V16" s="19">
        <v>0.13291761417165199</v>
      </c>
      <c r="W16" s="19">
        <v>0.109515104516276</v>
      </c>
      <c r="X16" s="19">
        <v>0.15392203037342</v>
      </c>
      <c r="Y16" s="19">
        <v>0.102427752227116</v>
      </c>
      <c r="Z16" s="19">
        <v>0.148033474878907</v>
      </c>
      <c r="AA16" s="19">
        <v>9.2364476498435502E-2</v>
      </c>
      <c r="AB16" s="19">
        <v>0.13308727816937499</v>
      </c>
      <c r="AC16" s="19">
        <v>0.10972874538206</v>
      </c>
      <c r="AD16" s="19">
        <v>0.217475721739912</v>
      </c>
      <c r="AE16" s="19"/>
      <c r="AF16" s="19">
        <v>0.120225289669091</v>
      </c>
      <c r="AG16" s="19">
        <v>7.9580591642779794E-2</v>
      </c>
      <c r="AH16" s="19">
        <v>0.198672643454924</v>
      </c>
      <c r="AI16" s="19"/>
      <c r="AJ16" s="19">
        <v>9.5161066017684398E-2</v>
      </c>
      <c r="AK16" s="19">
        <v>5.6572871359799999E-2</v>
      </c>
      <c r="AL16" s="19">
        <v>0.132079623278126</v>
      </c>
      <c r="AM16" s="19">
        <v>0.190313277252395</v>
      </c>
      <c r="AN16" s="19">
        <v>0.25189072649769101</v>
      </c>
      <c r="AO16" s="19"/>
      <c r="AP16" s="19">
        <v>9.49346706808573E-2</v>
      </c>
      <c r="AQ16" s="19">
        <v>4.2533312484405901E-2</v>
      </c>
      <c r="AR16" s="19">
        <v>0.137370326301955</v>
      </c>
      <c r="AS16" s="19">
        <v>0.185175924390834</v>
      </c>
      <c r="AT16" s="19">
        <v>0.383609653929668</v>
      </c>
    </row>
    <row r="17" spans="2:2" x14ac:dyDescent="0.25">
      <c r="B17" s="16"/>
    </row>
    <row r="18" spans="2:2" x14ac:dyDescent="0.25">
      <c r="B18" t="s">
        <v>70</v>
      </c>
    </row>
    <row r="19" spans="2:2" x14ac:dyDescent="0.25">
      <c r="B19" t="s">
        <v>71</v>
      </c>
    </row>
    <row r="21" spans="2:2" x14ac:dyDescent="0.25">
      <c r="B21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T19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77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ht="45" x14ac:dyDescent="0.25">
      <c r="B9" s="18" t="s">
        <v>72</v>
      </c>
      <c r="C9" s="17">
        <v>0.36161778597736799</v>
      </c>
      <c r="D9" s="17">
        <v>0.35382106598811602</v>
      </c>
      <c r="E9" s="17">
        <v>0.36811107349772798</v>
      </c>
      <c r="F9" s="17"/>
      <c r="G9" s="17">
        <v>0.42449602468610098</v>
      </c>
      <c r="H9" s="17">
        <v>0.367714485729846</v>
      </c>
      <c r="I9" s="17">
        <v>0.39116826030617202</v>
      </c>
      <c r="J9" s="17">
        <v>0.428696047364027</v>
      </c>
      <c r="K9" s="17">
        <v>0.39777307555140901</v>
      </c>
      <c r="L9" s="17">
        <v>0.211925348773223</v>
      </c>
      <c r="M9" s="17"/>
      <c r="N9" s="17">
        <v>0.33327232569500698</v>
      </c>
      <c r="O9" s="17">
        <v>0.37006267344110599</v>
      </c>
      <c r="P9" s="17">
        <v>0.325273249175621</v>
      </c>
      <c r="Q9" s="17">
        <v>0.41897080011558102</v>
      </c>
      <c r="R9" s="17"/>
      <c r="S9" s="17">
        <v>0.30822143746029701</v>
      </c>
      <c r="T9" s="17">
        <v>0.329346041288892</v>
      </c>
      <c r="U9" s="17">
        <v>0.27414862063476497</v>
      </c>
      <c r="V9" s="17">
        <v>0.32963825468109498</v>
      </c>
      <c r="W9" s="17">
        <v>0.35473212550745498</v>
      </c>
      <c r="X9" s="17">
        <v>0.38205974987591201</v>
      </c>
      <c r="Y9" s="17">
        <v>0.45208700550849901</v>
      </c>
      <c r="Z9" s="17">
        <v>0.40768030559741297</v>
      </c>
      <c r="AA9" s="17">
        <v>0.43325406746974698</v>
      </c>
      <c r="AB9" s="17">
        <v>0.44407928765918803</v>
      </c>
      <c r="AC9" s="17">
        <v>0.32071907178996301</v>
      </c>
      <c r="AD9" s="17">
        <v>0.29071156383901198</v>
      </c>
      <c r="AE9" s="17"/>
      <c r="AF9" s="17">
        <v>0.26299184049651098</v>
      </c>
      <c r="AG9" s="17">
        <v>0.43928284136588902</v>
      </c>
      <c r="AH9" s="17">
        <v>0.327998906163536</v>
      </c>
      <c r="AI9" s="17"/>
      <c r="AJ9" s="17">
        <v>0.129443792139221</v>
      </c>
      <c r="AK9" s="17">
        <v>0.585232564043625</v>
      </c>
      <c r="AL9" s="17">
        <v>0.44611086515485499</v>
      </c>
      <c r="AM9" s="17">
        <v>0.41801347900908098</v>
      </c>
      <c r="AN9" s="17">
        <v>0.33228591004262098</v>
      </c>
      <c r="AO9" s="17"/>
      <c r="AP9" s="17">
        <v>3.67166098873924E-2</v>
      </c>
      <c r="AQ9" s="17">
        <v>0.55253954610656497</v>
      </c>
      <c r="AR9" s="17">
        <v>0.397709778770308</v>
      </c>
      <c r="AS9" s="17">
        <v>0.27001793744533797</v>
      </c>
      <c r="AT9" s="17">
        <v>0.11889724934638</v>
      </c>
    </row>
    <row r="10" spans="2:46" ht="75" x14ac:dyDescent="0.25">
      <c r="B10" s="18" t="s">
        <v>73</v>
      </c>
      <c r="C10" s="17">
        <v>0.21669362220479099</v>
      </c>
      <c r="D10" s="17">
        <v>0.241471910363104</v>
      </c>
      <c r="E10" s="17">
        <v>0.192196219157687</v>
      </c>
      <c r="F10" s="17"/>
      <c r="G10" s="17">
        <v>0.24063293851069401</v>
      </c>
      <c r="H10" s="17">
        <v>0.24792362342450799</v>
      </c>
      <c r="I10" s="17">
        <v>0.204828076268816</v>
      </c>
      <c r="J10" s="17">
        <v>0.237223501075399</v>
      </c>
      <c r="K10" s="17">
        <v>0.19123583427337801</v>
      </c>
      <c r="L10" s="17">
        <v>0.18532071569825301</v>
      </c>
      <c r="M10" s="17"/>
      <c r="N10" s="17">
        <v>0.245067941322403</v>
      </c>
      <c r="O10" s="17">
        <v>0.23704050104993199</v>
      </c>
      <c r="P10" s="17">
        <v>0.21846103771960701</v>
      </c>
      <c r="Q10" s="17">
        <v>0.16374995799415901</v>
      </c>
      <c r="R10" s="17"/>
      <c r="S10" s="17">
        <v>0.29109077279738099</v>
      </c>
      <c r="T10" s="17">
        <v>0.23379931219796299</v>
      </c>
      <c r="U10" s="17">
        <v>0.17551348485969301</v>
      </c>
      <c r="V10" s="17">
        <v>0.19305542306738699</v>
      </c>
      <c r="W10" s="17">
        <v>0.244590001193114</v>
      </c>
      <c r="X10" s="17">
        <v>0.18444915023880101</v>
      </c>
      <c r="Y10" s="17">
        <v>0.165568015288764</v>
      </c>
      <c r="Z10" s="17">
        <v>0.14572055168259199</v>
      </c>
      <c r="AA10" s="17">
        <v>0.228681911937724</v>
      </c>
      <c r="AB10" s="17">
        <v>0.20576552440305099</v>
      </c>
      <c r="AC10" s="17">
        <v>0.22863718631692201</v>
      </c>
      <c r="AD10" s="17">
        <v>0.20665131294117201</v>
      </c>
      <c r="AE10" s="17"/>
      <c r="AF10" s="17">
        <v>0.20122592642836801</v>
      </c>
      <c r="AG10" s="17">
        <v>0.23800150432516501</v>
      </c>
      <c r="AH10" s="17">
        <v>0.19812759438158101</v>
      </c>
      <c r="AI10" s="17"/>
      <c r="AJ10" s="17">
        <v>0.16264182476094799</v>
      </c>
      <c r="AK10" s="17">
        <v>0.26278615043526299</v>
      </c>
      <c r="AL10" s="17">
        <v>0.29564234070346401</v>
      </c>
      <c r="AM10" s="17">
        <v>0.24116815915325401</v>
      </c>
      <c r="AN10" s="17">
        <v>0.201623751142014</v>
      </c>
      <c r="AO10" s="17"/>
      <c r="AP10" s="17">
        <v>4.8960626275898401E-2</v>
      </c>
      <c r="AQ10" s="17">
        <v>0.314956393726048</v>
      </c>
      <c r="AR10" s="17">
        <v>0.299625682101964</v>
      </c>
      <c r="AS10" s="17">
        <v>0.15530461796784301</v>
      </c>
      <c r="AT10" s="17">
        <v>0.150591755823066</v>
      </c>
    </row>
    <row r="11" spans="2:46" ht="60" x14ac:dyDescent="0.25">
      <c r="B11" s="18" t="s">
        <v>74</v>
      </c>
      <c r="C11" s="17">
        <v>5.8684445056976099E-2</v>
      </c>
      <c r="D11" s="17">
        <v>6.8408985128084895E-2</v>
      </c>
      <c r="E11" s="17">
        <v>4.8591619016229201E-2</v>
      </c>
      <c r="F11" s="17"/>
      <c r="G11" s="17">
        <v>6.9507914731432793E-2</v>
      </c>
      <c r="H11" s="17">
        <v>8.1271203036240497E-2</v>
      </c>
      <c r="I11" s="17">
        <v>5.2352187054629601E-2</v>
      </c>
      <c r="J11" s="17">
        <v>2.3671901340146899E-2</v>
      </c>
      <c r="K11" s="17">
        <v>5.05596636621269E-2</v>
      </c>
      <c r="L11" s="17">
        <v>7.2018398291257807E-2</v>
      </c>
      <c r="M11" s="17"/>
      <c r="N11" s="17">
        <v>6.6305454481740897E-2</v>
      </c>
      <c r="O11" s="17">
        <v>4.8863054077304201E-2</v>
      </c>
      <c r="P11" s="17">
        <v>5.7816616752051499E-2</v>
      </c>
      <c r="Q11" s="17">
        <v>6.1243909304117897E-2</v>
      </c>
      <c r="R11" s="17"/>
      <c r="S11" s="17">
        <v>5.5205226244626301E-2</v>
      </c>
      <c r="T11" s="17">
        <v>5.2501934365983501E-2</v>
      </c>
      <c r="U11" s="17">
        <v>4.4870564717885503E-2</v>
      </c>
      <c r="V11" s="17">
        <v>4.7107095781452002E-2</v>
      </c>
      <c r="W11" s="17">
        <v>5.7640586047563898E-2</v>
      </c>
      <c r="X11" s="17">
        <v>6.4181153010544598E-2</v>
      </c>
      <c r="Y11" s="17">
        <v>3.75178544361221E-2</v>
      </c>
      <c r="Z11" s="17">
        <v>0.105967400720671</v>
      </c>
      <c r="AA11" s="17">
        <v>4.7591095254069099E-2</v>
      </c>
      <c r="AB11" s="17">
        <v>7.7804973159547305E-2</v>
      </c>
      <c r="AC11" s="17">
        <v>5.1575726901319001E-2</v>
      </c>
      <c r="AD11" s="17">
        <v>0.14871154816575399</v>
      </c>
      <c r="AE11" s="17"/>
      <c r="AF11" s="17">
        <v>5.7586355143723199E-2</v>
      </c>
      <c r="AG11" s="17">
        <v>5.81917030213015E-2</v>
      </c>
      <c r="AH11" s="17">
        <v>7.1893504796688698E-2</v>
      </c>
      <c r="AI11" s="17"/>
      <c r="AJ11" s="17">
        <v>7.3943756136068295E-2</v>
      </c>
      <c r="AK11" s="17">
        <v>5.1819086396215901E-2</v>
      </c>
      <c r="AL11" s="17">
        <v>5.5967499111906703E-2</v>
      </c>
      <c r="AM11" s="17">
        <v>0</v>
      </c>
      <c r="AN11" s="17">
        <v>2.45552057262645E-2</v>
      </c>
      <c r="AO11" s="17"/>
      <c r="AP11" s="17">
        <v>5.0871176422301601E-2</v>
      </c>
      <c r="AQ11" s="17">
        <v>4.9326883843577599E-2</v>
      </c>
      <c r="AR11" s="17">
        <v>9.1569426517309996E-2</v>
      </c>
      <c r="AS11" s="17">
        <v>6.9168621989408305E-2</v>
      </c>
      <c r="AT11" s="17">
        <v>6.6453257762392803E-2</v>
      </c>
    </row>
    <row r="12" spans="2:46" ht="60" x14ac:dyDescent="0.25">
      <c r="B12" s="18" t="s">
        <v>75</v>
      </c>
      <c r="C12" s="17">
        <v>0.105242662204096</v>
      </c>
      <c r="D12" s="17">
        <v>0.10770218247402299</v>
      </c>
      <c r="E12" s="17">
        <v>0.102846537570353</v>
      </c>
      <c r="F12" s="17"/>
      <c r="G12" s="17">
        <v>6.9373500912925601E-2</v>
      </c>
      <c r="H12" s="17">
        <v>8.4367862575862998E-2</v>
      </c>
      <c r="I12" s="17">
        <v>8.8974035306151694E-2</v>
      </c>
      <c r="J12" s="17">
        <v>0.100837182710869</v>
      </c>
      <c r="K12" s="17">
        <v>0.116565703073802</v>
      </c>
      <c r="L12" s="17">
        <v>0.15548860344204599</v>
      </c>
      <c r="M12" s="17"/>
      <c r="N12" s="17">
        <v>0.10040360119666999</v>
      </c>
      <c r="O12" s="17">
        <v>9.8950633189756207E-2</v>
      </c>
      <c r="P12" s="17">
        <v>0.11908619420897899</v>
      </c>
      <c r="Q12" s="17">
        <v>0.106947687404845</v>
      </c>
      <c r="R12" s="17"/>
      <c r="S12" s="17">
        <v>8.4704775236932206E-2</v>
      </c>
      <c r="T12" s="17">
        <v>0.11894925556687901</v>
      </c>
      <c r="U12" s="17">
        <v>0.201728897865107</v>
      </c>
      <c r="V12" s="17">
        <v>0.125329417271065</v>
      </c>
      <c r="W12" s="17">
        <v>0.120786822224846</v>
      </c>
      <c r="X12" s="17">
        <v>0.115102871166089</v>
      </c>
      <c r="Y12" s="17">
        <v>8.3002666108158096E-2</v>
      </c>
      <c r="Z12" s="17">
        <v>8.5977260662569194E-2</v>
      </c>
      <c r="AA12" s="17">
        <v>9.9557316893798001E-2</v>
      </c>
      <c r="AB12" s="17">
        <v>4.72365076948639E-2</v>
      </c>
      <c r="AC12" s="17">
        <v>8.1536521124674494E-2</v>
      </c>
      <c r="AD12" s="17">
        <v>7.7555798019202302E-2</v>
      </c>
      <c r="AE12" s="17"/>
      <c r="AF12" s="17">
        <v>0.16103712984315799</v>
      </c>
      <c r="AG12" s="17">
        <v>7.8829471630269599E-2</v>
      </c>
      <c r="AH12" s="17">
        <v>5.5200193761878999E-2</v>
      </c>
      <c r="AI12" s="17"/>
      <c r="AJ12" s="17">
        <v>0.17916485968597101</v>
      </c>
      <c r="AK12" s="17">
        <v>4.0137753701881503E-2</v>
      </c>
      <c r="AL12" s="17">
        <v>8.0950406281773399E-2</v>
      </c>
      <c r="AM12" s="17">
        <v>0.19220310236563201</v>
      </c>
      <c r="AN12" s="17">
        <v>7.4630028470551099E-2</v>
      </c>
      <c r="AO12" s="17"/>
      <c r="AP12" s="17">
        <v>0.15195431877007301</v>
      </c>
      <c r="AQ12" s="17">
        <v>2.7830634781865701E-2</v>
      </c>
      <c r="AR12" s="17">
        <v>0.106265103297084</v>
      </c>
      <c r="AS12" s="17">
        <v>0.28416337912416501</v>
      </c>
      <c r="AT12" s="17">
        <v>0.13991377944613301</v>
      </c>
    </row>
    <row r="13" spans="2:46" ht="45" x14ac:dyDescent="0.25">
      <c r="B13" s="18" t="s">
        <v>76</v>
      </c>
      <c r="C13" s="17">
        <v>0.15620788717538001</v>
      </c>
      <c r="D13" s="17">
        <v>0.15478845056031401</v>
      </c>
      <c r="E13" s="17">
        <v>0.15882734515542701</v>
      </c>
      <c r="F13" s="17"/>
      <c r="G13" s="17">
        <v>7.7690857798478202E-2</v>
      </c>
      <c r="H13" s="17">
        <v>0.124691853870809</v>
      </c>
      <c r="I13" s="17">
        <v>0.103562762136898</v>
      </c>
      <c r="J13" s="17">
        <v>0.11006275432156901</v>
      </c>
      <c r="K13" s="17">
        <v>0.17370614472265999</v>
      </c>
      <c r="L13" s="17">
        <v>0.30299298169189198</v>
      </c>
      <c r="M13" s="17"/>
      <c r="N13" s="17">
        <v>0.162903734193873</v>
      </c>
      <c r="O13" s="17">
        <v>0.148812828096125</v>
      </c>
      <c r="P13" s="17">
        <v>0.14385928179527099</v>
      </c>
      <c r="Q13" s="17">
        <v>0.16147763874899199</v>
      </c>
      <c r="R13" s="17"/>
      <c r="S13" s="17">
        <v>0.15690007128474601</v>
      </c>
      <c r="T13" s="17">
        <v>0.17290239738890401</v>
      </c>
      <c r="U13" s="17">
        <v>0.19799227890141499</v>
      </c>
      <c r="V13" s="17">
        <v>0.18518638365672899</v>
      </c>
      <c r="W13" s="17">
        <v>0.12032875946732401</v>
      </c>
      <c r="X13" s="17">
        <v>0.156721961304437</v>
      </c>
      <c r="Y13" s="17">
        <v>0.160952572334016</v>
      </c>
      <c r="Z13" s="17">
        <v>0.13783198932416099</v>
      </c>
      <c r="AA13" s="17">
        <v>0.113093242608498</v>
      </c>
      <c r="AB13" s="17">
        <v>0.119757798267938</v>
      </c>
      <c r="AC13" s="17">
        <v>0.228597569041119</v>
      </c>
      <c r="AD13" s="17">
        <v>0.12222655165799499</v>
      </c>
      <c r="AE13" s="17"/>
      <c r="AF13" s="17">
        <v>0.224695539943916</v>
      </c>
      <c r="AG13" s="17">
        <v>0.12039686728049501</v>
      </c>
      <c r="AH13" s="17">
        <v>0.151362362799912</v>
      </c>
      <c r="AI13" s="17"/>
      <c r="AJ13" s="17">
        <v>0.37151097009657102</v>
      </c>
      <c r="AK13" s="17">
        <v>1.9169472626974399E-2</v>
      </c>
      <c r="AL13" s="17">
        <v>2.7791030008580402E-2</v>
      </c>
      <c r="AM13" s="17">
        <v>0.120602850262987</v>
      </c>
      <c r="AN13" s="17">
        <v>0.122474749374739</v>
      </c>
      <c r="AO13" s="17"/>
      <c r="AP13" s="17">
        <v>0.66297586112979201</v>
      </c>
      <c r="AQ13" s="17">
        <v>1.2734539555966101E-2</v>
      </c>
      <c r="AR13" s="17">
        <v>1.1993404400550399E-2</v>
      </c>
      <c r="AS13" s="17">
        <v>9.9756407587285795E-2</v>
      </c>
      <c r="AT13" s="17">
        <v>8.7274075810456805E-2</v>
      </c>
    </row>
    <row r="14" spans="2:46" x14ac:dyDescent="0.25">
      <c r="B14" s="18" t="s">
        <v>67</v>
      </c>
      <c r="C14" s="19">
        <v>0.101553597381388</v>
      </c>
      <c r="D14" s="19">
        <v>7.3807405486358599E-2</v>
      </c>
      <c r="E14" s="19">
        <v>0.12942720560257701</v>
      </c>
      <c r="F14" s="19"/>
      <c r="G14" s="19">
        <v>0.118298763360368</v>
      </c>
      <c r="H14" s="19">
        <v>9.4030971362732793E-2</v>
      </c>
      <c r="I14" s="19">
        <v>0.159114678927333</v>
      </c>
      <c r="J14" s="19">
        <v>9.9508613187988801E-2</v>
      </c>
      <c r="K14" s="19">
        <v>7.0159578716623303E-2</v>
      </c>
      <c r="L14" s="19">
        <v>7.2253952103328606E-2</v>
      </c>
      <c r="M14" s="19"/>
      <c r="N14" s="19">
        <v>9.2046943110306007E-2</v>
      </c>
      <c r="O14" s="19">
        <v>9.6270310145776194E-2</v>
      </c>
      <c r="P14" s="19">
        <v>0.13550362034846999</v>
      </c>
      <c r="Q14" s="19">
        <v>8.7610006432305404E-2</v>
      </c>
      <c r="R14" s="19"/>
      <c r="S14" s="19">
        <v>0.103877716976018</v>
      </c>
      <c r="T14" s="19">
        <v>9.2501059191378202E-2</v>
      </c>
      <c r="U14" s="19">
        <v>0.10574615302113501</v>
      </c>
      <c r="V14" s="19">
        <v>0.119683425542272</v>
      </c>
      <c r="W14" s="19">
        <v>0.101921705559697</v>
      </c>
      <c r="X14" s="19">
        <v>9.7485114404216103E-2</v>
      </c>
      <c r="Y14" s="19">
        <v>0.100871886324441</v>
      </c>
      <c r="Z14" s="19">
        <v>0.116822492012594</v>
      </c>
      <c r="AA14" s="19">
        <v>7.7822365836162893E-2</v>
      </c>
      <c r="AB14" s="19">
        <v>0.105355908815412</v>
      </c>
      <c r="AC14" s="19">
        <v>8.8933924826001806E-2</v>
      </c>
      <c r="AD14" s="19">
        <v>0.15414322537686501</v>
      </c>
      <c r="AE14" s="19"/>
      <c r="AF14" s="19">
        <v>9.2463208144323905E-2</v>
      </c>
      <c r="AG14" s="19">
        <v>6.5297612376880199E-2</v>
      </c>
      <c r="AH14" s="19">
        <v>0.195417438096403</v>
      </c>
      <c r="AI14" s="19"/>
      <c r="AJ14" s="19">
        <v>8.3294797181219904E-2</v>
      </c>
      <c r="AK14" s="19">
        <v>4.0854972796039501E-2</v>
      </c>
      <c r="AL14" s="19">
        <v>9.3537858739420401E-2</v>
      </c>
      <c r="AM14" s="19">
        <v>2.8012409209046098E-2</v>
      </c>
      <c r="AN14" s="19">
        <v>0.24443035524380999</v>
      </c>
      <c r="AO14" s="19"/>
      <c r="AP14" s="19">
        <v>4.8521407514542203E-2</v>
      </c>
      <c r="AQ14" s="19">
        <v>4.2612001985978101E-2</v>
      </c>
      <c r="AR14" s="19">
        <v>9.2836604912783199E-2</v>
      </c>
      <c r="AS14" s="19">
        <v>0.12158903588596</v>
      </c>
      <c r="AT14" s="19">
        <v>0.43686988181157099</v>
      </c>
    </row>
    <row r="15" spans="2:46" x14ac:dyDescent="0.25">
      <c r="B15" s="16"/>
    </row>
    <row r="16" spans="2:46" x14ac:dyDescent="0.25">
      <c r="B16" t="s">
        <v>70</v>
      </c>
    </row>
    <row r="17" spans="2:2" x14ac:dyDescent="0.25">
      <c r="B17" t="s">
        <v>71</v>
      </c>
    </row>
    <row r="19" spans="2:2" x14ac:dyDescent="0.25">
      <c r="B19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G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7" width="20.7109375" customWidth="1"/>
  </cols>
  <sheetData>
    <row r="2" spans="2:7" ht="39.950000000000003" customHeight="1" x14ac:dyDescent="0.25">
      <c r="D2" s="32" t="s">
        <v>90</v>
      </c>
      <c r="E2" s="28"/>
      <c r="F2" s="28"/>
      <c r="G2" s="28"/>
    </row>
    <row r="6" spans="2:7" ht="50.1" customHeight="1" x14ac:dyDescent="0.25">
      <c r="B6" s="20" t="s">
        <v>15</v>
      </c>
      <c r="C6" s="20" t="s">
        <v>78</v>
      </c>
      <c r="D6" s="20" t="s">
        <v>79</v>
      </c>
      <c r="E6" s="20" t="s">
        <v>80</v>
      </c>
      <c r="F6" s="20" t="s">
        <v>81</v>
      </c>
    </row>
    <row r="7" spans="2:7" x14ac:dyDescent="0.25">
      <c r="B7" s="18" t="s">
        <v>82</v>
      </c>
      <c r="C7" s="17">
        <v>0.22398673767864399</v>
      </c>
      <c r="D7" s="17">
        <v>0.29890534100437799</v>
      </c>
      <c r="E7" s="17">
        <v>0.210064436183662</v>
      </c>
      <c r="F7" s="17">
        <v>4.92756161555781E-2</v>
      </c>
    </row>
    <row r="8" spans="2:7" x14ac:dyDescent="0.25">
      <c r="B8" s="18" t="s">
        <v>83</v>
      </c>
      <c r="C8" s="17">
        <v>0.46459941387891002</v>
      </c>
      <c r="D8" s="17">
        <v>0.16241242539060599</v>
      </c>
      <c r="E8" s="17">
        <v>0.20791533386819899</v>
      </c>
      <c r="F8" s="17">
        <v>0.17016670879472301</v>
      </c>
    </row>
    <row r="9" spans="2:7" x14ac:dyDescent="0.25">
      <c r="B9" s="18" t="s">
        <v>84</v>
      </c>
      <c r="C9" s="17">
        <v>0.18786829837469099</v>
      </c>
      <c r="D9" s="17">
        <v>0.15526460243269899</v>
      </c>
      <c r="E9" s="17">
        <v>0.193098402043794</v>
      </c>
      <c r="F9" s="17">
        <v>0.28144572318720701</v>
      </c>
    </row>
    <row r="10" spans="2:7" x14ac:dyDescent="0.25">
      <c r="B10" s="18" t="s">
        <v>85</v>
      </c>
      <c r="C10" s="17">
        <v>5.21058891145183E-2</v>
      </c>
      <c r="D10" s="17">
        <v>0.18043406309622601</v>
      </c>
      <c r="E10" s="17">
        <v>0.154802525996562</v>
      </c>
      <c r="F10" s="17">
        <v>0.20117985787110701</v>
      </c>
    </row>
    <row r="11" spans="2:7" x14ac:dyDescent="0.25">
      <c r="B11" s="18" t="s">
        <v>86</v>
      </c>
      <c r="C11" s="17">
        <v>1.8112132196413899E-2</v>
      </c>
      <c r="D11" s="17">
        <v>0.16826549980262701</v>
      </c>
      <c r="E11" s="17">
        <v>0.19526123692738201</v>
      </c>
      <c r="F11" s="17">
        <v>0.18307087723128099</v>
      </c>
    </row>
    <row r="12" spans="2:7" x14ac:dyDescent="0.25">
      <c r="B12" s="18" t="s">
        <v>67</v>
      </c>
      <c r="C12" s="17">
        <v>5.3327528756822701E-2</v>
      </c>
      <c r="D12" s="17">
        <v>3.4718068273464998E-2</v>
      </c>
      <c r="E12" s="17">
        <v>3.8858064980401702E-2</v>
      </c>
      <c r="F12" s="17">
        <v>0.114861216760103</v>
      </c>
    </row>
    <row r="13" spans="2:7" x14ac:dyDescent="0.25">
      <c r="B13" s="23" t="s">
        <v>87</v>
      </c>
      <c r="C13" s="21">
        <v>0.68858615155755398</v>
      </c>
      <c r="D13" s="21">
        <v>0.46131776639498401</v>
      </c>
      <c r="E13" s="21">
        <v>0.41797977005186099</v>
      </c>
      <c r="F13" s="21">
        <v>0.219442324950301</v>
      </c>
    </row>
    <row r="14" spans="2:7" x14ac:dyDescent="0.25">
      <c r="B14" s="23" t="s">
        <v>88</v>
      </c>
      <c r="C14" s="21">
        <v>7.0218021310932105E-2</v>
      </c>
      <c r="D14" s="21">
        <v>0.34869956289885301</v>
      </c>
      <c r="E14" s="21">
        <v>0.35006376292394298</v>
      </c>
      <c r="F14" s="21">
        <v>0.384250735102389</v>
      </c>
    </row>
    <row r="15" spans="2:7" x14ac:dyDescent="0.25">
      <c r="B15" s="23" t="s">
        <v>89</v>
      </c>
      <c r="C15" s="22">
        <v>0.61836813024662196</v>
      </c>
      <c r="D15" s="22">
        <v>0.112618203496131</v>
      </c>
      <c r="E15" s="22">
        <v>6.7916007127917705E-2</v>
      </c>
      <c r="F15" s="22">
        <v>-0.164808410152087</v>
      </c>
    </row>
    <row r="16" spans="2:7" x14ac:dyDescent="0.25">
      <c r="B16" s="16"/>
      <c r="C16" s="16"/>
      <c r="D16" s="16"/>
      <c r="E16" s="16"/>
      <c r="F16" s="16"/>
    </row>
    <row r="17" spans="2:2" x14ac:dyDescent="0.25">
      <c r="B17" t="s">
        <v>70</v>
      </c>
    </row>
    <row r="18" spans="2:2" x14ac:dyDescent="0.25">
      <c r="B18" t="s">
        <v>71</v>
      </c>
    </row>
    <row r="22" spans="2:2" x14ac:dyDescent="0.25">
      <c r="B22" s="8" t="str">
        <f>HYPERLINK("#'Contents'!A1", "Return to Contents")</f>
        <v>Return to Contents</v>
      </c>
    </row>
  </sheetData>
  <mergeCells count="1">
    <mergeCell ref="D2:G2"/>
  </mergeCells>
  <pageMargins left="0.7" right="0.7" top="0.75" bottom="0.75" header="0.3" footer="0.3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91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x14ac:dyDescent="0.25">
      <c r="B9" s="18" t="s">
        <v>82</v>
      </c>
      <c r="C9" s="17">
        <v>0.22398673767864399</v>
      </c>
      <c r="D9" s="17">
        <v>0.22779055245767299</v>
      </c>
      <c r="E9" s="17">
        <v>0.22121750552143399</v>
      </c>
      <c r="F9" s="17"/>
      <c r="G9" s="17">
        <v>0.165057024411536</v>
      </c>
      <c r="H9" s="17">
        <v>0.20897173728655699</v>
      </c>
      <c r="I9" s="17">
        <v>0.20023209148119001</v>
      </c>
      <c r="J9" s="17">
        <v>0.225054163143872</v>
      </c>
      <c r="K9" s="17">
        <v>0.225862794842665</v>
      </c>
      <c r="L9" s="17">
        <v>0.29286424055466198</v>
      </c>
      <c r="M9" s="17"/>
      <c r="N9" s="17">
        <v>0.247500456257809</v>
      </c>
      <c r="O9" s="17">
        <v>0.21924334039663501</v>
      </c>
      <c r="P9" s="17">
        <v>0.22461364061085101</v>
      </c>
      <c r="Q9" s="17">
        <v>0.19997321546008501</v>
      </c>
      <c r="R9" s="17"/>
      <c r="S9" s="17">
        <v>0.19345071353761101</v>
      </c>
      <c r="T9" s="17">
        <v>0.21569417025714699</v>
      </c>
      <c r="U9" s="17">
        <v>0.23046742141602</v>
      </c>
      <c r="V9" s="17">
        <v>0.22746631970943099</v>
      </c>
      <c r="W9" s="17">
        <v>0.221911545135867</v>
      </c>
      <c r="X9" s="17">
        <v>0.25973004142346701</v>
      </c>
      <c r="Y9" s="17">
        <v>0.222888368272256</v>
      </c>
      <c r="Z9" s="17">
        <v>0.27498143849718998</v>
      </c>
      <c r="AA9" s="17">
        <v>0.21312089992535099</v>
      </c>
      <c r="AB9" s="17">
        <v>0.213227299944627</v>
      </c>
      <c r="AC9" s="17">
        <v>0.29596864143426699</v>
      </c>
      <c r="AD9" s="17">
        <v>0.15900425819938099</v>
      </c>
      <c r="AE9" s="17"/>
      <c r="AF9" s="17">
        <v>0.25686568390398601</v>
      </c>
      <c r="AG9" s="17">
        <v>0.22761246385550701</v>
      </c>
      <c r="AH9" s="17">
        <v>0.16641409565470799</v>
      </c>
      <c r="AI9" s="17"/>
      <c r="AJ9" s="17">
        <v>0.25528766348016102</v>
      </c>
      <c r="AK9" s="17">
        <v>0.225530344968494</v>
      </c>
      <c r="AL9" s="17">
        <v>0.26157778111066599</v>
      </c>
      <c r="AM9" s="17">
        <v>0.24654979171463901</v>
      </c>
      <c r="AN9" s="17">
        <v>0.16029057941303201</v>
      </c>
      <c r="AO9" s="17"/>
      <c r="AP9" s="17">
        <v>0.203293212811028</v>
      </c>
      <c r="AQ9" s="17">
        <v>0.22697071736416</v>
      </c>
      <c r="AR9" s="17">
        <v>0.23569208593515201</v>
      </c>
      <c r="AS9" s="17">
        <v>0.30160332826700897</v>
      </c>
      <c r="AT9" s="17">
        <v>0.18923540182694601</v>
      </c>
    </row>
    <row r="10" spans="2:46" x14ac:dyDescent="0.25">
      <c r="B10" s="18" t="s">
        <v>83</v>
      </c>
      <c r="C10" s="17">
        <v>0.46459941387891002</v>
      </c>
      <c r="D10" s="17">
        <v>0.46724025756135001</v>
      </c>
      <c r="E10" s="17">
        <v>0.46403827046801899</v>
      </c>
      <c r="F10" s="17"/>
      <c r="G10" s="17">
        <v>0.45105789257633699</v>
      </c>
      <c r="H10" s="17">
        <v>0.47540598019344998</v>
      </c>
      <c r="I10" s="17">
        <v>0.432311494269767</v>
      </c>
      <c r="J10" s="17">
        <v>0.43711714891199799</v>
      </c>
      <c r="K10" s="17">
        <v>0.50336344556593005</v>
      </c>
      <c r="L10" s="17">
        <v>0.48746411489395203</v>
      </c>
      <c r="M10" s="17"/>
      <c r="N10" s="17">
        <v>0.47891671528246299</v>
      </c>
      <c r="O10" s="17">
        <v>0.48984229525914802</v>
      </c>
      <c r="P10" s="17">
        <v>0.473361047526215</v>
      </c>
      <c r="Q10" s="17">
        <v>0.416869710755017</v>
      </c>
      <c r="R10" s="17"/>
      <c r="S10" s="17">
        <v>0.44884744560099299</v>
      </c>
      <c r="T10" s="17">
        <v>0.50214445797424501</v>
      </c>
      <c r="U10" s="17">
        <v>0.43946924020512801</v>
      </c>
      <c r="V10" s="17">
        <v>0.49358626688686302</v>
      </c>
      <c r="W10" s="17">
        <v>0.464187495954207</v>
      </c>
      <c r="X10" s="17">
        <v>0.41143150377152299</v>
      </c>
      <c r="Y10" s="17">
        <v>0.52030474191774101</v>
      </c>
      <c r="Z10" s="17">
        <v>0.42828749684214801</v>
      </c>
      <c r="AA10" s="17">
        <v>0.45871197428541099</v>
      </c>
      <c r="AB10" s="17">
        <v>0.46943539185585598</v>
      </c>
      <c r="AC10" s="17">
        <v>0.429951012741355</v>
      </c>
      <c r="AD10" s="17">
        <v>0.48104586479675299</v>
      </c>
      <c r="AE10" s="17"/>
      <c r="AF10" s="17">
        <v>0.456722082874228</v>
      </c>
      <c r="AG10" s="17">
        <v>0.479514441887542</v>
      </c>
      <c r="AH10" s="17">
        <v>0.42517071729088102</v>
      </c>
      <c r="AI10" s="17"/>
      <c r="AJ10" s="17">
        <v>0.48859832919003798</v>
      </c>
      <c r="AK10" s="17">
        <v>0.46352876990564901</v>
      </c>
      <c r="AL10" s="17">
        <v>0.45280429723569598</v>
      </c>
      <c r="AM10" s="17">
        <v>0.47045873322687798</v>
      </c>
      <c r="AN10" s="17">
        <v>0.47953000952616898</v>
      </c>
      <c r="AO10" s="17"/>
      <c r="AP10" s="17">
        <v>0.49823337776965498</v>
      </c>
      <c r="AQ10" s="17">
        <v>0.48112891073782499</v>
      </c>
      <c r="AR10" s="17">
        <v>0.467191697961025</v>
      </c>
      <c r="AS10" s="17">
        <v>0.44616544538537101</v>
      </c>
      <c r="AT10" s="17">
        <v>0.45703734686506298</v>
      </c>
    </row>
    <row r="11" spans="2:46" x14ac:dyDescent="0.25">
      <c r="B11" s="18" t="s">
        <v>84</v>
      </c>
      <c r="C11" s="17">
        <v>0.18786829837469099</v>
      </c>
      <c r="D11" s="17">
        <v>0.20317177964755001</v>
      </c>
      <c r="E11" s="17">
        <v>0.172146810718633</v>
      </c>
      <c r="F11" s="17"/>
      <c r="G11" s="17">
        <v>0.199294642389335</v>
      </c>
      <c r="H11" s="17">
        <v>0.174628399291959</v>
      </c>
      <c r="I11" s="17">
        <v>0.21424554623248601</v>
      </c>
      <c r="J11" s="17">
        <v>0.19528990531479601</v>
      </c>
      <c r="K11" s="17">
        <v>0.174028403773343</v>
      </c>
      <c r="L11" s="17">
        <v>0.17277918828611799</v>
      </c>
      <c r="M11" s="17"/>
      <c r="N11" s="17">
        <v>0.171710044268061</v>
      </c>
      <c r="O11" s="17">
        <v>0.18781362599415199</v>
      </c>
      <c r="P11" s="17">
        <v>0.17783967062620701</v>
      </c>
      <c r="Q11" s="17">
        <v>0.21657762703212799</v>
      </c>
      <c r="R11" s="17"/>
      <c r="S11" s="17">
        <v>0.223720721114821</v>
      </c>
      <c r="T11" s="17">
        <v>0.18067256704867701</v>
      </c>
      <c r="U11" s="17">
        <v>0.176970500106791</v>
      </c>
      <c r="V11" s="17">
        <v>0.17711273058317001</v>
      </c>
      <c r="W11" s="17">
        <v>0.155396685058032</v>
      </c>
      <c r="X11" s="17">
        <v>0.20362285297848501</v>
      </c>
      <c r="Y11" s="17">
        <v>0.14523600582743401</v>
      </c>
      <c r="Z11" s="17">
        <v>0.20732296866437899</v>
      </c>
      <c r="AA11" s="17">
        <v>0.19322449419365201</v>
      </c>
      <c r="AB11" s="17">
        <v>0.21241780957495701</v>
      </c>
      <c r="AC11" s="17">
        <v>0.13661022377818799</v>
      </c>
      <c r="AD11" s="17">
        <v>0.22209029620811499</v>
      </c>
      <c r="AE11" s="17"/>
      <c r="AF11" s="17">
        <v>0.18593055381516099</v>
      </c>
      <c r="AG11" s="17">
        <v>0.18820898213269899</v>
      </c>
      <c r="AH11" s="17">
        <v>0.21736223693857301</v>
      </c>
      <c r="AI11" s="17"/>
      <c r="AJ11" s="17">
        <v>0.163947708722745</v>
      </c>
      <c r="AK11" s="17">
        <v>0.193057547841716</v>
      </c>
      <c r="AL11" s="17">
        <v>0.19302723231195301</v>
      </c>
      <c r="AM11" s="17">
        <v>0.16723931883568699</v>
      </c>
      <c r="AN11" s="17">
        <v>0.16813957687269601</v>
      </c>
      <c r="AO11" s="17"/>
      <c r="AP11" s="17">
        <v>0.198092089551755</v>
      </c>
      <c r="AQ11" s="17">
        <v>0.18500239961442499</v>
      </c>
      <c r="AR11" s="17">
        <v>0.17955923828734</v>
      </c>
      <c r="AS11" s="17">
        <v>0.120657338346763</v>
      </c>
      <c r="AT11" s="17">
        <v>0.181042679704184</v>
      </c>
    </row>
    <row r="12" spans="2:46" x14ac:dyDescent="0.25">
      <c r="B12" s="18" t="s">
        <v>85</v>
      </c>
      <c r="C12" s="17">
        <v>5.21058891145183E-2</v>
      </c>
      <c r="D12" s="17">
        <v>4.7077201731050698E-2</v>
      </c>
      <c r="E12" s="17">
        <v>5.4280551605354999E-2</v>
      </c>
      <c r="F12" s="17"/>
      <c r="G12" s="17">
        <v>6.8185232935671095E-2</v>
      </c>
      <c r="H12" s="17">
        <v>7.0814374830187807E-2</v>
      </c>
      <c r="I12" s="17">
        <v>7.3978517852461095E-2</v>
      </c>
      <c r="J12" s="17">
        <v>4.3089072260842E-2</v>
      </c>
      <c r="K12" s="17">
        <v>4.45049157511593E-2</v>
      </c>
      <c r="L12" s="17">
        <v>2.0667234733317101E-2</v>
      </c>
      <c r="M12" s="17"/>
      <c r="N12" s="17">
        <v>5.6080751506258797E-2</v>
      </c>
      <c r="O12" s="17">
        <v>4.2945263827080603E-2</v>
      </c>
      <c r="P12" s="17">
        <v>6.2445149981306701E-2</v>
      </c>
      <c r="Q12" s="17">
        <v>4.9301977500464902E-2</v>
      </c>
      <c r="R12" s="17"/>
      <c r="S12" s="17">
        <v>6.36863452246509E-2</v>
      </c>
      <c r="T12" s="17">
        <v>2.77448838071369E-2</v>
      </c>
      <c r="U12" s="17">
        <v>7.8094407669301105E-2</v>
      </c>
      <c r="V12" s="17">
        <v>5.0296829574288902E-2</v>
      </c>
      <c r="W12" s="17">
        <v>8.8765978863855302E-2</v>
      </c>
      <c r="X12" s="17">
        <v>3.37414142642955E-2</v>
      </c>
      <c r="Y12" s="17">
        <v>6.1554488898432798E-2</v>
      </c>
      <c r="Z12" s="17">
        <v>3.3329299663254403E-2</v>
      </c>
      <c r="AA12" s="17">
        <v>3.3807303583324601E-2</v>
      </c>
      <c r="AB12" s="17">
        <v>7.6067830627652197E-2</v>
      </c>
      <c r="AC12" s="17">
        <v>3.2888971993783697E-2</v>
      </c>
      <c r="AD12" s="17">
        <v>3.5756078234066097E-2</v>
      </c>
      <c r="AE12" s="17"/>
      <c r="AF12" s="17">
        <v>3.6121034978836501E-2</v>
      </c>
      <c r="AG12" s="17">
        <v>5.59530571520956E-2</v>
      </c>
      <c r="AH12" s="17">
        <v>7.0106829376799407E-2</v>
      </c>
      <c r="AI12" s="17"/>
      <c r="AJ12" s="17">
        <v>3.6738628250412998E-2</v>
      </c>
      <c r="AK12" s="17">
        <v>5.7674184383346601E-2</v>
      </c>
      <c r="AL12" s="17">
        <v>5.54233220173369E-2</v>
      </c>
      <c r="AM12" s="17">
        <v>0.115752156222796</v>
      </c>
      <c r="AN12" s="17">
        <v>6.8968916462378696E-2</v>
      </c>
      <c r="AO12" s="17"/>
      <c r="AP12" s="17">
        <v>3.9219599634685402E-2</v>
      </c>
      <c r="AQ12" s="17">
        <v>5.2486501019728203E-2</v>
      </c>
      <c r="AR12" s="17">
        <v>4.7864373997767898E-2</v>
      </c>
      <c r="AS12" s="17">
        <v>6.6444224930470502E-2</v>
      </c>
      <c r="AT12" s="17">
        <v>3.4730307247085798E-2</v>
      </c>
    </row>
    <row r="13" spans="2:46" x14ac:dyDescent="0.25">
      <c r="B13" s="18" t="s">
        <v>86</v>
      </c>
      <c r="C13" s="17">
        <v>1.8112132196413899E-2</v>
      </c>
      <c r="D13" s="17">
        <v>2.35705054008425E-2</v>
      </c>
      <c r="E13" s="17">
        <v>1.2929733139461001E-2</v>
      </c>
      <c r="F13" s="17"/>
      <c r="G13" s="17">
        <v>1.8402932556626499E-2</v>
      </c>
      <c r="H13" s="17">
        <v>1.13105726855203E-2</v>
      </c>
      <c r="I13" s="17">
        <v>1.7194412907673401E-2</v>
      </c>
      <c r="J13" s="17">
        <v>3.4079500609230297E-2</v>
      </c>
      <c r="K13" s="17">
        <v>1.82922316489375E-2</v>
      </c>
      <c r="L13" s="17">
        <v>1.1150238755449999E-2</v>
      </c>
      <c r="M13" s="17"/>
      <c r="N13" s="17">
        <v>1.4368223982770101E-2</v>
      </c>
      <c r="O13" s="17">
        <v>1.3618437147644E-2</v>
      </c>
      <c r="P13" s="17">
        <v>2.1859641351758399E-2</v>
      </c>
      <c r="Q13" s="17">
        <v>2.3902417895192499E-2</v>
      </c>
      <c r="R13" s="17"/>
      <c r="S13" s="17">
        <v>1.09984321354137E-2</v>
      </c>
      <c r="T13" s="17">
        <v>3.2689859632992202E-2</v>
      </c>
      <c r="U13" s="17">
        <v>7.1029480793190197E-3</v>
      </c>
      <c r="V13" s="17">
        <v>1.16448927020254E-2</v>
      </c>
      <c r="W13" s="17">
        <v>1.45732867032605E-2</v>
      </c>
      <c r="X13" s="17">
        <v>2.68458440488238E-2</v>
      </c>
      <c r="Y13" s="17">
        <v>8.3526876067052495E-3</v>
      </c>
      <c r="Z13" s="17">
        <v>1.2334949703156701E-2</v>
      </c>
      <c r="AA13" s="17">
        <v>3.7789636208242799E-2</v>
      </c>
      <c r="AB13" s="17">
        <v>7.1564013867072996E-3</v>
      </c>
      <c r="AC13" s="17">
        <v>9.4807125609106709E-3</v>
      </c>
      <c r="AD13" s="17">
        <v>2.8148355037355501E-2</v>
      </c>
      <c r="AE13" s="17"/>
      <c r="AF13" s="17">
        <v>2.2498114882174802E-2</v>
      </c>
      <c r="AG13" s="17">
        <v>1.30250260405561E-2</v>
      </c>
      <c r="AH13" s="17">
        <v>2.79299854050464E-2</v>
      </c>
      <c r="AI13" s="17"/>
      <c r="AJ13" s="17">
        <v>2.1991763956385E-2</v>
      </c>
      <c r="AK13" s="17">
        <v>1.7078332583409E-2</v>
      </c>
      <c r="AL13" s="17">
        <v>5.8349146345860999E-3</v>
      </c>
      <c r="AM13" s="17">
        <v>0</v>
      </c>
      <c r="AN13" s="17">
        <v>2.3087637164605899E-2</v>
      </c>
      <c r="AO13" s="17"/>
      <c r="AP13" s="17">
        <v>2.2622910128080601E-2</v>
      </c>
      <c r="AQ13" s="17">
        <v>1.7942087171801301E-2</v>
      </c>
      <c r="AR13" s="17">
        <v>1.15261323639034E-2</v>
      </c>
      <c r="AS13" s="17">
        <v>2.53112566871668E-2</v>
      </c>
      <c r="AT13" s="17">
        <v>1.25042091165125E-2</v>
      </c>
    </row>
    <row r="14" spans="2:46" x14ac:dyDescent="0.25">
      <c r="B14" s="18" t="s">
        <v>67</v>
      </c>
      <c r="C14" s="17">
        <v>5.3327528756822701E-2</v>
      </c>
      <c r="D14" s="17">
        <v>3.1149703201532999E-2</v>
      </c>
      <c r="E14" s="17">
        <v>7.5387128547098003E-2</v>
      </c>
      <c r="F14" s="17"/>
      <c r="G14" s="17">
        <v>9.8002275130495503E-2</v>
      </c>
      <c r="H14" s="17">
        <v>5.8868935712324599E-2</v>
      </c>
      <c r="I14" s="17">
        <v>6.2037937256422197E-2</v>
      </c>
      <c r="J14" s="17">
        <v>6.5370209759262304E-2</v>
      </c>
      <c r="K14" s="17">
        <v>3.3948208417965503E-2</v>
      </c>
      <c r="L14" s="17">
        <v>1.5074982776500901E-2</v>
      </c>
      <c r="M14" s="17"/>
      <c r="N14" s="17">
        <v>3.1423808702638098E-2</v>
      </c>
      <c r="O14" s="17">
        <v>4.6537037375339797E-2</v>
      </c>
      <c r="P14" s="17">
        <v>3.9880849903661503E-2</v>
      </c>
      <c r="Q14" s="17">
        <v>9.3375051357112396E-2</v>
      </c>
      <c r="R14" s="17"/>
      <c r="S14" s="17">
        <v>5.9296342386510298E-2</v>
      </c>
      <c r="T14" s="17">
        <v>4.1054061279802101E-2</v>
      </c>
      <c r="U14" s="17">
        <v>6.7895482523440395E-2</v>
      </c>
      <c r="V14" s="17">
        <v>3.9892960544223102E-2</v>
      </c>
      <c r="W14" s="17">
        <v>5.5165008284777897E-2</v>
      </c>
      <c r="X14" s="17">
        <v>6.4628343513406294E-2</v>
      </c>
      <c r="Y14" s="17">
        <v>4.1663707477431401E-2</v>
      </c>
      <c r="Z14" s="17">
        <v>4.3743846629872699E-2</v>
      </c>
      <c r="AA14" s="17">
        <v>6.3345691804018694E-2</v>
      </c>
      <c r="AB14" s="17">
        <v>2.1695266610200801E-2</v>
      </c>
      <c r="AC14" s="17">
        <v>9.5100437491496007E-2</v>
      </c>
      <c r="AD14" s="17">
        <v>7.3955147524328704E-2</v>
      </c>
      <c r="AE14" s="17"/>
      <c r="AF14" s="17">
        <v>4.1862529545614001E-2</v>
      </c>
      <c r="AG14" s="17">
        <v>3.5686028931599903E-2</v>
      </c>
      <c r="AH14" s="17">
        <v>9.3016135333992098E-2</v>
      </c>
      <c r="AI14" s="17"/>
      <c r="AJ14" s="17">
        <v>3.3435906400258203E-2</v>
      </c>
      <c r="AK14" s="17">
        <v>4.3130820317385E-2</v>
      </c>
      <c r="AL14" s="17">
        <v>3.1332452689762397E-2</v>
      </c>
      <c r="AM14" s="17">
        <v>0</v>
      </c>
      <c r="AN14" s="17">
        <v>9.9983280561117396E-2</v>
      </c>
      <c r="AO14" s="17"/>
      <c r="AP14" s="17">
        <v>3.85388101047957E-2</v>
      </c>
      <c r="AQ14" s="17">
        <v>3.64693840920602E-2</v>
      </c>
      <c r="AR14" s="17">
        <v>5.8166471454811401E-2</v>
      </c>
      <c r="AS14" s="17">
        <v>3.98184063832197E-2</v>
      </c>
      <c r="AT14" s="17">
        <v>0.125450055240209</v>
      </c>
    </row>
    <row r="15" spans="2:46" x14ac:dyDescent="0.25">
      <c r="B15" s="18" t="s">
        <v>87</v>
      </c>
      <c r="C15" s="21">
        <v>0.68858615155755398</v>
      </c>
      <c r="D15" s="21">
        <v>0.695030810019023</v>
      </c>
      <c r="E15" s="21">
        <v>0.68525577598945298</v>
      </c>
      <c r="F15" s="21"/>
      <c r="G15" s="21">
        <v>0.61611491698787202</v>
      </c>
      <c r="H15" s="21">
        <v>0.68437771748000797</v>
      </c>
      <c r="I15" s="21">
        <v>0.63254358575095704</v>
      </c>
      <c r="J15" s="21">
        <v>0.66217131205586899</v>
      </c>
      <c r="K15" s="21">
        <v>0.72922624040859496</v>
      </c>
      <c r="L15" s="21">
        <v>0.78032835544861401</v>
      </c>
      <c r="M15" s="21"/>
      <c r="N15" s="21">
        <v>0.72641717154027197</v>
      </c>
      <c r="O15" s="21">
        <v>0.70908563565578397</v>
      </c>
      <c r="P15" s="21">
        <v>0.69797468813706598</v>
      </c>
      <c r="Q15" s="21">
        <v>0.61684292621510195</v>
      </c>
      <c r="R15" s="21"/>
      <c r="S15" s="21">
        <v>0.642298159138604</v>
      </c>
      <c r="T15" s="21">
        <v>0.717838628231392</v>
      </c>
      <c r="U15" s="21">
        <v>0.66993666162114796</v>
      </c>
      <c r="V15" s="21">
        <v>0.72105258659629301</v>
      </c>
      <c r="W15" s="21">
        <v>0.68609904109007402</v>
      </c>
      <c r="X15" s="21">
        <v>0.67116154519498905</v>
      </c>
      <c r="Y15" s="21">
        <v>0.74319311018999701</v>
      </c>
      <c r="Z15" s="21">
        <v>0.70326893533933799</v>
      </c>
      <c r="AA15" s="21">
        <v>0.67183287421076199</v>
      </c>
      <c r="AB15" s="21">
        <v>0.682662691800483</v>
      </c>
      <c r="AC15" s="21">
        <v>0.72591965417562199</v>
      </c>
      <c r="AD15" s="21">
        <v>0.64005012299613395</v>
      </c>
      <c r="AE15" s="21"/>
      <c r="AF15" s="21">
        <v>0.71358776677821401</v>
      </c>
      <c r="AG15" s="21">
        <v>0.70712690574305004</v>
      </c>
      <c r="AH15" s="21">
        <v>0.59158481294558896</v>
      </c>
      <c r="AI15" s="21"/>
      <c r="AJ15" s="21">
        <v>0.74388599267019895</v>
      </c>
      <c r="AK15" s="21">
        <v>0.68905911487414295</v>
      </c>
      <c r="AL15" s="21">
        <v>0.71438207834636203</v>
      </c>
      <c r="AM15" s="21">
        <v>0.71700852494151801</v>
      </c>
      <c r="AN15" s="21">
        <v>0.63982058893920202</v>
      </c>
      <c r="AO15" s="21"/>
      <c r="AP15" s="21">
        <v>0.70152659058068401</v>
      </c>
      <c r="AQ15" s="21">
        <v>0.70809962810198501</v>
      </c>
      <c r="AR15" s="21">
        <v>0.702883783896178</v>
      </c>
      <c r="AS15" s="21">
        <v>0.74776877365238004</v>
      </c>
      <c r="AT15" s="21">
        <v>0.64627274869200901</v>
      </c>
    </row>
    <row r="16" spans="2:46" x14ac:dyDescent="0.25">
      <c r="B16" s="18" t="s">
        <v>88</v>
      </c>
      <c r="C16" s="21">
        <v>7.0218021310932105E-2</v>
      </c>
      <c r="D16" s="21">
        <v>7.0647707131893306E-2</v>
      </c>
      <c r="E16" s="21">
        <v>6.7210284744815996E-2</v>
      </c>
      <c r="F16" s="21"/>
      <c r="G16" s="21">
        <v>8.65881654922976E-2</v>
      </c>
      <c r="H16" s="21">
        <v>8.2124947515708105E-2</v>
      </c>
      <c r="I16" s="21">
        <v>9.1172930760134496E-2</v>
      </c>
      <c r="J16" s="21">
        <v>7.7168572870072394E-2</v>
      </c>
      <c r="K16" s="21">
        <v>6.2797147400096898E-2</v>
      </c>
      <c r="L16" s="21">
        <v>3.1817473488767102E-2</v>
      </c>
      <c r="M16" s="21"/>
      <c r="N16" s="21">
        <v>7.0448975489028898E-2</v>
      </c>
      <c r="O16" s="21">
        <v>5.6563700974724601E-2</v>
      </c>
      <c r="P16" s="21">
        <v>8.4304791333065093E-2</v>
      </c>
      <c r="Q16" s="21">
        <v>7.3204395395657498E-2</v>
      </c>
      <c r="R16" s="21"/>
      <c r="S16" s="21">
        <v>7.4684777360064597E-2</v>
      </c>
      <c r="T16" s="21">
        <v>6.0434743440129099E-2</v>
      </c>
      <c r="U16" s="21">
        <v>8.5197355748620196E-2</v>
      </c>
      <c r="V16" s="21">
        <v>6.1941722276314302E-2</v>
      </c>
      <c r="W16" s="21">
        <v>0.10333926556711601</v>
      </c>
      <c r="X16" s="21">
        <v>6.0587258313119299E-2</v>
      </c>
      <c r="Y16" s="21">
        <v>6.9907176505138002E-2</v>
      </c>
      <c r="Z16" s="21">
        <v>4.56642493664111E-2</v>
      </c>
      <c r="AA16" s="21">
        <v>7.1596939791567393E-2</v>
      </c>
      <c r="AB16" s="21">
        <v>8.3224232014359495E-2</v>
      </c>
      <c r="AC16" s="21">
        <v>4.2369684554694399E-2</v>
      </c>
      <c r="AD16" s="21">
        <v>6.3904433271421701E-2</v>
      </c>
      <c r="AE16" s="21"/>
      <c r="AF16" s="21">
        <v>5.8619149861011299E-2</v>
      </c>
      <c r="AG16" s="21">
        <v>6.8978083192651599E-2</v>
      </c>
      <c r="AH16" s="21">
        <v>9.8036814781845796E-2</v>
      </c>
      <c r="AI16" s="21"/>
      <c r="AJ16" s="21">
        <v>5.8730392206798002E-2</v>
      </c>
      <c r="AK16" s="21">
        <v>7.4752516966755597E-2</v>
      </c>
      <c r="AL16" s="21">
        <v>6.1258236651923002E-2</v>
      </c>
      <c r="AM16" s="21">
        <v>0.115752156222796</v>
      </c>
      <c r="AN16" s="21">
        <v>9.2056553626984602E-2</v>
      </c>
      <c r="AO16" s="21"/>
      <c r="AP16" s="21">
        <v>6.1842509762766E-2</v>
      </c>
      <c r="AQ16" s="21">
        <v>7.0428588191529404E-2</v>
      </c>
      <c r="AR16" s="21">
        <v>5.93905063616713E-2</v>
      </c>
      <c r="AS16" s="21">
        <v>9.1755481617637302E-2</v>
      </c>
      <c r="AT16" s="21">
        <v>4.7234516363598301E-2</v>
      </c>
    </row>
    <row r="17" spans="2:46" x14ac:dyDescent="0.25">
      <c r="B17" s="18" t="s">
        <v>89</v>
      </c>
      <c r="C17" s="22">
        <v>0.61836813024662196</v>
      </c>
      <c r="D17" s="22">
        <v>0.62438310288712995</v>
      </c>
      <c r="E17" s="22">
        <v>0.61804549124463704</v>
      </c>
      <c r="F17" s="22"/>
      <c r="G17" s="22">
        <v>0.52952675149557504</v>
      </c>
      <c r="H17" s="22">
        <v>0.60225276996429999</v>
      </c>
      <c r="I17" s="22">
        <v>0.54137065499082204</v>
      </c>
      <c r="J17" s="22">
        <v>0.58500273918579704</v>
      </c>
      <c r="K17" s="22">
        <v>0.66642909300849795</v>
      </c>
      <c r="L17" s="22">
        <v>0.74851088195984705</v>
      </c>
      <c r="M17" s="22"/>
      <c r="N17" s="22">
        <v>0.65596819605124301</v>
      </c>
      <c r="O17" s="22">
        <v>0.65252193468105901</v>
      </c>
      <c r="P17" s="22">
        <v>0.61366989680400097</v>
      </c>
      <c r="Q17" s="22">
        <v>0.54363853081944402</v>
      </c>
      <c r="R17" s="22"/>
      <c r="S17" s="22">
        <v>0.56761338177854004</v>
      </c>
      <c r="T17" s="22">
        <v>0.65740388479126299</v>
      </c>
      <c r="U17" s="22">
        <v>0.58473930587252798</v>
      </c>
      <c r="V17" s="22">
        <v>0.65911086431997901</v>
      </c>
      <c r="W17" s="22">
        <v>0.58275977552295799</v>
      </c>
      <c r="X17" s="22">
        <v>0.61057428688186999</v>
      </c>
      <c r="Y17" s="22">
        <v>0.67328593368485901</v>
      </c>
      <c r="Z17" s="22">
        <v>0.65760468597292598</v>
      </c>
      <c r="AA17" s="22">
        <v>0.60023593441919398</v>
      </c>
      <c r="AB17" s="22">
        <v>0.59943845978612398</v>
      </c>
      <c r="AC17" s="22">
        <v>0.68354996962092696</v>
      </c>
      <c r="AD17" s="22">
        <v>0.57614568972471203</v>
      </c>
      <c r="AE17" s="22"/>
      <c r="AF17" s="22">
        <v>0.65496861691720198</v>
      </c>
      <c r="AG17" s="22">
        <v>0.63814882255039795</v>
      </c>
      <c r="AH17" s="22">
        <v>0.49354799816374301</v>
      </c>
      <c r="AI17" s="22"/>
      <c r="AJ17" s="22">
        <v>0.68515560046340096</v>
      </c>
      <c r="AK17" s="22">
        <v>0.61430659790738695</v>
      </c>
      <c r="AL17" s="22">
        <v>0.65312384169443904</v>
      </c>
      <c r="AM17" s="22">
        <v>0.60125636871872201</v>
      </c>
      <c r="AN17" s="22">
        <v>0.54776403531221696</v>
      </c>
      <c r="AO17" s="22"/>
      <c r="AP17" s="22">
        <v>0.63968408081791694</v>
      </c>
      <c r="AQ17" s="22">
        <v>0.63767103991045604</v>
      </c>
      <c r="AR17" s="22">
        <v>0.64349327753450603</v>
      </c>
      <c r="AS17" s="22">
        <v>0.65601329203474301</v>
      </c>
      <c r="AT17" s="22">
        <v>0.59903823232841003</v>
      </c>
    </row>
    <row r="18" spans="2:46" x14ac:dyDescent="0.25">
      <c r="B18" s="16"/>
    </row>
    <row r="19" spans="2:46" x14ac:dyDescent="0.25">
      <c r="B19" t="s">
        <v>70</v>
      </c>
    </row>
    <row r="20" spans="2:46" x14ac:dyDescent="0.25">
      <c r="B20" t="s">
        <v>71</v>
      </c>
    </row>
    <row r="22" spans="2:46" x14ac:dyDescent="0.25">
      <c r="B22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92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x14ac:dyDescent="0.25">
      <c r="B9" s="18" t="s">
        <v>82</v>
      </c>
      <c r="C9" s="17">
        <v>0.29890534100437799</v>
      </c>
      <c r="D9" s="17">
        <v>0.29997707813151397</v>
      </c>
      <c r="E9" s="17">
        <v>0.29625034541753298</v>
      </c>
      <c r="F9" s="17"/>
      <c r="G9" s="17">
        <v>0.30806212385123799</v>
      </c>
      <c r="H9" s="17">
        <v>0.30365562919403299</v>
      </c>
      <c r="I9" s="17">
        <v>0.30580765451137598</v>
      </c>
      <c r="J9" s="17">
        <v>0.369895914049998</v>
      </c>
      <c r="K9" s="17">
        <v>0.34253615600051002</v>
      </c>
      <c r="L9" s="17">
        <v>0.19650098577130401</v>
      </c>
      <c r="M9" s="17"/>
      <c r="N9" s="17">
        <v>0.26415899762136003</v>
      </c>
      <c r="O9" s="17">
        <v>0.31687260983433102</v>
      </c>
      <c r="P9" s="17">
        <v>0.26412591984351902</v>
      </c>
      <c r="Q9" s="17">
        <v>0.350617436844262</v>
      </c>
      <c r="R9" s="17"/>
      <c r="S9" s="17">
        <v>0.246147301086904</v>
      </c>
      <c r="T9" s="17">
        <v>0.27747902492647097</v>
      </c>
      <c r="U9" s="17">
        <v>0.242283177763013</v>
      </c>
      <c r="V9" s="17">
        <v>0.27536796747178999</v>
      </c>
      <c r="W9" s="17">
        <v>0.290060642390219</v>
      </c>
      <c r="X9" s="17">
        <v>0.34265297739330097</v>
      </c>
      <c r="Y9" s="17">
        <v>0.39803702586073397</v>
      </c>
      <c r="Z9" s="17">
        <v>0.311297249362055</v>
      </c>
      <c r="AA9" s="17">
        <v>0.33977147599514101</v>
      </c>
      <c r="AB9" s="17">
        <v>0.35778776222070702</v>
      </c>
      <c r="AC9" s="17">
        <v>0.25102822043026302</v>
      </c>
      <c r="AD9" s="17">
        <v>0.22174580785804199</v>
      </c>
      <c r="AE9" s="17"/>
      <c r="AF9" s="17">
        <v>0.24342214270073401</v>
      </c>
      <c r="AG9" s="17">
        <v>0.35617144418553198</v>
      </c>
      <c r="AH9" s="17">
        <v>0.237698681164701</v>
      </c>
      <c r="AI9" s="17"/>
      <c r="AJ9" s="17">
        <v>0.117117715279066</v>
      </c>
      <c r="AK9" s="17">
        <v>0.47110694914270501</v>
      </c>
      <c r="AL9" s="17">
        <v>0.334211731107108</v>
      </c>
      <c r="AM9" s="17">
        <v>0.44380571920532202</v>
      </c>
      <c r="AN9" s="17">
        <v>0.26297195755366498</v>
      </c>
      <c r="AO9" s="17"/>
      <c r="AP9" s="17">
        <v>3.4869014524844699E-2</v>
      </c>
      <c r="AQ9" s="17">
        <v>0.42448711437763298</v>
      </c>
      <c r="AR9" s="17">
        <v>0.35549734059184601</v>
      </c>
      <c r="AS9" s="17">
        <v>0.28275790883229601</v>
      </c>
      <c r="AT9" s="17">
        <v>9.7760995421996594E-2</v>
      </c>
    </row>
    <row r="10" spans="2:46" x14ac:dyDescent="0.25">
      <c r="B10" s="18" t="s">
        <v>83</v>
      </c>
      <c r="C10" s="17">
        <v>0.16241242539060599</v>
      </c>
      <c r="D10" s="17">
        <v>0.15613851052536001</v>
      </c>
      <c r="E10" s="17">
        <v>0.16754206792753301</v>
      </c>
      <c r="F10" s="17"/>
      <c r="G10" s="17">
        <v>0.21822014621744101</v>
      </c>
      <c r="H10" s="17">
        <v>0.20615204092063</v>
      </c>
      <c r="I10" s="17">
        <v>0.176676195176484</v>
      </c>
      <c r="J10" s="17">
        <v>0.16060401574202601</v>
      </c>
      <c r="K10" s="17">
        <v>0.141992951464607</v>
      </c>
      <c r="L10" s="17">
        <v>9.2961214583490895E-2</v>
      </c>
      <c r="M10" s="17"/>
      <c r="N10" s="17">
        <v>0.16704996431628</v>
      </c>
      <c r="O10" s="17">
        <v>0.157664498078217</v>
      </c>
      <c r="P10" s="17">
        <v>0.181476557269797</v>
      </c>
      <c r="Q10" s="17">
        <v>0.146659337912177</v>
      </c>
      <c r="R10" s="17"/>
      <c r="S10" s="17">
        <v>0.225842426786664</v>
      </c>
      <c r="T10" s="17">
        <v>0.16264334088833099</v>
      </c>
      <c r="U10" s="17">
        <v>0.12733252838048201</v>
      </c>
      <c r="V10" s="17">
        <v>0.14319494712999001</v>
      </c>
      <c r="W10" s="17">
        <v>0.16857477933979301</v>
      </c>
      <c r="X10" s="17">
        <v>0.13400205474191401</v>
      </c>
      <c r="Y10" s="17">
        <v>0.12666741941875101</v>
      </c>
      <c r="Z10" s="17">
        <v>0.171184324967111</v>
      </c>
      <c r="AA10" s="17">
        <v>0.17190970478752901</v>
      </c>
      <c r="AB10" s="17">
        <v>0.14885705570723101</v>
      </c>
      <c r="AC10" s="17">
        <v>0.17432339805684999</v>
      </c>
      <c r="AD10" s="17">
        <v>0.156678559892446</v>
      </c>
      <c r="AE10" s="17"/>
      <c r="AF10" s="17">
        <v>0.15391430781722101</v>
      </c>
      <c r="AG10" s="17">
        <v>0.18035525530083099</v>
      </c>
      <c r="AH10" s="17">
        <v>0.123467455086278</v>
      </c>
      <c r="AI10" s="17"/>
      <c r="AJ10" s="17">
        <v>0.12578851296053001</v>
      </c>
      <c r="AK10" s="17">
        <v>0.221151337541514</v>
      </c>
      <c r="AL10" s="17">
        <v>0.18030806061538701</v>
      </c>
      <c r="AM10" s="17">
        <v>0.14056661142914101</v>
      </c>
      <c r="AN10" s="17">
        <v>9.7748047588399903E-2</v>
      </c>
      <c r="AO10" s="17"/>
      <c r="AP10" s="17">
        <v>7.1578772746420494E-2</v>
      </c>
      <c r="AQ10" s="17">
        <v>0.21697060948056801</v>
      </c>
      <c r="AR10" s="17">
        <v>0.172726765681881</v>
      </c>
      <c r="AS10" s="17">
        <v>0.166214734945241</v>
      </c>
      <c r="AT10" s="17">
        <v>0.111515951390616</v>
      </c>
    </row>
    <row r="11" spans="2:46" x14ac:dyDescent="0.25">
      <c r="B11" s="18" t="s">
        <v>84</v>
      </c>
      <c r="C11" s="17">
        <v>0.15526460243269899</v>
      </c>
      <c r="D11" s="17">
        <v>0.16083766142286601</v>
      </c>
      <c r="E11" s="17">
        <v>0.15105427007566999</v>
      </c>
      <c r="F11" s="17"/>
      <c r="G11" s="17">
        <v>0.18056421150813701</v>
      </c>
      <c r="H11" s="17">
        <v>0.16684802254585901</v>
      </c>
      <c r="I11" s="17">
        <v>0.16564728999283099</v>
      </c>
      <c r="J11" s="17">
        <v>0.15937243097175999</v>
      </c>
      <c r="K11" s="17">
        <v>0.108706041721376</v>
      </c>
      <c r="L11" s="17">
        <v>0.148314757484455</v>
      </c>
      <c r="M11" s="17"/>
      <c r="N11" s="17">
        <v>0.13683546168733299</v>
      </c>
      <c r="O11" s="17">
        <v>0.14441753864851301</v>
      </c>
      <c r="P11" s="17">
        <v>0.17868171265925401</v>
      </c>
      <c r="Q11" s="17">
        <v>0.16587503672000001</v>
      </c>
      <c r="R11" s="17"/>
      <c r="S11" s="17">
        <v>0.16147899106495001</v>
      </c>
      <c r="T11" s="17">
        <v>0.153413861463331</v>
      </c>
      <c r="U11" s="17">
        <v>0.120037355783955</v>
      </c>
      <c r="V11" s="17">
        <v>0.13359633409673399</v>
      </c>
      <c r="W11" s="17">
        <v>0.20472885566108501</v>
      </c>
      <c r="X11" s="17">
        <v>0.14659751476767</v>
      </c>
      <c r="Y11" s="17">
        <v>0.137134036359329</v>
      </c>
      <c r="Z11" s="17">
        <v>0.16425650710150799</v>
      </c>
      <c r="AA11" s="17">
        <v>0.14619320619123699</v>
      </c>
      <c r="AB11" s="17">
        <v>0.191414435181781</v>
      </c>
      <c r="AC11" s="17">
        <v>0.109702259097474</v>
      </c>
      <c r="AD11" s="17">
        <v>0.24165281628497101</v>
      </c>
      <c r="AE11" s="17"/>
      <c r="AF11" s="17">
        <v>0.13911613575103701</v>
      </c>
      <c r="AG11" s="17">
        <v>0.15358767849466201</v>
      </c>
      <c r="AH11" s="17">
        <v>0.20369650991350599</v>
      </c>
      <c r="AI11" s="17"/>
      <c r="AJ11" s="17">
        <v>0.137216619373459</v>
      </c>
      <c r="AK11" s="17">
        <v>0.14394370988108399</v>
      </c>
      <c r="AL11" s="17">
        <v>0.141286836657285</v>
      </c>
      <c r="AM11" s="17">
        <v>0.128721694377192</v>
      </c>
      <c r="AN11" s="17">
        <v>0.19662843716310499</v>
      </c>
      <c r="AO11" s="17"/>
      <c r="AP11" s="17">
        <v>8.7758677309180799E-2</v>
      </c>
      <c r="AQ11" s="17">
        <v>0.14068410092344799</v>
      </c>
      <c r="AR11" s="17">
        <v>0.175392065976857</v>
      </c>
      <c r="AS11" s="17">
        <v>0.16020971537776299</v>
      </c>
      <c r="AT11" s="17">
        <v>0.25307615997720101</v>
      </c>
    </row>
    <row r="12" spans="2:46" x14ac:dyDescent="0.25">
      <c r="B12" s="18" t="s">
        <v>85</v>
      </c>
      <c r="C12" s="17">
        <v>0.18043406309622601</v>
      </c>
      <c r="D12" s="17">
        <v>0.181133060259979</v>
      </c>
      <c r="E12" s="17">
        <v>0.18034988242506</v>
      </c>
      <c r="F12" s="17"/>
      <c r="G12" s="17">
        <v>0.13575491061946299</v>
      </c>
      <c r="H12" s="17">
        <v>0.202725376508052</v>
      </c>
      <c r="I12" s="17">
        <v>0.16077475637876201</v>
      </c>
      <c r="J12" s="17">
        <v>0.180614341861596</v>
      </c>
      <c r="K12" s="17">
        <v>0.194875766311918</v>
      </c>
      <c r="L12" s="17">
        <v>0.19831976267041601</v>
      </c>
      <c r="M12" s="17"/>
      <c r="N12" s="17">
        <v>0.223031654063582</v>
      </c>
      <c r="O12" s="17">
        <v>0.18250685251554899</v>
      </c>
      <c r="P12" s="17">
        <v>0.177720658820301</v>
      </c>
      <c r="Q12" s="17">
        <v>0.13826529530128301</v>
      </c>
      <c r="R12" s="17"/>
      <c r="S12" s="17">
        <v>0.19829522185905901</v>
      </c>
      <c r="T12" s="17">
        <v>0.161939134857498</v>
      </c>
      <c r="U12" s="17">
        <v>0.191452926619365</v>
      </c>
      <c r="V12" s="17">
        <v>0.253691575446231</v>
      </c>
      <c r="W12" s="17">
        <v>0.16732529165868301</v>
      </c>
      <c r="X12" s="17">
        <v>0.16916017173324499</v>
      </c>
      <c r="Y12" s="17">
        <v>0.114842392192678</v>
      </c>
      <c r="Z12" s="17">
        <v>0.14479185251204599</v>
      </c>
      <c r="AA12" s="17">
        <v>0.19065051429588301</v>
      </c>
      <c r="AB12" s="17">
        <v>0.14492398486351901</v>
      </c>
      <c r="AC12" s="17">
        <v>0.220491756815902</v>
      </c>
      <c r="AD12" s="17">
        <v>0.21678728077263301</v>
      </c>
      <c r="AE12" s="17"/>
      <c r="AF12" s="17">
        <v>0.182069987239416</v>
      </c>
      <c r="AG12" s="17">
        <v>0.17102467844960301</v>
      </c>
      <c r="AH12" s="17">
        <v>0.22850780351067701</v>
      </c>
      <c r="AI12" s="17"/>
      <c r="AJ12" s="17">
        <v>0.23611673824354701</v>
      </c>
      <c r="AK12" s="17">
        <v>0.117150511331329</v>
      </c>
      <c r="AL12" s="17">
        <v>0.23741012140804499</v>
      </c>
      <c r="AM12" s="17">
        <v>0.13111026915457999</v>
      </c>
      <c r="AN12" s="17">
        <v>0.21620397310896999</v>
      </c>
      <c r="AO12" s="17"/>
      <c r="AP12" s="17">
        <v>0.237092853158099</v>
      </c>
      <c r="AQ12" s="17">
        <v>0.15688120603891201</v>
      </c>
      <c r="AR12" s="17">
        <v>0.19552684243560001</v>
      </c>
      <c r="AS12" s="17">
        <v>0.19537909575966</v>
      </c>
      <c r="AT12" s="17">
        <v>0.23563781167738901</v>
      </c>
    </row>
    <row r="13" spans="2:46" x14ac:dyDescent="0.25">
      <c r="B13" s="18" t="s">
        <v>86</v>
      </c>
      <c r="C13" s="17">
        <v>0.16826549980262701</v>
      </c>
      <c r="D13" s="17">
        <v>0.178049820564705</v>
      </c>
      <c r="E13" s="17">
        <v>0.15922091205214001</v>
      </c>
      <c r="F13" s="17"/>
      <c r="G13" s="17">
        <v>9.7723769859974496E-2</v>
      </c>
      <c r="H13" s="17">
        <v>8.7282411988530997E-2</v>
      </c>
      <c r="I13" s="17">
        <v>0.13495504190636901</v>
      </c>
      <c r="J13" s="17">
        <v>9.6865514091829905E-2</v>
      </c>
      <c r="K13" s="17">
        <v>0.19195469934425399</v>
      </c>
      <c r="L13" s="17">
        <v>0.35062001692955902</v>
      </c>
      <c r="M13" s="17"/>
      <c r="N13" s="17">
        <v>0.18598466578117701</v>
      </c>
      <c r="O13" s="17">
        <v>0.175078911518074</v>
      </c>
      <c r="P13" s="17">
        <v>0.15644207618320399</v>
      </c>
      <c r="Q13" s="17">
        <v>0.14660383263443999</v>
      </c>
      <c r="R13" s="17"/>
      <c r="S13" s="17">
        <v>0.142422187485925</v>
      </c>
      <c r="T13" s="17">
        <v>0.198451715110187</v>
      </c>
      <c r="U13" s="17">
        <v>0.27412578608981197</v>
      </c>
      <c r="V13" s="17">
        <v>0.14967177462499401</v>
      </c>
      <c r="W13" s="17">
        <v>0.15387922719726099</v>
      </c>
      <c r="X13" s="17">
        <v>0.18259727539061599</v>
      </c>
      <c r="Y13" s="17">
        <v>0.18094681311400701</v>
      </c>
      <c r="Z13" s="17">
        <v>0.19109832509807501</v>
      </c>
      <c r="AA13" s="17">
        <v>0.117699206286542</v>
      </c>
      <c r="AB13" s="17">
        <v>0.146751246800265</v>
      </c>
      <c r="AC13" s="17">
        <v>0.18385053740948601</v>
      </c>
      <c r="AD13" s="17">
        <v>8.1449134934283601E-2</v>
      </c>
      <c r="AE13" s="17"/>
      <c r="AF13" s="17">
        <v>0.24617078739583501</v>
      </c>
      <c r="AG13" s="17">
        <v>0.12257872928091799</v>
      </c>
      <c r="AH13" s="17">
        <v>0.13889887554218699</v>
      </c>
      <c r="AI13" s="17"/>
      <c r="AJ13" s="17">
        <v>0.36277619043197101</v>
      </c>
      <c r="AK13" s="17">
        <v>3.4941486711464603E-2</v>
      </c>
      <c r="AL13" s="17">
        <v>7.8388862791707106E-2</v>
      </c>
      <c r="AM13" s="17">
        <v>0.120602850262987</v>
      </c>
      <c r="AN13" s="17">
        <v>0.137417524850867</v>
      </c>
      <c r="AO13" s="17"/>
      <c r="AP13" s="17">
        <v>0.55590543783065605</v>
      </c>
      <c r="AQ13" s="17">
        <v>4.2737329333786503E-2</v>
      </c>
      <c r="AR13" s="17">
        <v>6.8979815232350195E-2</v>
      </c>
      <c r="AS13" s="17">
        <v>0.166543962398047</v>
      </c>
      <c r="AT13" s="17">
        <v>0.14565421881129201</v>
      </c>
    </row>
    <row r="14" spans="2:46" x14ac:dyDescent="0.25">
      <c r="B14" s="18" t="s">
        <v>67</v>
      </c>
      <c r="C14" s="17">
        <v>3.4718068273464998E-2</v>
      </c>
      <c r="D14" s="17">
        <v>2.3863869095576602E-2</v>
      </c>
      <c r="E14" s="17">
        <v>4.5582522102064399E-2</v>
      </c>
      <c r="F14" s="17"/>
      <c r="G14" s="17">
        <v>5.9674837943746999E-2</v>
      </c>
      <c r="H14" s="17">
        <v>3.3336518842894999E-2</v>
      </c>
      <c r="I14" s="17">
        <v>5.6139062034178198E-2</v>
      </c>
      <c r="J14" s="17">
        <v>3.2647783282789999E-2</v>
      </c>
      <c r="K14" s="17">
        <v>1.9934385157333898E-2</v>
      </c>
      <c r="L14" s="17">
        <v>1.32832625607756E-2</v>
      </c>
      <c r="M14" s="17"/>
      <c r="N14" s="17">
        <v>2.2939256530267599E-2</v>
      </c>
      <c r="O14" s="17">
        <v>2.34595894053156E-2</v>
      </c>
      <c r="P14" s="17">
        <v>4.15530752239247E-2</v>
      </c>
      <c r="Q14" s="17">
        <v>5.1979060587838299E-2</v>
      </c>
      <c r="R14" s="17"/>
      <c r="S14" s="17">
        <v>2.5813871716497801E-2</v>
      </c>
      <c r="T14" s="17">
        <v>4.6072922754181699E-2</v>
      </c>
      <c r="U14" s="17">
        <v>4.4768225363372702E-2</v>
      </c>
      <c r="V14" s="17">
        <v>4.4477401230261199E-2</v>
      </c>
      <c r="W14" s="17">
        <v>1.54312037529587E-2</v>
      </c>
      <c r="X14" s="17">
        <v>2.49900059732533E-2</v>
      </c>
      <c r="Y14" s="17">
        <v>4.2372313054500801E-2</v>
      </c>
      <c r="Z14" s="17">
        <v>1.7371740959205999E-2</v>
      </c>
      <c r="AA14" s="17">
        <v>3.3775892443668902E-2</v>
      </c>
      <c r="AB14" s="17">
        <v>1.02655152264968E-2</v>
      </c>
      <c r="AC14" s="17">
        <v>6.0603828190025001E-2</v>
      </c>
      <c r="AD14" s="17">
        <v>8.1686400257624803E-2</v>
      </c>
      <c r="AE14" s="17"/>
      <c r="AF14" s="17">
        <v>3.5306639095757902E-2</v>
      </c>
      <c r="AG14" s="17">
        <v>1.6282214288454701E-2</v>
      </c>
      <c r="AH14" s="17">
        <v>6.7730674782651296E-2</v>
      </c>
      <c r="AI14" s="17"/>
      <c r="AJ14" s="17">
        <v>2.09842237114269E-2</v>
      </c>
      <c r="AK14" s="17">
        <v>1.1706005391904299E-2</v>
      </c>
      <c r="AL14" s="17">
        <v>2.8394387420468101E-2</v>
      </c>
      <c r="AM14" s="17">
        <v>3.5192855570778302E-2</v>
      </c>
      <c r="AN14" s="17">
        <v>8.9030059734992104E-2</v>
      </c>
      <c r="AO14" s="17"/>
      <c r="AP14" s="17">
        <v>1.27952444307996E-2</v>
      </c>
      <c r="AQ14" s="17">
        <v>1.8239639845651599E-2</v>
      </c>
      <c r="AR14" s="17">
        <v>3.1877170081466802E-2</v>
      </c>
      <c r="AS14" s="17">
        <v>2.88945826869925E-2</v>
      </c>
      <c r="AT14" s="17">
        <v>0.15635486272150501</v>
      </c>
    </row>
    <row r="15" spans="2:46" x14ac:dyDescent="0.25">
      <c r="B15" s="18" t="s">
        <v>87</v>
      </c>
      <c r="C15" s="21">
        <v>0.46131776639498401</v>
      </c>
      <c r="D15" s="21">
        <v>0.45611558865687402</v>
      </c>
      <c r="E15" s="21">
        <v>0.46379241334506599</v>
      </c>
      <c r="F15" s="21"/>
      <c r="G15" s="21">
        <v>0.526282270068679</v>
      </c>
      <c r="H15" s="21">
        <v>0.50980767011466299</v>
      </c>
      <c r="I15" s="21">
        <v>0.48248384968786001</v>
      </c>
      <c r="J15" s="21">
        <v>0.53049992979202398</v>
      </c>
      <c r="K15" s="21">
        <v>0.48452910746511701</v>
      </c>
      <c r="L15" s="21">
        <v>0.28946220035479497</v>
      </c>
      <c r="M15" s="21"/>
      <c r="N15" s="21">
        <v>0.43120896193764002</v>
      </c>
      <c r="O15" s="21">
        <v>0.474537107912548</v>
      </c>
      <c r="P15" s="21">
        <v>0.44560247711331602</v>
      </c>
      <c r="Q15" s="21">
        <v>0.497276774756439</v>
      </c>
      <c r="R15" s="21"/>
      <c r="S15" s="21">
        <v>0.47198972787356802</v>
      </c>
      <c r="T15" s="21">
        <v>0.44012236581480202</v>
      </c>
      <c r="U15" s="21">
        <v>0.36961570614349498</v>
      </c>
      <c r="V15" s="21">
        <v>0.41856291460178002</v>
      </c>
      <c r="W15" s="21">
        <v>0.45863542173001198</v>
      </c>
      <c r="X15" s="21">
        <v>0.47665503213521598</v>
      </c>
      <c r="Y15" s="21">
        <v>0.52470444527948501</v>
      </c>
      <c r="Z15" s="21">
        <v>0.482481574329166</v>
      </c>
      <c r="AA15" s="21">
        <v>0.511681180782669</v>
      </c>
      <c r="AB15" s="21">
        <v>0.50664481792793803</v>
      </c>
      <c r="AC15" s="21">
        <v>0.425351618487113</v>
      </c>
      <c r="AD15" s="21">
        <v>0.37842436775048699</v>
      </c>
      <c r="AE15" s="21"/>
      <c r="AF15" s="21">
        <v>0.39733645051795402</v>
      </c>
      <c r="AG15" s="21">
        <v>0.536526699486363</v>
      </c>
      <c r="AH15" s="21">
        <v>0.36116613625097899</v>
      </c>
      <c r="AI15" s="21"/>
      <c r="AJ15" s="21">
        <v>0.24290622823959601</v>
      </c>
      <c r="AK15" s="21">
        <v>0.69225828668421896</v>
      </c>
      <c r="AL15" s="21">
        <v>0.51451979172249496</v>
      </c>
      <c r="AM15" s="21">
        <v>0.58437233063446303</v>
      </c>
      <c r="AN15" s="21">
        <v>0.36072000514206498</v>
      </c>
      <c r="AO15" s="21"/>
      <c r="AP15" s="21">
        <v>0.106447787271265</v>
      </c>
      <c r="AQ15" s="21">
        <v>0.64145772385820099</v>
      </c>
      <c r="AR15" s="21">
        <v>0.52822410627372596</v>
      </c>
      <c r="AS15" s="21">
        <v>0.44897264377753698</v>
      </c>
      <c r="AT15" s="21">
        <v>0.209276946812613</v>
      </c>
    </row>
    <row r="16" spans="2:46" x14ac:dyDescent="0.25">
      <c r="B16" s="18" t="s">
        <v>88</v>
      </c>
      <c r="C16" s="21">
        <v>0.34869956289885301</v>
      </c>
      <c r="D16" s="21">
        <v>0.35918288082468403</v>
      </c>
      <c r="E16" s="21">
        <v>0.33957079447720001</v>
      </c>
      <c r="F16" s="21"/>
      <c r="G16" s="21">
        <v>0.23347868047943701</v>
      </c>
      <c r="H16" s="21">
        <v>0.29000778849658299</v>
      </c>
      <c r="I16" s="21">
        <v>0.29572979828513102</v>
      </c>
      <c r="J16" s="21">
        <v>0.277479855953426</v>
      </c>
      <c r="K16" s="21">
        <v>0.38683046565617302</v>
      </c>
      <c r="L16" s="21">
        <v>0.54893977959997498</v>
      </c>
      <c r="M16" s="21"/>
      <c r="N16" s="21">
        <v>0.40901631984476</v>
      </c>
      <c r="O16" s="21">
        <v>0.35758576403362302</v>
      </c>
      <c r="P16" s="21">
        <v>0.33416273500350502</v>
      </c>
      <c r="Q16" s="21">
        <v>0.284869127935723</v>
      </c>
      <c r="R16" s="21"/>
      <c r="S16" s="21">
        <v>0.34071740934498501</v>
      </c>
      <c r="T16" s="21">
        <v>0.360390849967685</v>
      </c>
      <c r="U16" s="21">
        <v>0.465578712709177</v>
      </c>
      <c r="V16" s="21">
        <v>0.40336335007122398</v>
      </c>
      <c r="W16" s="21">
        <v>0.32120451885594398</v>
      </c>
      <c r="X16" s="21">
        <v>0.35175744712386098</v>
      </c>
      <c r="Y16" s="21">
        <v>0.29578920530668501</v>
      </c>
      <c r="Z16" s="21">
        <v>0.33589017761012002</v>
      </c>
      <c r="AA16" s="21">
        <v>0.30834972058242499</v>
      </c>
      <c r="AB16" s="21">
        <v>0.29167523166378401</v>
      </c>
      <c r="AC16" s="21">
        <v>0.40434229422538798</v>
      </c>
      <c r="AD16" s="21">
        <v>0.298236415706917</v>
      </c>
      <c r="AE16" s="21"/>
      <c r="AF16" s="21">
        <v>0.42824077463525101</v>
      </c>
      <c r="AG16" s="21">
        <v>0.29360340773052102</v>
      </c>
      <c r="AH16" s="21">
        <v>0.367406679052864</v>
      </c>
      <c r="AI16" s="21"/>
      <c r="AJ16" s="21">
        <v>0.59889292867551802</v>
      </c>
      <c r="AK16" s="21">
        <v>0.152091998042793</v>
      </c>
      <c r="AL16" s="21">
        <v>0.315798984199752</v>
      </c>
      <c r="AM16" s="21">
        <v>0.25171311941756702</v>
      </c>
      <c r="AN16" s="21">
        <v>0.35362149795983699</v>
      </c>
      <c r="AO16" s="21"/>
      <c r="AP16" s="21">
        <v>0.79299829098875396</v>
      </c>
      <c r="AQ16" s="21">
        <v>0.199618535372699</v>
      </c>
      <c r="AR16" s="21">
        <v>0.26450665766795001</v>
      </c>
      <c r="AS16" s="21">
        <v>0.36192305815770698</v>
      </c>
      <c r="AT16" s="21">
        <v>0.38129203048868099</v>
      </c>
    </row>
    <row r="17" spans="2:46" x14ac:dyDescent="0.25">
      <c r="B17" s="18" t="s">
        <v>89</v>
      </c>
      <c r="C17" s="22">
        <v>0.112618203496131</v>
      </c>
      <c r="D17" s="22">
        <v>9.6932707832189602E-2</v>
      </c>
      <c r="E17" s="22">
        <v>0.12422161886786599</v>
      </c>
      <c r="F17" s="22"/>
      <c r="G17" s="22">
        <v>0.29280358958924202</v>
      </c>
      <c r="H17" s="22">
        <v>0.21979988161808001</v>
      </c>
      <c r="I17" s="22">
        <v>0.18675405140272899</v>
      </c>
      <c r="J17" s="22">
        <v>0.25302007383859798</v>
      </c>
      <c r="K17" s="22">
        <v>9.7698641808944803E-2</v>
      </c>
      <c r="L17" s="22">
        <v>-0.25947757924518</v>
      </c>
      <c r="M17" s="22"/>
      <c r="N17" s="22">
        <v>2.2192642092880001E-2</v>
      </c>
      <c r="O17" s="22">
        <v>0.116951343878924</v>
      </c>
      <c r="P17" s="22">
        <v>0.111439742109811</v>
      </c>
      <c r="Q17" s="22">
        <v>0.212407646820716</v>
      </c>
      <c r="R17" s="22"/>
      <c r="S17" s="22">
        <v>0.13127231852858301</v>
      </c>
      <c r="T17" s="22">
        <v>7.9731515847116699E-2</v>
      </c>
      <c r="U17" s="22">
        <v>-9.5963006565681699E-2</v>
      </c>
      <c r="V17" s="22">
        <v>1.5199564530555701E-2</v>
      </c>
      <c r="W17" s="22">
        <v>0.13743090287406801</v>
      </c>
      <c r="X17" s="22">
        <v>0.12489758501135501</v>
      </c>
      <c r="Y17" s="22">
        <v>0.228915239972801</v>
      </c>
      <c r="Z17" s="22">
        <v>0.146591396719046</v>
      </c>
      <c r="AA17" s="22">
        <v>0.20333146020024401</v>
      </c>
      <c r="AB17" s="22">
        <v>0.21496958626415399</v>
      </c>
      <c r="AC17" s="22">
        <v>2.1009324261724398E-2</v>
      </c>
      <c r="AD17" s="22">
        <v>8.0187952043570404E-2</v>
      </c>
      <c r="AE17" s="22"/>
      <c r="AF17" s="22">
        <v>-3.0904324117296302E-2</v>
      </c>
      <c r="AG17" s="22">
        <v>0.24292329175584201</v>
      </c>
      <c r="AH17" s="22">
        <v>-6.2405428018856802E-3</v>
      </c>
      <c r="AI17" s="22"/>
      <c r="AJ17" s="22">
        <v>-0.35598670043592301</v>
      </c>
      <c r="AK17" s="22">
        <v>0.54016628864142502</v>
      </c>
      <c r="AL17" s="22">
        <v>0.19872080752274299</v>
      </c>
      <c r="AM17" s="22">
        <v>0.33265921121689601</v>
      </c>
      <c r="AN17" s="22">
        <v>7.0985071822279302E-3</v>
      </c>
      <c r="AO17" s="22"/>
      <c r="AP17" s="22">
        <v>-0.68655050371748905</v>
      </c>
      <c r="AQ17" s="22">
        <v>0.44183918848550202</v>
      </c>
      <c r="AR17" s="22">
        <v>0.26371744860577701</v>
      </c>
      <c r="AS17" s="22">
        <v>8.7049585619830103E-2</v>
      </c>
      <c r="AT17" s="22">
        <v>-0.17201508367606799</v>
      </c>
    </row>
    <row r="18" spans="2:46" x14ac:dyDescent="0.25">
      <c r="B18" s="16"/>
    </row>
    <row r="19" spans="2:46" x14ac:dyDescent="0.25">
      <c r="B19" t="s">
        <v>70</v>
      </c>
    </row>
    <row r="20" spans="2:46" x14ac:dyDescent="0.25">
      <c r="B20" t="s">
        <v>71</v>
      </c>
    </row>
    <row r="22" spans="2:46" x14ac:dyDescent="0.25">
      <c r="B22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93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x14ac:dyDescent="0.25">
      <c r="B9" s="18" t="s">
        <v>82</v>
      </c>
      <c r="C9" s="17">
        <v>0.210064436183662</v>
      </c>
      <c r="D9" s="17">
        <v>0.22410567185761901</v>
      </c>
      <c r="E9" s="17">
        <v>0.196775784570516</v>
      </c>
      <c r="F9" s="17"/>
      <c r="G9" s="17">
        <v>0.194719011934891</v>
      </c>
      <c r="H9" s="17">
        <v>0.26102871972184</v>
      </c>
      <c r="I9" s="17">
        <v>0.210889227649804</v>
      </c>
      <c r="J9" s="17">
        <v>0.23520495555989401</v>
      </c>
      <c r="K9" s="17">
        <v>0.23765849329289601</v>
      </c>
      <c r="L9" s="17">
        <v>0.13921059157898699</v>
      </c>
      <c r="M9" s="17"/>
      <c r="N9" s="17">
        <v>0.203649441014393</v>
      </c>
      <c r="O9" s="17">
        <v>0.21611839314966899</v>
      </c>
      <c r="P9" s="17">
        <v>0.209438944135799</v>
      </c>
      <c r="Q9" s="17">
        <v>0.21371645803314901</v>
      </c>
      <c r="R9" s="17"/>
      <c r="S9" s="17">
        <v>0.247482073054024</v>
      </c>
      <c r="T9" s="17">
        <v>0.17718697922132301</v>
      </c>
      <c r="U9" s="17">
        <v>0.14882545051752</v>
      </c>
      <c r="V9" s="17">
        <v>0.19641820865929899</v>
      </c>
      <c r="W9" s="17">
        <v>0.18879996820009601</v>
      </c>
      <c r="X9" s="17">
        <v>0.25673829495939599</v>
      </c>
      <c r="Y9" s="17">
        <v>0.21087188433901599</v>
      </c>
      <c r="Z9" s="17">
        <v>0.210739563422987</v>
      </c>
      <c r="AA9" s="17">
        <v>0.24296432223679401</v>
      </c>
      <c r="AB9" s="17">
        <v>0.20957866847526199</v>
      </c>
      <c r="AC9" s="17">
        <v>0.22093213091456301</v>
      </c>
      <c r="AD9" s="17">
        <v>0.150787227642423</v>
      </c>
      <c r="AE9" s="17"/>
      <c r="AF9" s="17">
        <v>0.15241005286398099</v>
      </c>
      <c r="AG9" s="17">
        <v>0.26063699828029402</v>
      </c>
      <c r="AH9" s="17">
        <v>0.20220221210301101</v>
      </c>
      <c r="AI9" s="17"/>
      <c r="AJ9" s="17">
        <v>7.9240065077187796E-2</v>
      </c>
      <c r="AK9" s="17">
        <v>0.42695372630223399</v>
      </c>
      <c r="AL9" s="17">
        <v>0.202259805796803</v>
      </c>
      <c r="AM9" s="17">
        <v>3.3718007877459398E-2</v>
      </c>
      <c r="AN9" s="17">
        <v>0.140061110569623</v>
      </c>
      <c r="AO9" s="17"/>
      <c r="AP9" s="17">
        <v>3.3349377857618101E-2</v>
      </c>
      <c r="AQ9" s="17">
        <v>0.423162560115939</v>
      </c>
      <c r="AR9" s="17">
        <v>0.10564791010659599</v>
      </c>
      <c r="AS9" s="17">
        <v>2.0709528419671101E-2</v>
      </c>
      <c r="AT9" s="17">
        <v>2.3126114608047199E-2</v>
      </c>
    </row>
    <row r="10" spans="2:46" x14ac:dyDescent="0.25">
      <c r="B10" s="18" t="s">
        <v>83</v>
      </c>
      <c r="C10" s="17">
        <v>0.20791533386819899</v>
      </c>
      <c r="D10" s="17">
        <v>0.19808973484165099</v>
      </c>
      <c r="E10" s="17">
        <v>0.218316830011276</v>
      </c>
      <c r="F10" s="17"/>
      <c r="G10" s="17">
        <v>0.28310611496904298</v>
      </c>
      <c r="H10" s="17">
        <v>0.26661508044225002</v>
      </c>
      <c r="I10" s="17">
        <v>0.24438194927602799</v>
      </c>
      <c r="J10" s="17">
        <v>0.18279337780996599</v>
      </c>
      <c r="K10" s="17">
        <v>0.163941421670874</v>
      </c>
      <c r="L10" s="17">
        <v>0.129885216798867</v>
      </c>
      <c r="M10" s="17"/>
      <c r="N10" s="17">
        <v>0.21610082366762401</v>
      </c>
      <c r="O10" s="17">
        <v>0.217450856851788</v>
      </c>
      <c r="P10" s="17">
        <v>0.22945211540722299</v>
      </c>
      <c r="Q10" s="17">
        <v>0.17434492885894201</v>
      </c>
      <c r="R10" s="17"/>
      <c r="S10" s="17">
        <v>0.26589304030347899</v>
      </c>
      <c r="T10" s="17">
        <v>0.19899987536566799</v>
      </c>
      <c r="U10" s="17">
        <v>0.18633254857130199</v>
      </c>
      <c r="V10" s="17">
        <v>0.199275638454358</v>
      </c>
      <c r="W10" s="17">
        <v>0.22851129700680101</v>
      </c>
      <c r="X10" s="17">
        <v>0.12191841049534199</v>
      </c>
      <c r="Y10" s="17">
        <v>0.198434230849064</v>
      </c>
      <c r="Z10" s="17">
        <v>0.26769896278688399</v>
      </c>
      <c r="AA10" s="17">
        <v>0.23929559050757401</v>
      </c>
      <c r="AB10" s="17">
        <v>0.17754451523195899</v>
      </c>
      <c r="AC10" s="17">
        <v>0.151097948401657</v>
      </c>
      <c r="AD10" s="17">
        <v>0.28659480573282597</v>
      </c>
      <c r="AE10" s="17"/>
      <c r="AF10" s="17">
        <v>0.14391003840479799</v>
      </c>
      <c r="AG10" s="17">
        <v>0.25487269377076399</v>
      </c>
      <c r="AH10" s="17">
        <v>0.234970237241657</v>
      </c>
      <c r="AI10" s="17"/>
      <c r="AJ10" s="17">
        <v>0.13892313279014601</v>
      </c>
      <c r="AK10" s="17">
        <v>0.308565918068818</v>
      </c>
      <c r="AL10" s="17">
        <v>0.227176999160356</v>
      </c>
      <c r="AM10" s="17">
        <v>0</v>
      </c>
      <c r="AN10" s="17">
        <v>0.184031172607592</v>
      </c>
      <c r="AO10" s="17"/>
      <c r="AP10" s="17">
        <v>9.14633846044937E-2</v>
      </c>
      <c r="AQ10" s="17">
        <v>0.34467178569805801</v>
      </c>
      <c r="AR10" s="17">
        <v>0.20319755537715201</v>
      </c>
      <c r="AS10" s="17">
        <v>6.8150391826793305E-2</v>
      </c>
      <c r="AT10" s="17">
        <v>6.5750681583631801E-2</v>
      </c>
    </row>
    <row r="11" spans="2:46" x14ac:dyDescent="0.25">
      <c r="B11" s="18" t="s">
        <v>84</v>
      </c>
      <c r="C11" s="17">
        <v>0.193098402043794</v>
      </c>
      <c r="D11" s="17">
        <v>0.18008077770960701</v>
      </c>
      <c r="E11" s="17">
        <v>0.20542841078048599</v>
      </c>
      <c r="F11" s="17"/>
      <c r="G11" s="17">
        <v>0.224151988326695</v>
      </c>
      <c r="H11" s="17">
        <v>0.199623554858045</v>
      </c>
      <c r="I11" s="17">
        <v>0.205656717136255</v>
      </c>
      <c r="J11" s="17">
        <v>0.22519703853089901</v>
      </c>
      <c r="K11" s="17">
        <v>0.17210551882369601</v>
      </c>
      <c r="L11" s="17">
        <v>0.14483314168376599</v>
      </c>
      <c r="M11" s="17"/>
      <c r="N11" s="17">
        <v>0.19414586870887199</v>
      </c>
      <c r="O11" s="17">
        <v>0.174338514744343</v>
      </c>
      <c r="P11" s="17">
        <v>0.20135555308494299</v>
      </c>
      <c r="Q11" s="17">
        <v>0.20285300435376699</v>
      </c>
      <c r="R11" s="17"/>
      <c r="S11" s="17">
        <v>0.20105285987961299</v>
      </c>
      <c r="T11" s="17">
        <v>0.215233864104276</v>
      </c>
      <c r="U11" s="17">
        <v>0.185350664227591</v>
      </c>
      <c r="V11" s="17">
        <v>0.12952719446771299</v>
      </c>
      <c r="W11" s="17">
        <v>0.18560761009375201</v>
      </c>
      <c r="X11" s="17">
        <v>0.16861114774587899</v>
      </c>
      <c r="Y11" s="17">
        <v>0.209252160929046</v>
      </c>
      <c r="Z11" s="17">
        <v>0.169896823292017</v>
      </c>
      <c r="AA11" s="17">
        <v>0.168290533800558</v>
      </c>
      <c r="AB11" s="17">
        <v>0.27437628708265799</v>
      </c>
      <c r="AC11" s="17">
        <v>0.179661306651523</v>
      </c>
      <c r="AD11" s="17">
        <v>0.21985709260542399</v>
      </c>
      <c r="AE11" s="17"/>
      <c r="AF11" s="17">
        <v>0.17473054111752201</v>
      </c>
      <c r="AG11" s="17">
        <v>0.191310017066772</v>
      </c>
      <c r="AH11" s="17">
        <v>0.21550971155183099</v>
      </c>
      <c r="AI11" s="17"/>
      <c r="AJ11" s="17">
        <v>0.15429717424167699</v>
      </c>
      <c r="AK11" s="17">
        <v>0.12805635421806399</v>
      </c>
      <c r="AL11" s="17">
        <v>0.29250487368012401</v>
      </c>
      <c r="AM11" s="17">
        <v>0.16238823886518999</v>
      </c>
      <c r="AN11" s="17">
        <v>0.26269803568049299</v>
      </c>
      <c r="AO11" s="17"/>
      <c r="AP11" s="17">
        <v>0.14412488668267701</v>
      </c>
      <c r="AQ11" s="17">
        <v>0.147913061324151</v>
      </c>
      <c r="AR11" s="17">
        <v>0.32320079142376801</v>
      </c>
      <c r="AS11" s="17">
        <v>0.15658591031348101</v>
      </c>
      <c r="AT11" s="17">
        <v>0.33570620844726101</v>
      </c>
    </row>
    <row r="12" spans="2:46" x14ac:dyDescent="0.25">
      <c r="B12" s="18" t="s">
        <v>85</v>
      </c>
      <c r="C12" s="17">
        <v>0.154802525996562</v>
      </c>
      <c r="D12" s="17">
        <v>0.16216174576589501</v>
      </c>
      <c r="E12" s="17">
        <v>0.145985741062583</v>
      </c>
      <c r="F12" s="17"/>
      <c r="G12" s="17">
        <v>0.13450623493904901</v>
      </c>
      <c r="H12" s="17">
        <v>0.12263153512224401</v>
      </c>
      <c r="I12" s="17">
        <v>0.122183634985107</v>
      </c>
      <c r="J12" s="17">
        <v>0.15316314969710701</v>
      </c>
      <c r="K12" s="17">
        <v>0.16872819475257</v>
      </c>
      <c r="L12" s="17">
        <v>0.21320174253110899</v>
      </c>
      <c r="M12" s="17"/>
      <c r="N12" s="17">
        <v>0.16227279213215101</v>
      </c>
      <c r="O12" s="17">
        <v>0.167651650530106</v>
      </c>
      <c r="P12" s="17">
        <v>0.13428952010162401</v>
      </c>
      <c r="Q12" s="17">
        <v>0.15134338441289699</v>
      </c>
      <c r="R12" s="17"/>
      <c r="S12" s="17">
        <v>0.137503874607809</v>
      </c>
      <c r="T12" s="17">
        <v>0.15575864039089099</v>
      </c>
      <c r="U12" s="17">
        <v>0.21971892212049299</v>
      </c>
      <c r="V12" s="17">
        <v>0.160362519658553</v>
      </c>
      <c r="W12" s="17">
        <v>0.16910416627219901</v>
      </c>
      <c r="X12" s="17">
        <v>0.16227827126163399</v>
      </c>
      <c r="Y12" s="17">
        <v>0.135344511192455</v>
      </c>
      <c r="Z12" s="17">
        <v>0.101717081208951</v>
      </c>
      <c r="AA12" s="17">
        <v>0.12967541725142201</v>
      </c>
      <c r="AB12" s="17">
        <v>0.16409820500452699</v>
      </c>
      <c r="AC12" s="17">
        <v>0.195986566439975</v>
      </c>
      <c r="AD12" s="17">
        <v>0.102987111872786</v>
      </c>
      <c r="AE12" s="17"/>
      <c r="AF12" s="17">
        <v>0.17300739109164801</v>
      </c>
      <c r="AG12" s="17">
        <v>0.143106236153137</v>
      </c>
      <c r="AH12" s="17">
        <v>0.156281574127033</v>
      </c>
      <c r="AI12" s="17"/>
      <c r="AJ12" s="17">
        <v>0.22741141256810599</v>
      </c>
      <c r="AK12" s="17">
        <v>7.5391771192924895E-2</v>
      </c>
      <c r="AL12" s="17">
        <v>0.11953266439691999</v>
      </c>
      <c r="AM12" s="17">
        <v>0.32381423720343</v>
      </c>
      <c r="AN12" s="17">
        <v>0.142011454055189</v>
      </c>
      <c r="AO12" s="17"/>
      <c r="AP12" s="17">
        <v>0.236796107230617</v>
      </c>
      <c r="AQ12" s="17">
        <v>6.14345284299226E-2</v>
      </c>
      <c r="AR12" s="17">
        <v>0.19009803140946499</v>
      </c>
      <c r="AS12" s="17">
        <v>0.27224099471774699</v>
      </c>
      <c r="AT12" s="17">
        <v>0.18514965752528301</v>
      </c>
    </row>
    <row r="13" spans="2:46" x14ac:dyDescent="0.25">
      <c r="B13" s="18" t="s">
        <v>86</v>
      </c>
      <c r="C13" s="17">
        <v>0.19526123692738201</v>
      </c>
      <c r="D13" s="17">
        <v>0.21097890026090901</v>
      </c>
      <c r="E13" s="17">
        <v>0.18040054041074399</v>
      </c>
      <c r="F13" s="17"/>
      <c r="G13" s="17">
        <v>9.3404854807960097E-2</v>
      </c>
      <c r="H13" s="17">
        <v>0.113660692260452</v>
      </c>
      <c r="I13" s="17">
        <v>0.16540589598486999</v>
      </c>
      <c r="J13" s="17">
        <v>0.16852734960386501</v>
      </c>
      <c r="K13" s="17">
        <v>0.227420116270352</v>
      </c>
      <c r="L13" s="17">
        <v>0.35434818901716503</v>
      </c>
      <c r="M13" s="17"/>
      <c r="N13" s="17">
        <v>0.19589998138487899</v>
      </c>
      <c r="O13" s="17">
        <v>0.19889804110356299</v>
      </c>
      <c r="P13" s="17">
        <v>0.186926554249186</v>
      </c>
      <c r="Q13" s="17">
        <v>0.194019848038745</v>
      </c>
      <c r="R13" s="17"/>
      <c r="S13" s="17">
        <v>0.105435887974208</v>
      </c>
      <c r="T13" s="17">
        <v>0.21860703684381699</v>
      </c>
      <c r="U13" s="17">
        <v>0.23435296302983699</v>
      </c>
      <c r="V13" s="17">
        <v>0.28166599559597799</v>
      </c>
      <c r="W13" s="17">
        <v>0.195054422771446</v>
      </c>
      <c r="X13" s="17">
        <v>0.24013603243984599</v>
      </c>
      <c r="Y13" s="17">
        <v>0.20217215908574299</v>
      </c>
      <c r="Z13" s="17">
        <v>0.20774752614077099</v>
      </c>
      <c r="AA13" s="17">
        <v>0.18762676827241201</v>
      </c>
      <c r="AB13" s="17">
        <v>0.14719428247215699</v>
      </c>
      <c r="AC13" s="17">
        <v>0.202286321976096</v>
      </c>
      <c r="AD13" s="17">
        <v>0.14158918948702101</v>
      </c>
      <c r="AE13" s="17"/>
      <c r="AF13" s="17">
        <v>0.33284623842723299</v>
      </c>
      <c r="AG13" s="17">
        <v>0.121161334247647</v>
      </c>
      <c r="AH13" s="17">
        <v>0.11123324802260801</v>
      </c>
      <c r="AI13" s="17"/>
      <c r="AJ13" s="17">
        <v>0.38005382655285802</v>
      </c>
      <c r="AK13" s="17">
        <v>3.75384099392541E-2</v>
      </c>
      <c r="AL13" s="17">
        <v>0.102044744346836</v>
      </c>
      <c r="AM13" s="17">
        <v>0.48007951605392102</v>
      </c>
      <c r="AN13" s="17">
        <v>0.181940979812585</v>
      </c>
      <c r="AO13" s="17"/>
      <c r="AP13" s="17">
        <v>0.47694389997140302</v>
      </c>
      <c r="AQ13" s="17">
        <v>1.18042984097253E-2</v>
      </c>
      <c r="AR13" s="17">
        <v>0.118245961058615</v>
      </c>
      <c r="AS13" s="17">
        <v>0.45965044947181899</v>
      </c>
      <c r="AT13" s="17">
        <v>0.20416950403291401</v>
      </c>
    </row>
    <row r="14" spans="2:46" x14ac:dyDescent="0.25">
      <c r="B14" s="18" t="s">
        <v>67</v>
      </c>
      <c r="C14" s="17">
        <v>3.8858064980401702E-2</v>
      </c>
      <c r="D14" s="17">
        <v>2.4583169564318299E-2</v>
      </c>
      <c r="E14" s="17">
        <v>5.3092693164396298E-2</v>
      </c>
      <c r="F14" s="17"/>
      <c r="G14" s="17">
        <v>7.01117950223622E-2</v>
      </c>
      <c r="H14" s="17">
        <v>3.6440417595169902E-2</v>
      </c>
      <c r="I14" s="17">
        <v>5.1482574967935402E-2</v>
      </c>
      <c r="J14" s="17">
        <v>3.5114128798269501E-2</v>
      </c>
      <c r="K14" s="17">
        <v>3.0146255189612399E-2</v>
      </c>
      <c r="L14" s="17">
        <v>1.8521118390105999E-2</v>
      </c>
      <c r="M14" s="17"/>
      <c r="N14" s="17">
        <v>2.7931093092081201E-2</v>
      </c>
      <c r="O14" s="17">
        <v>2.5542543620530801E-2</v>
      </c>
      <c r="P14" s="17">
        <v>3.8537313021225997E-2</v>
      </c>
      <c r="Q14" s="17">
        <v>6.37223763024998E-2</v>
      </c>
      <c r="R14" s="17"/>
      <c r="S14" s="17">
        <v>4.26322641808667E-2</v>
      </c>
      <c r="T14" s="17">
        <v>3.42136040740256E-2</v>
      </c>
      <c r="U14" s="17">
        <v>2.5419451533256698E-2</v>
      </c>
      <c r="V14" s="17">
        <v>3.27504431640986E-2</v>
      </c>
      <c r="W14" s="17">
        <v>3.2922535655705798E-2</v>
      </c>
      <c r="X14" s="17">
        <v>5.0317843097902798E-2</v>
      </c>
      <c r="Y14" s="17">
        <v>4.39250536046751E-2</v>
      </c>
      <c r="Z14" s="17">
        <v>4.2200043148390001E-2</v>
      </c>
      <c r="AA14" s="17">
        <v>3.2147367931240498E-2</v>
      </c>
      <c r="AB14" s="17">
        <v>2.72080417334374E-2</v>
      </c>
      <c r="AC14" s="17">
        <v>5.0035725616185599E-2</v>
      </c>
      <c r="AD14" s="17">
        <v>9.8184572659520103E-2</v>
      </c>
      <c r="AE14" s="17"/>
      <c r="AF14" s="17">
        <v>2.3095738094817998E-2</v>
      </c>
      <c r="AG14" s="17">
        <v>2.8912720481385702E-2</v>
      </c>
      <c r="AH14" s="17">
        <v>7.9803016953860106E-2</v>
      </c>
      <c r="AI14" s="17"/>
      <c r="AJ14" s="17">
        <v>2.0074388770025001E-2</v>
      </c>
      <c r="AK14" s="17">
        <v>2.3493820278704901E-2</v>
      </c>
      <c r="AL14" s="17">
        <v>5.6480912618962702E-2</v>
      </c>
      <c r="AM14" s="17">
        <v>0</v>
      </c>
      <c r="AN14" s="17">
        <v>8.9257247274518198E-2</v>
      </c>
      <c r="AO14" s="17"/>
      <c r="AP14" s="17">
        <v>1.73223436531913E-2</v>
      </c>
      <c r="AQ14" s="17">
        <v>1.1013766022203801E-2</v>
      </c>
      <c r="AR14" s="17">
        <v>5.9609750624403102E-2</v>
      </c>
      <c r="AS14" s="17">
        <v>2.2662725250488201E-2</v>
      </c>
      <c r="AT14" s="17">
        <v>0.18609783380286299</v>
      </c>
    </row>
    <row r="15" spans="2:46" x14ac:dyDescent="0.25">
      <c r="B15" s="18" t="s">
        <v>87</v>
      </c>
      <c r="C15" s="21">
        <v>0.41797977005186099</v>
      </c>
      <c r="D15" s="21">
        <v>0.42219540669927103</v>
      </c>
      <c r="E15" s="21">
        <v>0.41509261458179197</v>
      </c>
      <c r="F15" s="21"/>
      <c r="G15" s="21">
        <v>0.47782512690393403</v>
      </c>
      <c r="H15" s="21">
        <v>0.52764380016408996</v>
      </c>
      <c r="I15" s="21">
        <v>0.45527117692583302</v>
      </c>
      <c r="J15" s="21">
        <v>0.41799833336985998</v>
      </c>
      <c r="K15" s="21">
        <v>0.40159991496376901</v>
      </c>
      <c r="L15" s="21">
        <v>0.26909580837785502</v>
      </c>
      <c r="M15" s="21"/>
      <c r="N15" s="21">
        <v>0.41975026468201698</v>
      </c>
      <c r="O15" s="21">
        <v>0.43356925000145702</v>
      </c>
      <c r="P15" s="21">
        <v>0.43889105954302099</v>
      </c>
      <c r="Q15" s="21">
        <v>0.38806138689209102</v>
      </c>
      <c r="R15" s="21"/>
      <c r="S15" s="21">
        <v>0.51337511335750297</v>
      </c>
      <c r="T15" s="21">
        <v>0.37618685458699103</v>
      </c>
      <c r="U15" s="21">
        <v>0.33515799908882199</v>
      </c>
      <c r="V15" s="21">
        <v>0.39569384711365801</v>
      </c>
      <c r="W15" s="21">
        <v>0.41731126520689699</v>
      </c>
      <c r="X15" s="21">
        <v>0.37865670545473801</v>
      </c>
      <c r="Y15" s="21">
        <v>0.40930611518808002</v>
      </c>
      <c r="Z15" s="21">
        <v>0.47843852620987098</v>
      </c>
      <c r="AA15" s="21">
        <v>0.48225991274436802</v>
      </c>
      <c r="AB15" s="21">
        <v>0.38712318370722099</v>
      </c>
      <c r="AC15" s="21">
        <v>0.37203007931622001</v>
      </c>
      <c r="AD15" s="21">
        <v>0.437382033375249</v>
      </c>
      <c r="AE15" s="21"/>
      <c r="AF15" s="21">
        <v>0.29632009126877901</v>
      </c>
      <c r="AG15" s="21">
        <v>0.51550969205105801</v>
      </c>
      <c r="AH15" s="21">
        <v>0.43717244934466798</v>
      </c>
      <c r="AI15" s="21"/>
      <c r="AJ15" s="21">
        <v>0.21816319786733401</v>
      </c>
      <c r="AK15" s="21">
        <v>0.73551964437105199</v>
      </c>
      <c r="AL15" s="21">
        <v>0.42943680495715802</v>
      </c>
      <c r="AM15" s="21">
        <v>3.3718007877459398E-2</v>
      </c>
      <c r="AN15" s="21">
        <v>0.324092283177215</v>
      </c>
      <c r="AO15" s="21"/>
      <c r="AP15" s="21">
        <v>0.124812762462112</v>
      </c>
      <c r="AQ15" s="21">
        <v>0.76783434581399801</v>
      </c>
      <c r="AR15" s="21">
        <v>0.30884546548374803</v>
      </c>
      <c r="AS15" s="21">
        <v>8.8859920246464399E-2</v>
      </c>
      <c r="AT15" s="21">
        <v>8.8876796191679E-2</v>
      </c>
    </row>
    <row r="16" spans="2:46" x14ac:dyDescent="0.25">
      <c r="B16" s="18" t="s">
        <v>88</v>
      </c>
      <c r="C16" s="21">
        <v>0.35006376292394298</v>
      </c>
      <c r="D16" s="21">
        <v>0.37314064602680402</v>
      </c>
      <c r="E16" s="21">
        <v>0.32638628147332599</v>
      </c>
      <c r="F16" s="21"/>
      <c r="G16" s="21">
        <v>0.22791108974700899</v>
      </c>
      <c r="H16" s="21">
        <v>0.23629222738269501</v>
      </c>
      <c r="I16" s="21">
        <v>0.28758953096997703</v>
      </c>
      <c r="J16" s="21">
        <v>0.32169049930097199</v>
      </c>
      <c r="K16" s="21">
        <v>0.39614831102292303</v>
      </c>
      <c r="L16" s="21">
        <v>0.56754993154827404</v>
      </c>
      <c r="M16" s="21"/>
      <c r="N16" s="21">
        <v>0.35817277351702997</v>
      </c>
      <c r="O16" s="21">
        <v>0.36654969163366902</v>
      </c>
      <c r="P16" s="21">
        <v>0.32121607435081001</v>
      </c>
      <c r="Q16" s="21">
        <v>0.34536323245164202</v>
      </c>
      <c r="R16" s="21"/>
      <c r="S16" s="21">
        <v>0.24293976258201699</v>
      </c>
      <c r="T16" s="21">
        <v>0.37436567723470698</v>
      </c>
      <c r="U16" s="21">
        <v>0.45407188515032998</v>
      </c>
      <c r="V16" s="21">
        <v>0.44202851525453102</v>
      </c>
      <c r="W16" s="21">
        <v>0.36415858904364501</v>
      </c>
      <c r="X16" s="21">
        <v>0.40241430370148001</v>
      </c>
      <c r="Y16" s="21">
        <v>0.33751667027819898</v>
      </c>
      <c r="Z16" s="21">
        <v>0.30946460734972198</v>
      </c>
      <c r="AA16" s="21">
        <v>0.31730218552383399</v>
      </c>
      <c r="AB16" s="21">
        <v>0.31129248747668298</v>
      </c>
      <c r="AC16" s="21">
        <v>0.398272888416071</v>
      </c>
      <c r="AD16" s="21">
        <v>0.24457630135980701</v>
      </c>
      <c r="AE16" s="21"/>
      <c r="AF16" s="21">
        <v>0.50585362951888102</v>
      </c>
      <c r="AG16" s="21">
        <v>0.26426757040078402</v>
      </c>
      <c r="AH16" s="21">
        <v>0.26751482214964101</v>
      </c>
      <c r="AI16" s="21"/>
      <c r="AJ16" s="21">
        <v>0.60746523912096495</v>
      </c>
      <c r="AK16" s="21">
        <v>0.11293018113217899</v>
      </c>
      <c r="AL16" s="21">
        <v>0.22157740874375501</v>
      </c>
      <c r="AM16" s="21">
        <v>0.80389375325735102</v>
      </c>
      <c r="AN16" s="21">
        <v>0.323952433867774</v>
      </c>
      <c r="AO16" s="21"/>
      <c r="AP16" s="21">
        <v>0.71374000720202002</v>
      </c>
      <c r="AQ16" s="21">
        <v>7.32388268396479E-2</v>
      </c>
      <c r="AR16" s="21">
        <v>0.30834399246807997</v>
      </c>
      <c r="AS16" s="21">
        <v>0.73189144418956598</v>
      </c>
      <c r="AT16" s="21">
        <v>0.38931916155819701</v>
      </c>
    </row>
    <row r="17" spans="2:46" x14ac:dyDescent="0.25">
      <c r="B17" s="18" t="s">
        <v>89</v>
      </c>
      <c r="C17" s="22">
        <v>6.7916007127917705E-2</v>
      </c>
      <c r="D17" s="22">
        <v>4.9054760672466398E-2</v>
      </c>
      <c r="E17" s="22">
        <v>8.8706333108465193E-2</v>
      </c>
      <c r="F17" s="22"/>
      <c r="G17" s="22">
        <v>0.24991403715692501</v>
      </c>
      <c r="H17" s="22">
        <v>0.29135157278139401</v>
      </c>
      <c r="I17" s="22">
        <v>0.167681645955856</v>
      </c>
      <c r="J17" s="22">
        <v>9.6307834068887904E-2</v>
      </c>
      <c r="K17" s="22">
        <v>5.4516039408468702E-3</v>
      </c>
      <c r="L17" s="22">
        <v>-0.29845412317041897</v>
      </c>
      <c r="M17" s="22"/>
      <c r="N17" s="22">
        <v>6.1577491164987702E-2</v>
      </c>
      <c r="O17" s="22">
        <v>6.7019558367787793E-2</v>
      </c>
      <c r="P17" s="22">
        <v>0.11767498519221101</v>
      </c>
      <c r="Q17" s="22">
        <v>4.2698154440448603E-2</v>
      </c>
      <c r="R17" s="22"/>
      <c r="S17" s="22">
        <v>0.27043535077548603</v>
      </c>
      <c r="T17" s="22">
        <v>1.8211773522831499E-3</v>
      </c>
      <c r="U17" s="22">
        <v>-0.118913886061508</v>
      </c>
      <c r="V17" s="22">
        <v>-4.6334668140873302E-2</v>
      </c>
      <c r="W17" s="22">
        <v>5.3152676163251901E-2</v>
      </c>
      <c r="X17" s="22">
        <v>-2.3757598246741701E-2</v>
      </c>
      <c r="Y17" s="22">
        <v>7.1789444909881303E-2</v>
      </c>
      <c r="Z17" s="22">
        <v>0.16897391886014901</v>
      </c>
      <c r="AA17" s="22">
        <v>0.16495772722053401</v>
      </c>
      <c r="AB17" s="22">
        <v>7.5830696230537301E-2</v>
      </c>
      <c r="AC17" s="22">
        <v>-2.6242809099850599E-2</v>
      </c>
      <c r="AD17" s="22">
        <v>0.19280573201544099</v>
      </c>
      <c r="AE17" s="22"/>
      <c r="AF17" s="22">
        <v>-0.20953353825010201</v>
      </c>
      <c r="AG17" s="22">
        <v>0.25124212165027399</v>
      </c>
      <c r="AH17" s="22">
        <v>0.169657627195027</v>
      </c>
      <c r="AI17" s="22"/>
      <c r="AJ17" s="22">
        <v>-0.38930204125363099</v>
      </c>
      <c r="AK17" s="22">
        <v>0.62258946323887299</v>
      </c>
      <c r="AL17" s="22">
        <v>0.20785939621340299</v>
      </c>
      <c r="AM17" s="22">
        <v>-0.77017574537989097</v>
      </c>
      <c r="AN17" s="22">
        <v>1.3984930944055399E-4</v>
      </c>
      <c r="AO17" s="22"/>
      <c r="AP17" s="22">
        <v>-0.58892724473990798</v>
      </c>
      <c r="AQ17" s="22">
        <v>0.69459551897435001</v>
      </c>
      <c r="AR17" s="22">
        <v>5.0147301566794101E-4</v>
      </c>
      <c r="AS17" s="22">
        <v>-0.64303152394310203</v>
      </c>
      <c r="AT17" s="22">
        <v>-0.30044236536651803</v>
      </c>
    </row>
    <row r="18" spans="2:46" x14ac:dyDescent="0.25">
      <c r="B18" s="16"/>
    </row>
    <row r="19" spans="2:46" x14ac:dyDescent="0.25">
      <c r="B19" t="s">
        <v>70</v>
      </c>
    </row>
    <row r="20" spans="2:46" x14ac:dyDescent="0.25">
      <c r="B20" t="s">
        <v>71</v>
      </c>
    </row>
    <row r="22" spans="2:46" x14ac:dyDescent="0.25">
      <c r="B22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AT22"/>
  <sheetViews>
    <sheetView showGridLines="0" workbookViewId="0">
      <pane xSplit="2" topLeftCell="C1" activePane="topRight" state="frozen"/>
      <selection pane="topRight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94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x14ac:dyDescent="0.25">
      <c r="B9" s="18" t="s">
        <v>82</v>
      </c>
      <c r="C9" s="17">
        <v>4.92756161555781E-2</v>
      </c>
      <c r="D9" s="17">
        <v>5.37883376579801E-2</v>
      </c>
      <c r="E9" s="17">
        <v>4.5262152029817301E-2</v>
      </c>
      <c r="F9" s="17"/>
      <c r="G9" s="17">
        <v>4.3960676068759502E-2</v>
      </c>
      <c r="H9" s="17">
        <v>3.8921234078002097E-2</v>
      </c>
      <c r="I9" s="17">
        <v>4.98224422184863E-2</v>
      </c>
      <c r="J9" s="17">
        <v>6.5759426643784299E-2</v>
      </c>
      <c r="K9" s="17">
        <v>4.5475495429574603E-2</v>
      </c>
      <c r="L9" s="17">
        <v>5.0012053500147903E-2</v>
      </c>
      <c r="M9" s="17"/>
      <c r="N9" s="17">
        <v>5.5015617038184299E-2</v>
      </c>
      <c r="O9" s="17">
        <v>2.8335713838392999E-2</v>
      </c>
      <c r="P9" s="17">
        <v>7.2980800315500402E-2</v>
      </c>
      <c r="Q9" s="17">
        <v>4.5020743679250103E-2</v>
      </c>
      <c r="R9" s="17"/>
      <c r="S9" s="17">
        <v>3.5740564008697399E-2</v>
      </c>
      <c r="T9" s="17">
        <v>5.1935991987636897E-2</v>
      </c>
      <c r="U9" s="17">
        <v>5.6497376925389899E-2</v>
      </c>
      <c r="V9" s="17">
        <v>3.7226997887824298E-2</v>
      </c>
      <c r="W9" s="17">
        <v>6.7433492857948599E-2</v>
      </c>
      <c r="X9" s="17">
        <v>4.7213773593620403E-2</v>
      </c>
      <c r="Y9" s="17">
        <v>5.6484784393363102E-2</v>
      </c>
      <c r="Z9" s="17">
        <v>6.9516845054512305E-2</v>
      </c>
      <c r="AA9" s="17">
        <v>5.7305372614805797E-2</v>
      </c>
      <c r="AB9" s="17">
        <v>3.4943757192438897E-2</v>
      </c>
      <c r="AC9" s="17">
        <v>4.1403534685300898E-2</v>
      </c>
      <c r="AD9" s="17">
        <v>6.24099803170182E-2</v>
      </c>
      <c r="AE9" s="17"/>
      <c r="AF9" s="17">
        <v>5.92278676065187E-2</v>
      </c>
      <c r="AG9" s="17">
        <v>4.6750879964454303E-2</v>
      </c>
      <c r="AH9" s="17">
        <v>3.8871983277880599E-2</v>
      </c>
      <c r="AI9" s="17"/>
      <c r="AJ9" s="17">
        <v>5.8254414879187602E-2</v>
      </c>
      <c r="AK9" s="17">
        <v>4.1791735871509E-2</v>
      </c>
      <c r="AL9" s="17">
        <v>0.10693571332737201</v>
      </c>
      <c r="AM9" s="17">
        <v>9.5212544166505694E-2</v>
      </c>
      <c r="AN9" s="17">
        <v>2.78570653420162E-2</v>
      </c>
      <c r="AO9" s="17"/>
      <c r="AP9" s="17">
        <v>4.7419809562115403E-2</v>
      </c>
      <c r="AQ9" s="17">
        <v>4.0290240026454899E-2</v>
      </c>
      <c r="AR9" s="17">
        <v>0.114466477428561</v>
      </c>
      <c r="AS9" s="17">
        <v>7.0694336182634696E-2</v>
      </c>
      <c r="AT9" s="17">
        <v>3.5774167079524501E-2</v>
      </c>
    </row>
    <row r="10" spans="2:46" x14ac:dyDescent="0.25">
      <c r="B10" s="18" t="s">
        <v>83</v>
      </c>
      <c r="C10" s="17">
        <v>0.17016670879472301</v>
      </c>
      <c r="D10" s="17">
        <v>0.18320529150158599</v>
      </c>
      <c r="E10" s="17">
        <v>0.15675561116775899</v>
      </c>
      <c r="F10" s="17"/>
      <c r="G10" s="17">
        <v>0.22135132397302901</v>
      </c>
      <c r="H10" s="17">
        <v>0.205525518882131</v>
      </c>
      <c r="I10" s="17">
        <v>0.16826260001117699</v>
      </c>
      <c r="J10" s="17">
        <v>0.16377089175590401</v>
      </c>
      <c r="K10" s="17">
        <v>0.13814798958278901</v>
      </c>
      <c r="L10" s="17">
        <v>0.135316977944682</v>
      </c>
      <c r="M10" s="17"/>
      <c r="N10" s="17">
        <v>0.17347237781385999</v>
      </c>
      <c r="O10" s="17">
        <v>0.19552751788750899</v>
      </c>
      <c r="P10" s="17">
        <v>0.17809056648858501</v>
      </c>
      <c r="Q10" s="17">
        <v>0.13488816213897301</v>
      </c>
      <c r="R10" s="17"/>
      <c r="S10" s="17">
        <v>0.21608951713692601</v>
      </c>
      <c r="T10" s="17">
        <v>0.169249676816663</v>
      </c>
      <c r="U10" s="17">
        <v>0.146427557683243</v>
      </c>
      <c r="V10" s="17">
        <v>0.16862705548536</v>
      </c>
      <c r="W10" s="17">
        <v>0.15184063684885701</v>
      </c>
      <c r="X10" s="17">
        <v>0.17317629587274699</v>
      </c>
      <c r="Y10" s="17">
        <v>0.14153337540865099</v>
      </c>
      <c r="Z10" s="17">
        <v>0.154022302225922</v>
      </c>
      <c r="AA10" s="17">
        <v>0.18332373927626799</v>
      </c>
      <c r="AB10" s="17">
        <v>0.16025397021807999</v>
      </c>
      <c r="AC10" s="17">
        <v>0.15056787169378599</v>
      </c>
      <c r="AD10" s="17">
        <v>0.17343547713201299</v>
      </c>
      <c r="AE10" s="17"/>
      <c r="AF10" s="17">
        <v>0.18036829451842701</v>
      </c>
      <c r="AG10" s="17">
        <v>0.16545598500664099</v>
      </c>
      <c r="AH10" s="17">
        <v>0.174903721186911</v>
      </c>
      <c r="AI10" s="17"/>
      <c r="AJ10" s="17">
        <v>0.20964189601404901</v>
      </c>
      <c r="AK10" s="17">
        <v>0.14449963589542</v>
      </c>
      <c r="AL10" s="17">
        <v>0.15309357265498899</v>
      </c>
      <c r="AM10" s="17">
        <v>0.107083619925176</v>
      </c>
      <c r="AN10" s="17">
        <v>0.14843704281457401</v>
      </c>
      <c r="AO10" s="17"/>
      <c r="AP10" s="17">
        <v>0.196250412705955</v>
      </c>
      <c r="AQ10" s="17">
        <v>0.12978662815706199</v>
      </c>
      <c r="AR10" s="17">
        <v>0.25380186158904799</v>
      </c>
      <c r="AS10" s="17">
        <v>0.18560542266934399</v>
      </c>
      <c r="AT10" s="17">
        <v>0.15682494063823199</v>
      </c>
    </row>
    <row r="11" spans="2:46" x14ac:dyDescent="0.25">
      <c r="B11" s="18" t="s">
        <v>84</v>
      </c>
      <c r="C11" s="17">
        <v>0.28144572318720701</v>
      </c>
      <c r="D11" s="17">
        <v>0.26722891628545498</v>
      </c>
      <c r="E11" s="17">
        <v>0.29564397102609002</v>
      </c>
      <c r="F11" s="17"/>
      <c r="G11" s="17">
        <v>0.31464091630914198</v>
      </c>
      <c r="H11" s="17">
        <v>0.334032527137127</v>
      </c>
      <c r="I11" s="17">
        <v>0.26698384222987598</v>
      </c>
      <c r="J11" s="17">
        <v>0.26034082317873602</v>
      </c>
      <c r="K11" s="17">
        <v>0.26479019075003102</v>
      </c>
      <c r="L11" s="17">
        <v>0.25643480673153701</v>
      </c>
      <c r="M11" s="17"/>
      <c r="N11" s="17">
        <v>0.28233679570461201</v>
      </c>
      <c r="O11" s="17">
        <v>0.25193028702834602</v>
      </c>
      <c r="P11" s="17">
        <v>0.321256043270086</v>
      </c>
      <c r="Q11" s="17">
        <v>0.27874036890665199</v>
      </c>
      <c r="R11" s="17"/>
      <c r="S11" s="17">
        <v>0.33675777950251001</v>
      </c>
      <c r="T11" s="17">
        <v>0.27565819409352599</v>
      </c>
      <c r="U11" s="17">
        <v>0.28267344528862298</v>
      </c>
      <c r="V11" s="17">
        <v>0.23973474291694999</v>
      </c>
      <c r="W11" s="17">
        <v>0.36240615644827601</v>
      </c>
      <c r="X11" s="17">
        <v>0.24659228900345401</v>
      </c>
      <c r="Y11" s="17">
        <v>0.25869599297053097</v>
      </c>
      <c r="Z11" s="17">
        <v>0.216525724392097</v>
      </c>
      <c r="AA11" s="17">
        <v>0.28057926139424999</v>
      </c>
      <c r="AB11" s="17">
        <v>0.27165993936809801</v>
      </c>
      <c r="AC11" s="17">
        <v>0.217534872167957</v>
      </c>
      <c r="AD11" s="17">
        <v>0.37196921273640998</v>
      </c>
      <c r="AE11" s="17"/>
      <c r="AF11" s="17">
        <v>0.23486749131860299</v>
      </c>
      <c r="AG11" s="17">
        <v>0.29211194218795999</v>
      </c>
      <c r="AH11" s="17">
        <v>0.36428772720842101</v>
      </c>
      <c r="AI11" s="17"/>
      <c r="AJ11" s="17">
        <v>0.27290794867132001</v>
      </c>
      <c r="AK11" s="17">
        <v>0.26470063930921101</v>
      </c>
      <c r="AL11" s="17">
        <v>0.34873574910829402</v>
      </c>
      <c r="AM11" s="17">
        <v>0.225139515713532</v>
      </c>
      <c r="AN11" s="17">
        <v>0.30719537991384499</v>
      </c>
      <c r="AO11" s="17"/>
      <c r="AP11" s="17">
        <v>0.28463273650234999</v>
      </c>
      <c r="AQ11" s="17">
        <v>0.27243118077579598</v>
      </c>
      <c r="AR11" s="17">
        <v>0.27245542768966502</v>
      </c>
      <c r="AS11" s="17">
        <v>0.26702442950331501</v>
      </c>
      <c r="AT11" s="17">
        <v>0.32575923900346898</v>
      </c>
    </row>
    <row r="12" spans="2:46" x14ac:dyDescent="0.25">
      <c r="B12" s="18" t="s">
        <v>85</v>
      </c>
      <c r="C12" s="17">
        <v>0.20117985787110701</v>
      </c>
      <c r="D12" s="17">
        <v>0.20338371931733501</v>
      </c>
      <c r="E12" s="17">
        <v>0.198301571067033</v>
      </c>
      <c r="F12" s="17"/>
      <c r="G12" s="17">
        <v>0.122059973935325</v>
      </c>
      <c r="H12" s="17">
        <v>0.184659380857156</v>
      </c>
      <c r="I12" s="17">
        <v>0.204995170182007</v>
      </c>
      <c r="J12" s="17">
        <v>0.189895391697667</v>
      </c>
      <c r="K12" s="17">
        <v>0.25565961053747899</v>
      </c>
      <c r="L12" s="17">
        <v>0.23705393095291</v>
      </c>
      <c r="M12" s="17"/>
      <c r="N12" s="17">
        <v>0.20595655429219101</v>
      </c>
      <c r="O12" s="17">
        <v>0.22735635662789799</v>
      </c>
      <c r="P12" s="17">
        <v>0.15655659704566799</v>
      </c>
      <c r="Q12" s="17">
        <v>0.206197424228628</v>
      </c>
      <c r="R12" s="17"/>
      <c r="S12" s="17">
        <v>0.17912103692190001</v>
      </c>
      <c r="T12" s="17">
        <v>0.22747531878055399</v>
      </c>
      <c r="U12" s="17">
        <v>0.24595580994583999</v>
      </c>
      <c r="V12" s="17">
        <v>0.26710606974812501</v>
      </c>
      <c r="W12" s="17">
        <v>0.165369754700018</v>
      </c>
      <c r="X12" s="17">
        <v>0.154717595323381</v>
      </c>
      <c r="Y12" s="17">
        <v>0.164754788288167</v>
      </c>
      <c r="Z12" s="17">
        <v>0.184951770915634</v>
      </c>
      <c r="AA12" s="17">
        <v>0.20654967612706801</v>
      </c>
      <c r="AB12" s="17">
        <v>0.22503844431286099</v>
      </c>
      <c r="AC12" s="17">
        <v>0.13578929979130799</v>
      </c>
      <c r="AD12" s="17">
        <v>0.23348336173270401</v>
      </c>
      <c r="AE12" s="17"/>
      <c r="AF12" s="17">
        <v>0.20761968283291199</v>
      </c>
      <c r="AG12" s="17">
        <v>0.22017419963311299</v>
      </c>
      <c r="AH12" s="17">
        <v>0.163765286975594</v>
      </c>
      <c r="AI12" s="17"/>
      <c r="AJ12" s="17">
        <v>0.20022360268970499</v>
      </c>
      <c r="AK12" s="17">
        <v>0.220796337541947</v>
      </c>
      <c r="AL12" s="17">
        <v>0.187002285879315</v>
      </c>
      <c r="AM12" s="17">
        <v>0.28974401329573002</v>
      </c>
      <c r="AN12" s="17">
        <v>0.15481674907763199</v>
      </c>
      <c r="AO12" s="17"/>
      <c r="AP12" s="17">
        <v>0.19844716525887199</v>
      </c>
      <c r="AQ12" s="17">
        <v>0.23136349090873001</v>
      </c>
      <c r="AR12" s="17">
        <v>0.178702324711454</v>
      </c>
      <c r="AS12" s="17">
        <v>0.19456415528743501</v>
      </c>
      <c r="AT12" s="17">
        <v>0.13370836105693401</v>
      </c>
    </row>
    <row r="13" spans="2:46" x14ac:dyDescent="0.25">
      <c r="B13" s="18" t="s">
        <v>86</v>
      </c>
      <c r="C13" s="17">
        <v>0.18307087723128099</v>
      </c>
      <c r="D13" s="17">
        <v>0.21989434821270401</v>
      </c>
      <c r="E13" s="17">
        <v>0.14859036488411001</v>
      </c>
      <c r="F13" s="17"/>
      <c r="G13" s="17">
        <v>7.6861553534390503E-2</v>
      </c>
      <c r="H13" s="17">
        <v>0.13195351961310101</v>
      </c>
      <c r="I13" s="17">
        <v>0.19452169052945201</v>
      </c>
      <c r="J13" s="17">
        <v>0.22014199850173399</v>
      </c>
      <c r="K13" s="17">
        <v>0.200595178479157</v>
      </c>
      <c r="L13" s="17">
        <v>0.24460943105746</v>
      </c>
      <c r="M13" s="17"/>
      <c r="N13" s="17">
        <v>0.21225160576792501</v>
      </c>
      <c r="O13" s="17">
        <v>0.18069915402603601</v>
      </c>
      <c r="P13" s="17">
        <v>0.177524035979686</v>
      </c>
      <c r="Q13" s="17">
        <v>0.156799949043995</v>
      </c>
      <c r="R13" s="17"/>
      <c r="S13" s="17">
        <v>0.161567740600915</v>
      </c>
      <c r="T13" s="17">
        <v>0.14784521050605601</v>
      </c>
      <c r="U13" s="17">
        <v>0.14745346339179899</v>
      </c>
      <c r="V13" s="17">
        <v>0.17434329978930399</v>
      </c>
      <c r="W13" s="17">
        <v>0.15887828792393899</v>
      </c>
      <c r="X13" s="17">
        <v>0.23224072643395499</v>
      </c>
      <c r="Y13" s="17">
        <v>0.201407028987969</v>
      </c>
      <c r="Z13" s="17">
        <v>0.22771252975241801</v>
      </c>
      <c r="AA13" s="17">
        <v>0.17454335410778299</v>
      </c>
      <c r="AB13" s="17">
        <v>0.208991456203655</v>
      </c>
      <c r="AC13" s="17">
        <v>0.30903804111966898</v>
      </c>
      <c r="AD13" s="17">
        <v>0.10022792010701199</v>
      </c>
      <c r="AE13" s="17"/>
      <c r="AF13" s="17">
        <v>0.21153607820384299</v>
      </c>
      <c r="AG13" s="17">
        <v>0.195987331053908</v>
      </c>
      <c r="AH13" s="17">
        <v>0.115286489038744</v>
      </c>
      <c r="AI13" s="17"/>
      <c r="AJ13" s="17">
        <v>0.18891025226665201</v>
      </c>
      <c r="AK13" s="17">
        <v>0.23530304430571999</v>
      </c>
      <c r="AL13" s="17">
        <v>0.10343437736076599</v>
      </c>
      <c r="AM13" s="17">
        <v>0.141027175358371</v>
      </c>
      <c r="AN13" s="17">
        <v>0.152165148102684</v>
      </c>
      <c r="AO13" s="17"/>
      <c r="AP13" s="17">
        <v>0.21333309099349601</v>
      </c>
      <c r="AQ13" s="17">
        <v>0.22935351575160301</v>
      </c>
      <c r="AR13" s="17">
        <v>5.2300233862884099E-2</v>
      </c>
      <c r="AS13" s="17">
        <v>0.16672259440722301</v>
      </c>
      <c r="AT13" s="17">
        <v>0.104046944877218</v>
      </c>
    </row>
    <row r="14" spans="2:46" x14ac:dyDescent="0.25">
      <c r="B14" s="18" t="s">
        <v>67</v>
      </c>
      <c r="C14" s="17">
        <v>0.114861216760103</v>
      </c>
      <c r="D14" s="17">
        <v>7.2499387024939702E-2</v>
      </c>
      <c r="E14" s="17">
        <v>0.15544632982519199</v>
      </c>
      <c r="F14" s="17"/>
      <c r="G14" s="17">
        <v>0.221125556179354</v>
      </c>
      <c r="H14" s="17">
        <v>0.10490781943248299</v>
      </c>
      <c r="I14" s="17">
        <v>0.115414254829002</v>
      </c>
      <c r="J14" s="17">
        <v>0.100091468222175</v>
      </c>
      <c r="K14" s="17">
        <v>9.5331535220970195E-2</v>
      </c>
      <c r="L14" s="17">
        <v>7.6572799813262801E-2</v>
      </c>
      <c r="M14" s="17"/>
      <c r="N14" s="17">
        <v>7.0967049383227995E-2</v>
      </c>
      <c r="O14" s="17">
        <v>0.116150970591818</v>
      </c>
      <c r="P14" s="17">
        <v>9.3591956900475004E-2</v>
      </c>
      <c r="Q14" s="17">
        <v>0.17835335200250299</v>
      </c>
      <c r="R14" s="17"/>
      <c r="S14" s="17">
        <v>7.0723361829052103E-2</v>
      </c>
      <c r="T14" s="17">
        <v>0.127835607815564</v>
      </c>
      <c r="U14" s="17">
        <v>0.12099234676510499</v>
      </c>
      <c r="V14" s="17">
        <v>0.11296183417243801</v>
      </c>
      <c r="W14" s="17">
        <v>9.4071671220961398E-2</v>
      </c>
      <c r="X14" s="17">
        <v>0.146059319772844</v>
      </c>
      <c r="Y14" s="17">
        <v>0.17712402995131801</v>
      </c>
      <c r="Z14" s="17">
        <v>0.14727082765941699</v>
      </c>
      <c r="AA14" s="17">
        <v>9.7698596479825095E-2</v>
      </c>
      <c r="AB14" s="17">
        <v>9.9112432704867706E-2</v>
      </c>
      <c r="AC14" s="17">
        <v>0.145666380541979</v>
      </c>
      <c r="AD14" s="17">
        <v>5.8474047974843499E-2</v>
      </c>
      <c r="AE14" s="17"/>
      <c r="AF14" s="17">
        <v>0.10638058551969599</v>
      </c>
      <c r="AG14" s="17">
        <v>7.9519662153922796E-2</v>
      </c>
      <c r="AH14" s="17">
        <v>0.14288479231244999</v>
      </c>
      <c r="AI14" s="17"/>
      <c r="AJ14" s="17">
        <v>7.0061885479085706E-2</v>
      </c>
      <c r="AK14" s="17">
        <v>9.2908607076193001E-2</v>
      </c>
      <c r="AL14" s="17">
        <v>0.100798301669264</v>
      </c>
      <c r="AM14" s="17">
        <v>0.14179313154068601</v>
      </c>
      <c r="AN14" s="17">
        <v>0.209528614749249</v>
      </c>
      <c r="AO14" s="17"/>
      <c r="AP14" s="17">
        <v>5.9916784977211299E-2</v>
      </c>
      <c r="AQ14" s="17">
        <v>9.6774944380354194E-2</v>
      </c>
      <c r="AR14" s="17">
        <v>0.12827367471838899</v>
      </c>
      <c r="AS14" s="17">
        <v>0.115389061950048</v>
      </c>
      <c r="AT14" s="17">
        <v>0.243886347344622</v>
      </c>
    </row>
    <row r="15" spans="2:46" x14ac:dyDescent="0.25">
      <c r="B15" s="18" t="s">
        <v>87</v>
      </c>
      <c r="C15" s="21">
        <v>0.219442324950301</v>
      </c>
      <c r="D15" s="21">
        <v>0.23699362915956601</v>
      </c>
      <c r="E15" s="21">
        <v>0.202017763197576</v>
      </c>
      <c r="F15" s="21"/>
      <c r="G15" s="21">
        <v>0.26531200004178901</v>
      </c>
      <c r="H15" s="21">
        <v>0.24444675296013299</v>
      </c>
      <c r="I15" s="21">
        <v>0.21808504222966299</v>
      </c>
      <c r="J15" s="21">
        <v>0.22953031839968799</v>
      </c>
      <c r="K15" s="21">
        <v>0.183623485012363</v>
      </c>
      <c r="L15" s="21">
        <v>0.18532903144483001</v>
      </c>
      <c r="M15" s="21"/>
      <c r="N15" s="21">
        <v>0.22848799485204399</v>
      </c>
      <c r="O15" s="21">
        <v>0.223863231725902</v>
      </c>
      <c r="P15" s="21">
        <v>0.25107136680408498</v>
      </c>
      <c r="Q15" s="21">
        <v>0.179908905818223</v>
      </c>
      <c r="R15" s="21"/>
      <c r="S15" s="21">
        <v>0.251830081145623</v>
      </c>
      <c r="T15" s="21">
        <v>0.22118566880429999</v>
      </c>
      <c r="U15" s="21">
        <v>0.20292493460863301</v>
      </c>
      <c r="V15" s="21">
        <v>0.20585405337318399</v>
      </c>
      <c r="W15" s="21">
        <v>0.21927412970680599</v>
      </c>
      <c r="X15" s="21">
        <v>0.22039006946636699</v>
      </c>
      <c r="Y15" s="21">
        <v>0.19801815980201401</v>
      </c>
      <c r="Z15" s="21">
        <v>0.223539147280435</v>
      </c>
      <c r="AA15" s="21">
        <v>0.240629111891074</v>
      </c>
      <c r="AB15" s="21">
        <v>0.195197727410519</v>
      </c>
      <c r="AC15" s="21">
        <v>0.191971406379087</v>
      </c>
      <c r="AD15" s="21">
        <v>0.23584545744903199</v>
      </c>
      <c r="AE15" s="21"/>
      <c r="AF15" s="21">
        <v>0.239596162124946</v>
      </c>
      <c r="AG15" s="21">
        <v>0.212206864971096</v>
      </c>
      <c r="AH15" s="21">
        <v>0.21377570446479099</v>
      </c>
      <c r="AI15" s="21"/>
      <c r="AJ15" s="21">
        <v>0.26789631089323701</v>
      </c>
      <c r="AK15" s="21">
        <v>0.186291371766929</v>
      </c>
      <c r="AL15" s="21">
        <v>0.26002928598236102</v>
      </c>
      <c r="AM15" s="21">
        <v>0.202296164091681</v>
      </c>
      <c r="AN15" s="21">
        <v>0.17629410815659</v>
      </c>
      <c r="AO15" s="21"/>
      <c r="AP15" s="21">
        <v>0.24367022226807</v>
      </c>
      <c r="AQ15" s="21">
        <v>0.170076868183517</v>
      </c>
      <c r="AR15" s="21">
        <v>0.36826833901760903</v>
      </c>
      <c r="AS15" s="21">
        <v>0.25629975885197898</v>
      </c>
      <c r="AT15" s="21">
        <v>0.19259910771775601</v>
      </c>
    </row>
    <row r="16" spans="2:46" x14ac:dyDescent="0.25">
      <c r="B16" s="18" t="s">
        <v>88</v>
      </c>
      <c r="C16" s="21">
        <v>0.384250735102389</v>
      </c>
      <c r="D16" s="21">
        <v>0.42327806753003899</v>
      </c>
      <c r="E16" s="21">
        <v>0.34689193595114298</v>
      </c>
      <c r="F16" s="21"/>
      <c r="G16" s="21">
        <v>0.198921527469716</v>
      </c>
      <c r="H16" s="21">
        <v>0.31661290047025697</v>
      </c>
      <c r="I16" s="21">
        <v>0.39951686071145998</v>
      </c>
      <c r="J16" s="21">
        <v>0.4100373901994</v>
      </c>
      <c r="K16" s="21">
        <v>0.45625478901663602</v>
      </c>
      <c r="L16" s="21">
        <v>0.48166336201037002</v>
      </c>
      <c r="M16" s="21"/>
      <c r="N16" s="21">
        <v>0.41820816006011602</v>
      </c>
      <c r="O16" s="21">
        <v>0.40805551065393397</v>
      </c>
      <c r="P16" s="21">
        <v>0.33408063302535401</v>
      </c>
      <c r="Q16" s="21">
        <v>0.36299737327262199</v>
      </c>
      <c r="R16" s="21"/>
      <c r="S16" s="21">
        <v>0.34068877752281501</v>
      </c>
      <c r="T16" s="21">
        <v>0.37532052928661003</v>
      </c>
      <c r="U16" s="21">
        <v>0.39340927333763798</v>
      </c>
      <c r="V16" s="21">
        <v>0.44144936953742803</v>
      </c>
      <c r="W16" s="21">
        <v>0.32424804262395701</v>
      </c>
      <c r="X16" s="21">
        <v>0.38695832175733502</v>
      </c>
      <c r="Y16" s="21">
        <v>0.366161817276137</v>
      </c>
      <c r="Z16" s="21">
        <v>0.41266430066805099</v>
      </c>
      <c r="AA16" s="21">
        <v>0.38109303023485103</v>
      </c>
      <c r="AB16" s="21">
        <v>0.43402990051651602</v>
      </c>
      <c r="AC16" s="21">
        <v>0.44482734091097698</v>
      </c>
      <c r="AD16" s="21">
        <v>0.33371128183971499</v>
      </c>
      <c r="AE16" s="21"/>
      <c r="AF16" s="21">
        <v>0.419155761036755</v>
      </c>
      <c r="AG16" s="21">
        <v>0.416161530687021</v>
      </c>
      <c r="AH16" s="21">
        <v>0.27905177601433701</v>
      </c>
      <c r="AI16" s="21"/>
      <c r="AJ16" s="21">
        <v>0.38913385495635699</v>
      </c>
      <c r="AK16" s="21">
        <v>0.45609938184766702</v>
      </c>
      <c r="AL16" s="21">
        <v>0.29043666324008099</v>
      </c>
      <c r="AM16" s="21">
        <v>0.43077118865410202</v>
      </c>
      <c r="AN16" s="21">
        <v>0.30698189718031599</v>
      </c>
      <c r="AO16" s="21"/>
      <c r="AP16" s="21">
        <v>0.41178025625236803</v>
      </c>
      <c r="AQ16" s="21">
        <v>0.46071700666033299</v>
      </c>
      <c r="AR16" s="21">
        <v>0.23100255857433799</v>
      </c>
      <c r="AS16" s="21">
        <v>0.36128674969465802</v>
      </c>
      <c r="AT16" s="21">
        <v>0.23775530593415301</v>
      </c>
    </row>
    <row r="17" spans="2:46" x14ac:dyDescent="0.25">
      <c r="B17" s="18" t="s">
        <v>89</v>
      </c>
      <c r="C17" s="22">
        <v>-0.164808410152087</v>
      </c>
      <c r="D17" s="22">
        <v>-0.18628443837047301</v>
      </c>
      <c r="E17" s="22">
        <v>-0.14487417275356701</v>
      </c>
      <c r="F17" s="22"/>
      <c r="G17" s="22">
        <v>6.6390472572073006E-2</v>
      </c>
      <c r="H17" s="22">
        <v>-7.2166147510123804E-2</v>
      </c>
      <c r="I17" s="22">
        <v>-0.18143181848179701</v>
      </c>
      <c r="J17" s="22">
        <v>-0.18050707179971201</v>
      </c>
      <c r="K17" s="22">
        <v>-0.27263130400427199</v>
      </c>
      <c r="L17" s="22">
        <v>-0.29633433056553998</v>
      </c>
      <c r="M17" s="22"/>
      <c r="N17" s="22">
        <v>-0.189720165208072</v>
      </c>
      <c r="O17" s="22">
        <v>-0.184192278928032</v>
      </c>
      <c r="P17" s="22">
        <v>-8.3009266221268599E-2</v>
      </c>
      <c r="Q17" s="22">
        <v>-0.18308846745439999</v>
      </c>
      <c r="R17" s="22"/>
      <c r="S17" s="22">
        <v>-8.8858696377192098E-2</v>
      </c>
      <c r="T17" s="22">
        <v>-0.15413486048231001</v>
      </c>
      <c r="U17" s="22">
        <v>-0.190484338729006</v>
      </c>
      <c r="V17" s="22">
        <v>-0.23559531616424401</v>
      </c>
      <c r="W17" s="22">
        <v>-0.104973912917151</v>
      </c>
      <c r="X17" s="22">
        <v>-0.166568252290968</v>
      </c>
      <c r="Y17" s="22">
        <v>-0.16814365747412199</v>
      </c>
      <c r="Z17" s="22">
        <v>-0.18912515338761701</v>
      </c>
      <c r="AA17" s="22">
        <v>-0.140463918343777</v>
      </c>
      <c r="AB17" s="22">
        <v>-0.238832173105997</v>
      </c>
      <c r="AC17" s="22">
        <v>-0.25285593453188998</v>
      </c>
      <c r="AD17" s="22">
        <v>-9.7865824390683698E-2</v>
      </c>
      <c r="AE17" s="22"/>
      <c r="AF17" s="22">
        <v>-0.179559598911809</v>
      </c>
      <c r="AG17" s="22">
        <v>-0.20395466571592599</v>
      </c>
      <c r="AH17" s="22">
        <v>-6.5276071549546205E-2</v>
      </c>
      <c r="AI17" s="22"/>
      <c r="AJ17" s="22">
        <v>-0.12123754406312</v>
      </c>
      <c r="AK17" s="22">
        <v>-0.26980801008073801</v>
      </c>
      <c r="AL17" s="22">
        <v>-3.04073772577198E-2</v>
      </c>
      <c r="AM17" s="22">
        <v>-0.22847502456242</v>
      </c>
      <c r="AN17" s="22">
        <v>-0.13068778902372599</v>
      </c>
      <c r="AO17" s="22"/>
      <c r="AP17" s="22">
        <v>-0.168110033984298</v>
      </c>
      <c r="AQ17" s="22">
        <v>-0.29064013847681502</v>
      </c>
      <c r="AR17" s="22">
        <v>0.13726578044327101</v>
      </c>
      <c r="AS17" s="22">
        <v>-0.104986990842679</v>
      </c>
      <c r="AT17" s="22">
        <v>-4.5156198216396097E-2</v>
      </c>
    </row>
    <row r="18" spans="2:46" x14ac:dyDescent="0.25">
      <c r="B18" s="16"/>
    </row>
    <row r="19" spans="2:46" x14ac:dyDescent="0.25">
      <c r="B19" t="s">
        <v>70</v>
      </c>
    </row>
    <row r="20" spans="2:46" x14ac:dyDescent="0.25">
      <c r="B20" t="s">
        <v>71</v>
      </c>
    </row>
    <row r="22" spans="2:46" x14ac:dyDescent="0.25">
      <c r="B22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AT22"/>
  <sheetViews>
    <sheetView showGridLines="0" workbookViewId="0">
      <pane xSplit="2" topLeftCell="C1" activePane="topRight" state="frozen"/>
      <selection pane="topRight" activeCell="G15" sqref="G15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103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ht="30" x14ac:dyDescent="0.25">
      <c r="B9" s="18" t="s">
        <v>95</v>
      </c>
      <c r="C9" s="17">
        <v>0.42059598019122102</v>
      </c>
      <c r="D9" s="17">
        <v>0.43492092254411902</v>
      </c>
      <c r="E9" s="17">
        <v>0.40518667925605401</v>
      </c>
      <c r="F9" s="17"/>
      <c r="G9" s="17">
        <v>0.44605664697127501</v>
      </c>
      <c r="H9" s="17">
        <v>0.48940410604770201</v>
      </c>
      <c r="I9" s="17">
        <v>0.42847328347396002</v>
      </c>
      <c r="J9" s="17">
        <v>0.402253762131208</v>
      </c>
      <c r="K9" s="17">
        <v>0.394925188668871</v>
      </c>
      <c r="L9" s="17">
        <v>0.37310872452045002</v>
      </c>
      <c r="M9" s="17"/>
      <c r="N9" s="17">
        <v>0.446906595200324</v>
      </c>
      <c r="O9" s="17">
        <v>0.48849717325274999</v>
      </c>
      <c r="P9" s="17">
        <v>0.396943124440096</v>
      </c>
      <c r="Q9" s="17">
        <v>0.34579114292964203</v>
      </c>
      <c r="R9" s="17"/>
      <c r="S9" s="17">
        <v>0.48112029270024897</v>
      </c>
      <c r="T9" s="17">
        <v>0.42741472200712</v>
      </c>
      <c r="U9" s="17">
        <v>0.40614690678097698</v>
      </c>
      <c r="V9" s="17">
        <v>0.35107012573735802</v>
      </c>
      <c r="W9" s="17">
        <v>0.40271056171701403</v>
      </c>
      <c r="X9" s="17">
        <v>0.33516394770228503</v>
      </c>
      <c r="Y9" s="17">
        <v>0.397435366987689</v>
      </c>
      <c r="Z9" s="17">
        <v>0.51521237344109405</v>
      </c>
      <c r="AA9" s="17">
        <v>0.48647592019443903</v>
      </c>
      <c r="AB9" s="17">
        <v>0.42406990907306502</v>
      </c>
      <c r="AC9" s="17">
        <v>0.44026237966883902</v>
      </c>
      <c r="AD9" s="17">
        <v>0.30441179682381803</v>
      </c>
      <c r="AE9" s="17"/>
      <c r="AF9" s="17">
        <v>0.32032118094977002</v>
      </c>
      <c r="AG9" s="17">
        <v>0.51021982711885605</v>
      </c>
      <c r="AH9" s="17">
        <v>0.373473832937252</v>
      </c>
      <c r="AI9" s="17"/>
      <c r="AJ9" s="17">
        <v>0.28756552111849698</v>
      </c>
      <c r="AK9" s="17">
        <v>0.59324386312090804</v>
      </c>
      <c r="AL9" s="17">
        <v>0.55570623192709301</v>
      </c>
      <c r="AM9" s="17">
        <v>3.5192855570778302E-2</v>
      </c>
      <c r="AN9" s="17">
        <v>0.34468097548149401</v>
      </c>
      <c r="AO9" s="17"/>
      <c r="AP9" s="17">
        <v>0.223341577593583</v>
      </c>
      <c r="AQ9" s="17">
        <v>0.63214865152389399</v>
      </c>
      <c r="AR9" s="17">
        <v>0.484016943796584</v>
      </c>
      <c r="AS9" s="17">
        <v>0.119907092551347</v>
      </c>
      <c r="AT9" s="17">
        <v>0.254165134120582</v>
      </c>
    </row>
    <row r="10" spans="2:46" ht="60" x14ac:dyDescent="0.25">
      <c r="B10" s="18" t="s">
        <v>96</v>
      </c>
      <c r="C10" s="17">
        <v>0.31234534558966898</v>
      </c>
      <c r="D10" s="17">
        <v>0.31367553496733802</v>
      </c>
      <c r="E10" s="17">
        <v>0.310653182147269</v>
      </c>
      <c r="F10" s="17"/>
      <c r="G10" s="17">
        <v>0.24344751888187599</v>
      </c>
      <c r="H10" s="17">
        <v>0.34627707570709898</v>
      </c>
      <c r="I10" s="17">
        <v>0.32329203989925698</v>
      </c>
      <c r="J10" s="17">
        <v>0.31277941886982802</v>
      </c>
      <c r="K10" s="17">
        <v>0.33675611968704999</v>
      </c>
      <c r="L10" s="17">
        <v>0.30507651380440898</v>
      </c>
      <c r="M10" s="17"/>
      <c r="N10" s="17">
        <v>0.33368277274810298</v>
      </c>
      <c r="O10" s="17">
        <v>0.31538785076119902</v>
      </c>
      <c r="P10" s="17">
        <v>0.30533713074500002</v>
      </c>
      <c r="Q10" s="17">
        <v>0.29151143809130398</v>
      </c>
      <c r="R10" s="17"/>
      <c r="S10" s="17">
        <v>0.34116577451822899</v>
      </c>
      <c r="T10" s="17">
        <v>0.318985152110415</v>
      </c>
      <c r="U10" s="17">
        <v>0.23599825455503501</v>
      </c>
      <c r="V10" s="17">
        <v>0.30462362805458398</v>
      </c>
      <c r="W10" s="17">
        <v>0.31249663556928797</v>
      </c>
      <c r="X10" s="17">
        <v>0.26252028852315801</v>
      </c>
      <c r="Y10" s="17">
        <v>0.331099783084569</v>
      </c>
      <c r="Z10" s="17">
        <v>0.29419220180567701</v>
      </c>
      <c r="AA10" s="17">
        <v>0.35141335432924797</v>
      </c>
      <c r="AB10" s="17">
        <v>0.31508466369096799</v>
      </c>
      <c r="AC10" s="17">
        <v>0.30398001407254799</v>
      </c>
      <c r="AD10" s="17">
        <v>0.36191516031349802</v>
      </c>
      <c r="AE10" s="17"/>
      <c r="AF10" s="17">
        <v>0.24347503499454101</v>
      </c>
      <c r="AG10" s="17">
        <v>0.39969180974487001</v>
      </c>
      <c r="AH10" s="17">
        <v>0.28880023260543503</v>
      </c>
      <c r="AI10" s="17"/>
      <c r="AJ10" s="17">
        <v>0.20428410889618601</v>
      </c>
      <c r="AK10" s="17">
        <v>0.45418689528745498</v>
      </c>
      <c r="AL10" s="17">
        <v>0.40164122618322601</v>
      </c>
      <c r="AM10" s="17">
        <v>7.3067506780668701E-2</v>
      </c>
      <c r="AN10" s="17">
        <v>0.28535489273244802</v>
      </c>
      <c r="AO10" s="17"/>
      <c r="AP10" s="17">
        <v>0.12849687742330501</v>
      </c>
      <c r="AQ10" s="17">
        <v>0.52600425249495297</v>
      </c>
      <c r="AR10" s="17">
        <v>0.302480363415983</v>
      </c>
      <c r="AS10" s="17">
        <v>9.0158888132373605E-2</v>
      </c>
      <c r="AT10" s="17">
        <v>0.103120076006462</v>
      </c>
    </row>
    <row r="11" spans="2:46" ht="30" x14ac:dyDescent="0.25">
      <c r="B11" s="18" t="s">
        <v>97</v>
      </c>
      <c r="C11" s="17">
        <v>0.25974696103892603</v>
      </c>
      <c r="D11" s="17">
        <v>0.33783237517065601</v>
      </c>
      <c r="E11" s="17">
        <v>0.18353986876089501</v>
      </c>
      <c r="F11" s="17"/>
      <c r="G11" s="17">
        <v>0.27537364424116301</v>
      </c>
      <c r="H11" s="17">
        <v>0.222649250572797</v>
      </c>
      <c r="I11" s="17">
        <v>0.27642913927648499</v>
      </c>
      <c r="J11" s="17">
        <v>0.26681841838408099</v>
      </c>
      <c r="K11" s="17">
        <v>0.29920836700018499</v>
      </c>
      <c r="L11" s="17">
        <v>0.23377884911793601</v>
      </c>
      <c r="M11" s="17"/>
      <c r="N11" s="17">
        <v>0.25357335877424803</v>
      </c>
      <c r="O11" s="17">
        <v>0.27900108076017399</v>
      </c>
      <c r="P11" s="17">
        <v>0.26068575323800502</v>
      </c>
      <c r="Q11" s="17">
        <v>0.24900078932028899</v>
      </c>
      <c r="R11" s="17"/>
      <c r="S11" s="17">
        <v>0.25537154564745201</v>
      </c>
      <c r="T11" s="17">
        <v>0.27276940882471901</v>
      </c>
      <c r="U11" s="17">
        <v>0.30957466541473999</v>
      </c>
      <c r="V11" s="17">
        <v>0.22585448215686599</v>
      </c>
      <c r="W11" s="17">
        <v>0.25951276615992103</v>
      </c>
      <c r="X11" s="17">
        <v>0.23428412395398401</v>
      </c>
      <c r="Y11" s="17">
        <v>0.28261305194110198</v>
      </c>
      <c r="Z11" s="17">
        <v>0.257019925679489</v>
      </c>
      <c r="AA11" s="17">
        <v>0.30449467973975902</v>
      </c>
      <c r="AB11" s="17">
        <v>0.22640733482539699</v>
      </c>
      <c r="AC11" s="17">
        <v>0.25320799180571102</v>
      </c>
      <c r="AD11" s="17">
        <v>0.15855534960161199</v>
      </c>
      <c r="AE11" s="17"/>
      <c r="AF11" s="17">
        <v>0.24575688663829801</v>
      </c>
      <c r="AG11" s="17">
        <v>0.280043291107127</v>
      </c>
      <c r="AH11" s="17">
        <v>0.204522316551939</v>
      </c>
      <c r="AI11" s="17"/>
      <c r="AJ11" s="17">
        <v>0.22017888234017499</v>
      </c>
      <c r="AK11" s="17">
        <v>0.311139038136241</v>
      </c>
      <c r="AL11" s="17">
        <v>0.285219932996431</v>
      </c>
      <c r="AM11" s="17">
        <v>0.20466239825816099</v>
      </c>
      <c r="AN11" s="17">
        <v>0.20059448663958099</v>
      </c>
      <c r="AO11" s="17"/>
      <c r="AP11" s="17">
        <v>0.15784051711029501</v>
      </c>
      <c r="AQ11" s="17">
        <v>0.315167368237736</v>
      </c>
      <c r="AR11" s="17">
        <v>0.31029337139829799</v>
      </c>
      <c r="AS11" s="17">
        <v>0.25584117526196498</v>
      </c>
      <c r="AT11" s="17">
        <v>0.19854864040421499</v>
      </c>
    </row>
    <row r="12" spans="2:46" ht="60" x14ac:dyDescent="0.25">
      <c r="B12" s="18" t="s">
        <v>98</v>
      </c>
      <c r="C12" s="17">
        <v>0.23031236823506199</v>
      </c>
      <c r="D12" s="17">
        <v>0.220555200988621</v>
      </c>
      <c r="E12" s="17">
        <v>0.24082691663268799</v>
      </c>
      <c r="F12" s="17"/>
      <c r="G12" s="17">
        <v>0.24381378233208401</v>
      </c>
      <c r="H12" s="17">
        <v>0.27982958351408599</v>
      </c>
      <c r="I12" s="17">
        <v>0.22181739664486</v>
      </c>
      <c r="J12" s="17">
        <v>0.222808841188784</v>
      </c>
      <c r="K12" s="17">
        <v>0.241724153351632</v>
      </c>
      <c r="L12" s="17">
        <v>0.186265754580972</v>
      </c>
      <c r="M12" s="17"/>
      <c r="N12" s="17">
        <v>0.221169981308592</v>
      </c>
      <c r="O12" s="17">
        <v>0.218529094098624</v>
      </c>
      <c r="P12" s="17">
        <v>0.28812586769049098</v>
      </c>
      <c r="Q12" s="17">
        <v>0.20309390132480101</v>
      </c>
      <c r="R12" s="17"/>
      <c r="S12" s="17">
        <v>0.24356894505392601</v>
      </c>
      <c r="T12" s="17">
        <v>0.22932267072162499</v>
      </c>
      <c r="U12" s="17">
        <v>0.235330744465615</v>
      </c>
      <c r="V12" s="17">
        <v>0.19123589367334901</v>
      </c>
      <c r="W12" s="17">
        <v>0.23062305473257899</v>
      </c>
      <c r="X12" s="17">
        <v>0.22363514967641501</v>
      </c>
      <c r="Y12" s="17">
        <v>0.29193880827326901</v>
      </c>
      <c r="Z12" s="17">
        <v>0.24063565560919301</v>
      </c>
      <c r="AA12" s="17">
        <v>0.20188161961359299</v>
      </c>
      <c r="AB12" s="17">
        <v>0.21326159210873</v>
      </c>
      <c r="AC12" s="17">
        <v>0.24763811762028301</v>
      </c>
      <c r="AD12" s="17">
        <v>0.24398402003387901</v>
      </c>
      <c r="AE12" s="17"/>
      <c r="AF12" s="17">
        <v>0.21481543008491399</v>
      </c>
      <c r="AG12" s="17">
        <v>0.237628500160291</v>
      </c>
      <c r="AH12" s="17">
        <v>0.251640296652065</v>
      </c>
      <c r="AI12" s="17"/>
      <c r="AJ12" s="17">
        <v>0.20867467910210499</v>
      </c>
      <c r="AK12" s="17">
        <v>0.261101719465408</v>
      </c>
      <c r="AL12" s="17">
        <v>0.24648308288217199</v>
      </c>
      <c r="AM12" s="17">
        <v>0.100037165489966</v>
      </c>
      <c r="AN12" s="17">
        <v>0.23284846087990799</v>
      </c>
      <c r="AO12" s="17"/>
      <c r="AP12" s="17">
        <v>0.15046152094597101</v>
      </c>
      <c r="AQ12" s="17">
        <v>0.276375953691542</v>
      </c>
      <c r="AR12" s="17">
        <v>0.237280532161984</v>
      </c>
      <c r="AS12" s="17">
        <v>0.22993900932528299</v>
      </c>
      <c r="AT12" s="17">
        <v>0.205879749201138</v>
      </c>
    </row>
    <row r="13" spans="2:46" ht="60" x14ac:dyDescent="0.25">
      <c r="B13" s="18" t="s">
        <v>99</v>
      </c>
      <c r="C13" s="17">
        <v>0.225239871004565</v>
      </c>
      <c r="D13" s="17">
        <v>0.26249923189032698</v>
      </c>
      <c r="E13" s="17">
        <v>0.188770395171238</v>
      </c>
      <c r="F13" s="17"/>
      <c r="G13" s="17">
        <v>0.209758676125744</v>
      </c>
      <c r="H13" s="17">
        <v>0.22771153651367401</v>
      </c>
      <c r="I13" s="17">
        <v>0.19456112069673301</v>
      </c>
      <c r="J13" s="17">
        <v>0.20622903289480601</v>
      </c>
      <c r="K13" s="17">
        <v>0.24683523704643101</v>
      </c>
      <c r="L13" s="17">
        <v>0.25952553490219799</v>
      </c>
      <c r="M13" s="17"/>
      <c r="N13" s="17">
        <v>0.25461446671372101</v>
      </c>
      <c r="O13" s="17">
        <v>0.249840050173254</v>
      </c>
      <c r="P13" s="17">
        <v>0.20153385958520101</v>
      </c>
      <c r="Q13" s="17">
        <v>0.188378374812745</v>
      </c>
      <c r="R13" s="17"/>
      <c r="S13" s="17">
        <v>0.22115110211494299</v>
      </c>
      <c r="T13" s="17">
        <v>0.208188028023752</v>
      </c>
      <c r="U13" s="17">
        <v>0.23345284283205001</v>
      </c>
      <c r="V13" s="17">
        <v>0.19998970536598801</v>
      </c>
      <c r="W13" s="17">
        <v>0.26956880027629998</v>
      </c>
      <c r="X13" s="17">
        <v>0.21455323675239199</v>
      </c>
      <c r="Y13" s="17">
        <v>0.18556572368306301</v>
      </c>
      <c r="Z13" s="17">
        <v>0.229074790612218</v>
      </c>
      <c r="AA13" s="17">
        <v>0.21037184724038799</v>
      </c>
      <c r="AB13" s="17">
        <v>0.31400797895841998</v>
      </c>
      <c r="AC13" s="17">
        <v>0.17949226720870401</v>
      </c>
      <c r="AD13" s="17">
        <v>0.266184280939193</v>
      </c>
      <c r="AE13" s="17"/>
      <c r="AF13" s="17">
        <v>0.19998772815569699</v>
      </c>
      <c r="AG13" s="17">
        <v>0.269611449707439</v>
      </c>
      <c r="AH13" s="17">
        <v>0.19607264985284301</v>
      </c>
      <c r="AI13" s="17"/>
      <c r="AJ13" s="17">
        <v>0.200998081181442</v>
      </c>
      <c r="AK13" s="17">
        <v>0.27985418788952798</v>
      </c>
      <c r="AL13" s="17">
        <v>0.32899024729213</v>
      </c>
      <c r="AM13" s="17">
        <v>9.2614489887948306E-2</v>
      </c>
      <c r="AN13" s="17">
        <v>0.12501872100797201</v>
      </c>
      <c r="AO13" s="17"/>
      <c r="AP13" s="17">
        <v>0.18912783318618301</v>
      </c>
      <c r="AQ13" s="17">
        <v>0.2966742383546</v>
      </c>
      <c r="AR13" s="17">
        <v>0.24766006912937399</v>
      </c>
      <c r="AS13" s="17">
        <v>0.100773677550104</v>
      </c>
      <c r="AT13" s="17">
        <v>0.143451907495144</v>
      </c>
    </row>
    <row r="14" spans="2:46" ht="30" x14ac:dyDescent="0.25">
      <c r="B14" s="18" t="s">
        <v>100</v>
      </c>
      <c r="C14" s="17">
        <v>0.19263885804886599</v>
      </c>
      <c r="D14" s="17">
        <v>0.22559404113787199</v>
      </c>
      <c r="E14" s="17">
        <v>0.15969007176965599</v>
      </c>
      <c r="F14" s="17"/>
      <c r="G14" s="17">
        <v>0.20990302721568899</v>
      </c>
      <c r="H14" s="17">
        <v>0.24249819413395199</v>
      </c>
      <c r="I14" s="17">
        <v>0.16075537663138201</v>
      </c>
      <c r="J14" s="17">
        <v>0.222055727030465</v>
      </c>
      <c r="K14" s="17">
        <v>0.19587606789600401</v>
      </c>
      <c r="L14" s="17">
        <v>0.14042389281619</v>
      </c>
      <c r="M14" s="17"/>
      <c r="N14" s="17">
        <v>0.22646732402456801</v>
      </c>
      <c r="O14" s="17">
        <v>0.21494890965817601</v>
      </c>
      <c r="P14" s="17">
        <v>0.140118569380275</v>
      </c>
      <c r="Q14" s="17">
        <v>0.17904430255466999</v>
      </c>
      <c r="R14" s="17"/>
      <c r="S14" s="17">
        <v>0.18502267334066999</v>
      </c>
      <c r="T14" s="17">
        <v>0.153034989176665</v>
      </c>
      <c r="U14" s="17">
        <v>0.233573591647877</v>
      </c>
      <c r="V14" s="17">
        <v>0.15833096464201801</v>
      </c>
      <c r="W14" s="17">
        <v>0.218999431833824</v>
      </c>
      <c r="X14" s="17">
        <v>0.14976182808051999</v>
      </c>
      <c r="Y14" s="17">
        <v>0.17283703078677601</v>
      </c>
      <c r="Z14" s="17">
        <v>0.19834029282259</v>
      </c>
      <c r="AA14" s="17">
        <v>0.234144813699977</v>
      </c>
      <c r="AB14" s="17">
        <v>0.26215808914681199</v>
      </c>
      <c r="AC14" s="17">
        <v>0.19858612657017499</v>
      </c>
      <c r="AD14" s="17">
        <v>0.134652392561489</v>
      </c>
      <c r="AE14" s="17"/>
      <c r="AF14" s="17">
        <v>0.147468309108719</v>
      </c>
      <c r="AG14" s="17">
        <v>0.23971195120274699</v>
      </c>
      <c r="AH14" s="17">
        <v>0.15991573074684501</v>
      </c>
      <c r="AI14" s="17"/>
      <c r="AJ14" s="17">
        <v>0.13267178206696301</v>
      </c>
      <c r="AK14" s="17">
        <v>0.27829479115052203</v>
      </c>
      <c r="AL14" s="17">
        <v>0.27960516201110502</v>
      </c>
      <c r="AM14" s="17">
        <v>0.10601312989381501</v>
      </c>
      <c r="AN14" s="17">
        <v>0.119425549664656</v>
      </c>
      <c r="AO14" s="17"/>
      <c r="AP14" s="17">
        <v>0.114267117046049</v>
      </c>
      <c r="AQ14" s="17">
        <v>0.27880361692571898</v>
      </c>
      <c r="AR14" s="17">
        <v>0.210076939762641</v>
      </c>
      <c r="AS14" s="17">
        <v>9.1774338317362703E-2</v>
      </c>
      <c r="AT14" s="17">
        <v>0.113550734067972</v>
      </c>
    </row>
    <row r="15" spans="2:46" ht="22.7" customHeight="1" x14ac:dyDescent="0.25">
      <c r="B15" s="18" t="s">
        <v>102</v>
      </c>
      <c r="C15" s="17">
        <v>1.09536779560828E-2</v>
      </c>
      <c r="D15" s="17">
        <v>1.00677521447438E-2</v>
      </c>
      <c r="E15" s="17">
        <v>1.1076391701086799E-2</v>
      </c>
      <c r="F15" s="17"/>
      <c r="G15" s="17">
        <v>6.4722747576993998E-3</v>
      </c>
      <c r="H15" s="17">
        <v>1.1655428606346999E-2</v>
      </c>
      <c r="I15" s="17">
        <v>5.6704460909086096E-3</v>
      </c>
      <c r="J15" s="17">
        <v>9.0941817686695792E-3</v>
      </c>
      <c r="K15" s="17">
        <v>1.6018595324528501E-2</v>
      </c>
      <c r="L15" s="17">
        <v>1.57976119496329E-2</v>
      </c>
      <c r="M15" s="17"/>
      <c r="N15" s="17">
        <v>1.93423921411091E-2</v>
      </c>
      <c r="O15" s="17">
        <v>4.1196934029952802E-3</v>
      </c>
      <c r="P15" s="17">
        <v>1.0996696109470801E-2</v>
      </c>
      <c r="Q15" s="17">
        <v>9.1960961247116706E-3</v>
      </c>
      <c r="R15" s="17"/>
      <c r="S15" s="17">
        <v>5.6739289502707501E-3</v>
      </c>
      <c r="T15" s="17">
        <v>1.01645958146129E-2</v>
      </c>
      <c r="U15" s="17">
        <v>1.6088520189540999E-2</v>
      </c>
      <c r="V15" s="17">
        <v>0</v>
      </c>
      <c r="W15" s="17">
        <v>1.6913803568093098E-2</v>
      </c>
      <c r="X15" s="17">
        <v>1.6202062449946798E-2</v>
      </c>
      <c r="Y15" s="17">
        <v>1.02480176110842E-2</v>
      </c>
      <c r="Z15" s="17">
        <v>1.85820383099452E-2</v>
      </c>
      <c r="AA15" s="17">
        <v>9.0098542106487392E-3</v>
      </c>
      <c r="AB15" s="17">
        <v>6.3581704120849398E-3</v>
      </c>
      <c r="AC15" s="17">
        <v>9.9846984109394892E-3</v>
      </c>
      <c r="AD15" s="17">
        <v>4.3004664105139999E-2</v>
      </c>
      <c r="AE15" s="17"/>
      <c r="AF15" s="17">
        <v>9.7286494972270102E-3</v>
      </c>
      <c r="AG15" s="17">
        <v>1.1413104519473E-2</v>
      </c>
      <c r="AH15" s="17">
        <v>1.33405078752199E-2</v>
      </c>
      <c r="AI15" s="17"/>
      <c r="AJ15" s="17">
        <v>2.9410168485371202E-3</v>
      </c>
      <c r="AK15" s="17">
        <v>1.30687875834951E-2</v>
      </c>
      <c r="AL15" s="17">
        <v>7.78264403988749E-3</v>
      </c>
      <c r="AM15" s="17">
        <v>7.7832957723040899E-2</v>
      </c>
      <c r="AN15" s="17">
        <v>1.12660426048533E-2</v>
      </c>
      <c r="AO15" s="17"/>
      <c r="AP15" s="17">
        <v>0</v>
      </c>
      <c r="AQ15" s="17">
        <v>7.4890172683505698E-3</v>
      </c>
      <c r="AR15" s="17">
        <v>1.73336821080399E-2</v>
      </c>
      <c r="AS15" s="17">
        <v>1.52629725840406E-2</v>
      </c>
      <c r="AT15" s="17">
        <v>0</v>
      </c>
    </row>
    <row r="16" spans="2:46" ht="60" x14ac:dyDescent="0.25">
      <c r="B16" s="18" t="s">
        <v>101</v>
      </c>
      <c r="C16" s="17">
        <v>0.191787919236698</v>
      </c>
      <c r="D16" s="17">
        <v>0.16327376679713501</v>
      </c>
      <c r="E16" s="17">
        <v>0.221123951795411</v>
      </c>
      <c r="F16" s="17"/>
      <c r="G16" s="17">
        <v>8.6941468569319405E-2</v>
      </c>
      <c r="H16" s="17">
        <v>0.11889180746943</v>
      </c>
      <c r="I16" s="17">
        <v>0.136503601335453</v>
      </c>
      <c r="J16" s="17">
        <v>0.17086137176921901</v>
      </c>
      <c r="K16" s="17">
        <v>0.230749654055001</v>
      </c>
      <c r="L16" s="17">
        <v>0.35724494127848599</v>
      </c>
      <c r="M16" s="17"/>
      <c r="N16" s="17">
        <v>0.195660432026424</v>
      </c>
      <c r="O16" s="17">
        <v>0.18019352418589399</v>
      </c>
      <c r="P16" s="17">
        <v>0.16775615637734501</v>
      </c>
      <c r="Q16" s="17">
        <v>0.218381734795074</v>
      </c>
      <c r="R16" s="17"/>
      <c r="S16" s="17">
        <v>0.108214416545366</v>
      </c>
      <c r="T16" s="17">
        <v>0.21180634861327599</v>
      </c>
      <c r="U16" s="17">
        <v>0.24146126230085099</v>
      </c>
      <c r="V16" s="17">
        <v>0.26929640540448702</v>
      </c>
      <c r="W16" s="17">
        <v>0.18743895194079599</v>
      </c>
      <c r="X16" s="17">
        <v>0.25812621630951699</v>
      </c>
      <c r="Y16" s="17">
        <v>0.20016540657298801</v>
      </c>
      <c r="Z16" s="17">
        <v>0.21692627390724101</v>
      </c>
      <c r="AA16" s="17">
        <v>0.14616475619658101</v>
      </c>
      <c r="AB16" s="17">
        <v>0.157167444752811</v>
      </c>
      <c r="AC16" s="17">
        <v>0.20380273681166899</v>
      </c>
      <c r="AD16" s="17">
        <v>0.136796925005472</v>
      </c>
      <c r="AE16" s="17"/>
      <c r="AF16" s="17">
        <v>0.29683918875856302</v>
      </c>
      <c r="AG16" s="17">
        <v>0.12920695074232599</v>
      </c>
      <c r="AH16" s="17">
        <v>0.179722612421226</v>
      </c>
      <c r="AI16" s="17"/>
      <c r="AJ16" s="17">
        <v>0.34011224858086297</v>
      </c>
      <c r="AK16" s="17">
        <v>5.5004080547097899E-2</v>
      </c>
      <c r="AL16" s="17">
        <v>9.2044591212247201E-2</v>
      </c>
      <c r="AM16" s="17">
        <v>0.37316020795229998</v>
      </c>
      <c r="AN16" s="17">
        <v>0.215095648796259</v>
      </c>
      <c r="AO16" s="17"/>
      <c r="AP16" s="17">
        <v>0.43320727948134102</v>
      </c>
      <c r="AQ16" s="17">
        <v>2.5092162362635801E-2</v>
      </c>
      <c r="AR16" s="17">
        <v>0.12675440282811801</v>
      </c>
      <c r="AS16" s="17">
        <v>0.43433572716112701</v>
      </c>
      <c r="AT16" s="17">
        <v>0.25471477648684598</v>
      </c>
    </row>
    <row r="17" spans="2:46" x14ac:dyDescent="0.25">
      <c r="B17" s="18" t="s">
        <v>67</v>
      </c>
      <c r="C17" s="26">
        <v>7.8082926413055406E-2</v>
      </c>
      <c r="D17" s="26">
        <v>5.5810763583636999E-2</v>
      </c>
      <c r="E17" s="26">
        <v>0.100430217957658</v>
      </c>
      <c r="F17" s="26"/>
      <c r="G17" s="26">
        <v>0.111068361861703</v>
      </c>
      <c r="H17" s="26">
        <v>8.8234799494244107E-2</v>
      </c>
      <c r="I17" s="26">
        <v>8.0582310957449194E-2</v>
      </c>
      <c r="J17" s="26">
        <v>8.1483352965739594E-2</v>
      </c>
      <c r="K17" s="26">
        <v>6.1908638868571501E-2</v>
      </c>
      <c r="L17" s="26">
        <v>5.3804235146331099E-2</v>
      </c>
      <c r="M17" s="26"/>
      <c r="N17" s="26">
        <v>6.1504974299371899E-2</v>
      </c>
      <c r="O17" s="26">
        <v>6.8612951388277499E-2</v>
      </c>
      <c r="P17" s="26">
        <v>8.9763872646662093E-2</v>
      </c>
      <c r="Q17" s="26">
        <v>9.35534394706862E-2</v>
      </c>
      <c r="R17" s="26"/>
      <c r="S17" s="26">
        <v>9.5063190060223901E-2</v>
      </c>
      <c r="T17" s="26">
        <v>7.4516471659567998E-2</v>
      </c>
      <c r="U17" s="26">
        <v>6.2291165633089202E-2</v>
      </c>
      <c r="V17" s="26">
        <v>7.5765935860863207E-2</v>
      </c>
      <c r="W17" s="26">
        <v>6.3280860872734698E-2</v>
      </c>
      <c r="X17" s="26">
        <v>9.1179851559600497E-2</v>
      </c>
      <c r="Y17" s="26">
        <v>6.0339080298757203E-2</v>
      </c>
      <c r="Z17" s="26">
        <v>5.8673336367751197E-2</v>
      </c>
      <c r="AA17" s="26">
        <v>6.6389479468299206E-2</v>
      </c>
      <c r="AB17" s="26">
        <v>9.0970012257040905E-2</v>
      </c>
      <c r="AC17" s="26">
        <v>8.2913922524758904E-2</v>
      </c>
      <c r="AD17" s="26">
        <v>0.12799299586851801</v>
      </c>
      <c r="AE17" s="26"/>
      <c r="AF17" s="26">
        <v>6.7372026138487598E-2</v>
      </c>
      <c r="AG17" s="26">
        <v>5.5102751686856001E-2</v>
      </c>
      <c r="AH17" s="26">
        <v>0.13487428700611601</v>
      </c>
      <c r="AI17" s="26"/>
      <c r="AJ17" s="26">
        <v>5.2992431492088703E-2</v>
      </c>
      <c r="AK17" s="26">
        <v>6.0522950567685099E-2</v>
      </c>
      <c r="AL17" s="26">
        <v>5.9931904357650001E-2</v>
      </c>
      <c r="AM17" s="26">
        <v>8.9782073237122506E-2</v>
      </c>
      <c r="AN17" s="26">
        <v>0.15104734133223899</v>
      </c>
      <c r="AO17" s="26"/>
      <c r="AP17" s="26">
        <v>5.8518442723201503E-2</v>
      </c>
      <c r="AQ17" s="26">
        <v>4.7736306066436501E-2</v>
      </c>
      <c r="AR17" s="26">
        <v>7.0279176372692903E-2</v>
      </c>
      <c r="AS17" s="26">
        <v>7.0419675287987399E-2</v>
      </c>
      <c r="AT17" s="26">
        <v>0.23155803806953701</v>
      </c>
    </row>
    <row r="18" spans="2:46" x14ac:dyDescent="0.25">
      <c r="B18" s="16"/>
    </row>
    <row r="19" spans="2:46" x14ac:dyDescent="0.25">
      <c r="B19" t="s">
        <v>70</v>
      </c>
    </row>
    <row r="20" spans="2:46" x14ac:dyDescent="0.25">
      <c r="B20" t="s">
        <v>71</v>
      </c>
    </row>
    <row r="22" spans="2:46" x14ac:dyDescent="0.25">
      <c r="B22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AT23"/>
  <sheetViews>
    <sheetView showGridLines="0" workbookViewId="0">
      <pane xSplit="2" topLeftCell="C1" activePane="topRight" state="frozen"/>
      <selection pane="topRight" activeCell="B20" sqref="B20:B21"/>
    </sheetView>
  </sheetViews>
  <sheetFormatPr defaultColWidth="10.85546875" defaultRowHeight="15" x14ac:dyDescent="0.25"/>
  <cols>
    <col min="2" max="2" width="25.7109375" customWidth="1"/>
    <col min="3" max="5" width="10.7109375" customWidth="1"/>
    <col min="6" max="6" width="2.1406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6" ht="39.950000000000003" customHeight="1" x14ac:dyDescent="0.25">
      <c r="D2" s="32" t="s">
        <v>112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</row>
    <row r="5" spans="2:46" ht="30" customHeight="1" x14ac:dyDescent="0.25">
      <c r="B5" s="15"/>
      <c r="C5" s="15"/>
      <c r="D5" s="31" t="s">
        <v>53</v>
      </c>
      <c r="E5" s="31"/>
      <c r="F5" s="15"/>
      <c r="G5" s="31" t="s">
        <v>54</v>
      </c>
      <c r="H5" s="31"/>
      <c r="I5" s="31"/>
      <c r="J5" s="31"/>
      <c r="K5" s="31"/>
      <c r="L5" s="31"/>
      <c r="M5" s="15"/>
      <c r="N5" s="31" t="s">
        <v>55</v>
      </c>
      <c r="O5" s="31"/>
      <c r="P5" s="31"/>
      <c r="Q5" s="31"/>
      <c r="R5" s="15"/>
      <c r="S5" s="31" t="s">
        <v>56</v>
      </c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15"/>
      <c r="AF5" s="31" t="s">
        <v>57</v>
      </c>
      <c r="AG5" s="31"/>
      <c r="AH5" s="31"/>
      <c r="AI5" s="15"/>
      <c r="AJ5" s="31" t="s">
        <v>58</v>
      </c>
      <c r="AK5" s="31"/>
      <c r="AL5" s="31"/>
      <c r="AM5" s="31"/>
      <c r="AN5" s="31"/>
      <c r="AO5" s="15"/>
      <c r="AP5" s="31" t="s">
        <v>59</v>
      </c>
      <c r="AQ5" s="31"/>
      <c r="AR5" s="31"/>
      <c r="AS5" s="31"/>
      <c r="AT5" s="31"/>
    </row>
    <row r="6" spans="2:46" ht="60" x14ac:dyDescent="0.25">
      <c r="B6" t="s">
        <v>15</v>
      </c>
      <c r="C6" s="9" t="s">
        <v>16</v>
      </c>
      <c r="D6" s="12" t="s">
        <v>17</v>
      </c>
      <c r="E6" s="12" t="s">
        <v>18</v>
      </c>
      <c r="G6" s="12" t="s">
        <v>21</v>
      </c>
      <c r="H6" s="12" t="s">
        <v>22</v>
      </c>
      <c r="I6" s="12" t="s">
        <v>23</v>
      </c>
      <c r="J6" s="12" t="s">
        <v>24</v>
      </c>
      <c r="K6" s="12" t="s">
        <v>25</v>
      </c>
      <c r="L6" s="12" t="s">
        <v>26</v>
      </c>
      <c r="N6" s="12" t="s">
        <v>27</v>
      </c>
      <c r="O6" s="12" t="s">
        <v>28</v>
      </c>
      <c r="P6" s="12" t="s">
        <v>29</v>
      </c>
      <c r="Q6" s="12" t="s">
        <v>30</v>
      </c>
      <c r="S6" s="12" t="s">
        <v>31</v>
      </c>
      <c r="T6" s="12" t="s">
        <v>32</v>
      </c>
      <c r="U6" s="12" t="s">
        <v>33</v>
      </c>
      <c r="V6" s="12" t="s">
        <v>34</v>
      </c>
      <c r="W6" s="12" t="s">
        <v>35</v>
      </c>
      <c r="X6" s="12" t="s">
        <v>36</v>
      </c>
      <c r="Y6" s="12" t="s">
        <v>37</v>
      </c>
      <c r="Z6" s="12" t="s">
        <v>38</v>
      </c>
      <c r="AA6" s="12" t="s">
        <v>39</v>
      </c>
      <c r="AB6" s="12" t="s">
        <v>40</v>
      </c>
      <c r="AC6" s="12" t="s">
        <v>41</v>
      </c>
      <c r="AD6" s="12" t="s">
        <v>42</v>
      </c>
      <c r="AF6" s="12" t="s">
        <v>43</v>
      </c>
      <c r="AG6" s="12" t="s">
        <v>44</v>
      </c>
      <c r="AH6" s="12" t="s">
        <v>45</v>
      </c>
      <c r="AJ6" s="12" t="s">
        <v>46</v>
      </c>
      <c r="AK6" s="12" t="s">
        <v>47</v>
      </c>
      <c r="AL6" s="12" t="s">
        <v>48</v>
      </c>
      <c r="AM6" s="12" t="s">
        <v>49</v>
      </c>
      <c r="AN6" s="12" t="s">
        <v>45</v>
      </c>
      <c r="AP6" s="12" t="s">
        <v>46</v>
      </c>
      <c r="AQ6" s="12" t="s">
        <v>47</v>
      </c>
      <c r="AR6" s="12" t="s">
        <v>50</v>
      </c>
      <c r="AS6" s="12" t="s">
        <v>51</v>
      </c>
      <c r="AT6" s="12" t="s">
        <v>52</v>
      </c>
    </row>
    <row r="7" spans="2:46" ht="30" customHeight="1" x14ac:dyDescent="0.25">
      <c r="B7" s="10" t="s">
        <v>19</v>
      </c>
      <c r="C7" s="10">
        <v>2011</v>
      </c>
      <c r="D7" s="10">
        <v>994</v>
      </c>
      <c r="E7" s="10">
        <v>1009</v>
      </c>
      <c r="F7" s="10"/>
      <c r="G7" s="10">
        <v>285</v>
      </c>
      <c r="H7" s="10">
        <v>399</v>
      </c>
      <c r="I7" s="10">
        <v>388</v>
      </c>
      <c r="J7" s="10">
        <v>310</v>
      </c>
      <c r="K7" s="10">
        <v>299</v>
      </c>
      <c r="L7" s="10">
        <v>330</v>
      </c>
      <c r="M7" s="10"/>
      <c r="N7" s="10">
        <v>648</v>
      </c>
      <c r="O7" s="10">
        <v>548</v>
      </c>
      <c r="P7" s="10">
        <v>363</v>
      </c>
      <c r="Q7" s="10">
        <v>442</v>
      </c>
      <c r="R7" s="10"/>
      <c r="S7" s="10">
        <v>293</v>
      </c>
      <c r="T7" s="10">
        <v>278</v>
      </c>
      <c r="U7" s="10">
        <v>145</v>
      </c>
      <c r="V7" s="10">
        <v>179</v>
      </c>
      <c r="W7" s="10">
        <v>159</v>
      </c>
      <c r="X7" s="10">
        <v>176</v>
      </c>
      <c r="Y7" s="10">
        <v>175</v>
      </c>
      <c r="Z7" s="10">
        <v>94</v>
      </c>
      <c r="AA7" s="10">
        <v>233</v>
      </c>
      <c r="AB7" s="10">
        <v>135</v>
      </c>
      <c r="AC7" s="10">
        <v>97</v>
      </c>
      <c r="AD7" s="10">
        <v>47</v>
      </c>
      <c r="AE7" s="10"/>
      <c r="AF7" s="10">
        <v>687</v>
      </c>
      <c r="AG7" s="10">
        <v>868</v>
      </c>
      <c r="AH7" s="10">
        <v>268</v>
      </c>
      <c r="AI7" s="10"/>
      <c r="AJ7" s="10">
        <v>678</v>
      </c>
      <c r="AK7" s="10">
        <v>653</v>
      </c>
      <c r="AL7" s="10">
        <v>131</v>
      </c>
      <c r="AM7" s="10">
        <v>28</v>
      </c>
      <c r="AN7" s="10">
        <v>219</v>
      </c>
      <c r="AO7" s="10"/>
      <c r="AP7" s="10">
        <v>371</v>
      </c>
      <c r="AQ7" s="10">
        <v>882</v>
      </c>
      <c r="AR7" s="10">
        <v>129</v>
      </c>
      <c r="AS7" s="10">
        <v>203</v>
      </c>
      <c r="AT7" s="10">
        <v>162</v>
      </c>
    </row>
    <row r="8" spans="2:46" ht="30" customHeight="1" x14ac:dyDescent="0.25">
      <c r="B8" s="11" t="s">
        <v>20</v>
      </c>
      <c r="C8" s="11">
        <v>2011</v>
      </c>
      <c r="D8" s="11">
        <v>989</v>
      </c>
      <c r="E8" s="11">
        <v>1014</v>
      </c>
      <c r="F8" s="11"/>
      <c r="G8" s="11">
        <v>281</v>
      </c>
      <c r="H8" s="11">
        <v>343</v>
      </c>
      <c r="I8" s="11">
        <v>343</v>
      </c>
      <c r="J8" s="11">
        <v>341</v>
      </c>
      <c r="K8" s="11">
        <v>282</v>
      </c>
      <c r="L8" s="11">
        <v>421</v>
      </c>
      <c r="M8" s="11"/>
      <c r="N8" s="11">
        <v>540</v>
      </c>
      <c r="O8" s="11">
        <v>521</v>
      </c>
      <c r="P8" s="11">
        <v>440</v>
      </c>
      <c r="Q8" s="11">
        <v>500</v>
      </c>
      <c r="R8" s="11"/>
      <c r="S8" s="11">
        <v>282</v>
      </c>
      <c r="T8" s="11">
        <v>261</v>
      </c>
      <c r="U8" s="11">
        <v>161</v>
      </c>
      <c r="V8" s="11">
        <v>181</v>
      </c>
      <c r="W8" s="11">
        <v>141</v>
      </c>
      <c r="X8" s="11">
        <v>181</v>
      </c>
      <c r="Y8" s="11">
        <v>161</v>
      </c>
      <c r="Z8" s="11">
        <v>80</v>
      </c>
      <c r="AA8" s="11">
        <v>221</v>
      </c>
      <c r="AB8" s="11">
        <v>181</v>
      </c>
      <c r="AC8" s="11">
        <v>101</v>
      </c>
      <c r="AD8" s="11">
        <v>60</v>
      </c>
      <c r="AE8" s="11"/>
      <c r="AF8" s="11">
        <v>716</v>
      </c>
      <c r="AG8" s="11">
        <v>854</v>
      </c>
      <c r="AH8" s="11">
        <v>261</v>
      </c>
      <c r="AI8" s="11"/>
      <c r="AJ8" s="11">
        <v>695</v>
      </c>
      <c r="AK8" s="11">
        <v>623</v>
      </c>
      <c r="AL8" s="11">
        <v>130</v>
      </c>
      <c r="AM8" s="11">
        <v>31</v>
      </c>
      <c r="AN8" s="11">
        <v>218</v>
      </c>
      <c r="AO8" s="11"/>
      <c r="AP8" s="11">
        <v>381</v>
      </c>
      <c r="AQ8" s="11">
        <v>849</v>
      </c>
      <c r="AR8" s="11">
        <v>125</v>
      </c>
      <c r="AS8" s="11">
        <v>220</v>
      </c>
      <c r="AT8" s="11">
        <v>164</v>
      </c>
    </row>
    <row r="9" spans="2:46" ht="45" x14ac:dyDescent="0.25">
      <c r="B9" s="18" t="s">
        <v>104</v>
      </c>
      <c r="C9" s="17">
        <v>0.32847014739262498</v>
      </c>
      <c r="D9" s="17">
        <v>0.37172583198873199</v>
      </c>
      <c r="E9" s="17">
        <v>0.28803767000300301</v>
      </c>
      <c r="F9" s="17"/>
      <c r="G9" s="17">
        <v>0.227308738217498</v>
      </c>
      <c r="H9" s="17">
        <v>0.26875596003698998</v>
      </c>
      <c r="I9" s="17">
        <v>0.26938583139293498</v>
      </c>
      <c r="J9" s="17">
        <v>0.29043652954503202</v>
      </c>
      <c r="K9" s="17">
        <v>0.37540259501486001</v>
      </c>
      <c r="L9" s="17">
        <v>0.492337045780609</v>
      </c>
      <c r="M9" s="17"/>
      <c r="N9" s="17">
        <v>0.35425283409938302</v>
      </c>
      <c r="O9" s="17">
        <v>0.36210122394205502</v>
      </c>
      <c r="P9" s="17">
        <v>0.32952479676889701</v>
      </c>
      <c r="Q9" s="17">
        <v>0.26373318918740901</v>
      </c>
      <c r="R9" s="17"/>
      <c r="S9" s="17">
        <v>0.25863013560321702</v>
      </c>
      <c r="T9" s="17">
        <v>0.35090444419168099</v>
      </c>
      <c r="U9" s="17">
        <v>0.37367279887227001</v>
      </c>
      <c r="V9" s="17">
        <v>0.34899616637814801</v>
      </c>
      <c r="W9" s="17">
        <v>0.37992407966000202</v>
      </c>
      <c r="X9" s="17">
        <v>0.24562340781390801</v>
      </c>
      <c r="Y9" s="17">
        <v>0.348276192445091</v>
      </c>
      <c r="Z9" s="17">
        <v>0.27010645599059402</v>
      </c>
      <c r="AA9" s="17">
        <v>0.30604295690968197</v>
      </c>
      <c r="AB9" s="17">
        <v>0.38655644217024299</v>
      </c>
      <c r="AC9" s="17">
        <v>0.39599803457021399</v>
      </c>
      <c r="AD9" s="17">
        <v>0.32331588714637699</v>
      </c>
      <c r="AE9" s="17"/>
      <c r="AF9" s="17">
        <v>0.38500270988575203</v>
      </c>
      <c r="AG9" s="17">
        <v>0.32335057905661002</v>
      </c>
      <c r="AH9" s="17">
        <v>0.26967318411555102</v>
      </c>
      <c r="AI9" s="17"/>
      <c r="AJ9" s="17">
        <v>0.44434986976246998</v>
      </c>
      <c r="AK9" s="17">
        <v>0.20574133823676499</v>
      </c>
      <c r="AL9" s="17">
        <v>0.39418814846391698</v>
      </c>
      <c r="AM9" s="17">
        <v>0.28619998978508498</v>
      </c>
      <c r="AN9" s="17">
        <v>0.29231009771571098</v>
      </c>
      <c r="AO9" s="17"/>
      <c r="AP9" s="17">
        <v>0.44706836289496199</v>
      </c>
      <c r="AQ9" s="17">
        <v>0.23785566636837899</v>
      </c>
      <c r="AR9" s="17">
        <v>0.36316831277441602</v>
      </c>
      <c r="AS9" s="17">
        <v>0.44111538152282598</v>
      </c>
      <c r="AT9" s="17">
        <v>0.35958570140819301</v>
      </c>
    </row>
    <row r="10" spans="2:46" ht="45" x14ac:dyDescent="0.25">
      <c r="B10" s="18" t="s">
        <v>105</v>
      </c>
      <c r="C10" s="17">
        <v>0.259519542030756</v>
      </c>
      <c r="D10" s="17">
        <v>0.29598505592484797</v>
      </c>
      <c r="E10" s="17">
        <v>0.22396059356269399</v>
      </c>
      <c r="F10" s="17"/>
      <c r="G10" s="17">
        <v>0.23340665230657101</v>
      </c>
      <c r="H10" s="17">
        <v>0.19357469431437199</v>
      </c>
      <c r="I10" s="17">
        <v>0.21729501895317399</v>
      </c>
      <c r="J10" s="17">
        <v>0.19687585106708499</v>
      </c>
      <c r="K10" s="17">
        <v>0.315730301822642</v>
      </c>
      <c r="L10" s="17">
        <v>0.37829505621211101</v>
      </c>
      <c r="M10" s="17"/>
      <c r="N10" s="17">
        <v>0.28977265272953201</v>
      </c>
      <c r="O10" s="17">
        <v>0.27152105303264201</v>
      </c>
      <c r="P10" s="17">
        <v>0.239529944071253</v>
      </c>
      <c r="Q10" s="17">
        <v>0.230618722711361</v>
      </c>
      <c r="R10" s="17"/>
      <c r="S10" s="17">
        <v>0.23191207744445599</v>
      </c>
      <c r="T10" s="17">
        <v>0.26461503115183699</v>
      </c>
      <c r="U10" s="17">
        <v>0.321148290316838</v>
      </c>
      <c r="V10" s="17">
        <v>0.30287240579506702</v>
      </c>
      <c r="W10" s="17">
        <v>0.25673161792100302</v>
      </c>
      <c r="X10" s="17">
        <v>0.20207655075387401</v>
      </c>
      <c r="Y10" s="17">
        <v>0.31230430928841801</v>
      </c>
      <c r="Z10" s="17">
        <v>0.21390742311015701</v>
      </c>
      <c r="AA10" s="17">
        <v>0.22742695896711901</v>
      </c>
      <c r="AB10" s="17">
        <v>0.27794859513734599</v>
      </c>
      <c r="AC10" s="17">
        <v>0.28776047730482102</v>
      </c>
      <c r="AD10" s="17">
        <v>0.185038703460116</v>
      </c>
      <c r="AE10" s="17"/>
      <c r="AF10" s="17">
        <v>0.296294913363157</v>
      </c>
      <c r="AG10" s="17">
        <v>0.25749046959666499</v>
      </c>
      <c r="AH10" s="17">
        <v>0.200666544429808</v>
      </c>
      <c r="AI10" s="17"/>
      <c r="AJ10" s="17">
        <v>0.34939344113548298</v>
      </c>
      <c r="AK10" s="17">
        <v>0.19976639884911801</v>
      </c>
      <c r="AL10" s="17">
        <v>0.27782677780522402</v>
      </c>
      <c r="AM10" s="17">
        <v>0.15156460219583101</v>
      </c>
      <c r="AN10" s="17">
        <v>0.17506598089261999</v>
      </c>
      <c r="AO10" s="17"/>
      <c r="AP10" s="17">
        <v>0.33600783879736201</v>
      </c>
      <c r="AQ10" s="17">
        <v>0.203088393466029</v>
      </c>
      <c r="AR10" s="17">
        <v>0.26980127702773299</v>
      </c>
      <c r="AS10" s="17">
        <v>0.332252275800834</v>
      </c>
      <c r="AT10" s="17">
        <v>0.31361090804687702</v>
      </c>
    </row>
    <row r="11" spans="2:46" ht="45" x14ac:dyDescent="0.25">
      <c r="B11" s="18" t="s">
        <v>106</v>
      </c>
      <c r="C11" s="17">
        <v>0.20217278875601499</v>
      </c>
      <c r="D11" s="17">
        <v>0.20537344086416801</v>
      </c>
      <c r="E11" s="17">
        <v>0.19754724822713901</v>
      </c>
      <c r="F11" s="17"/>
      <c r="G11" s="17">
        <v>0.14709948089661001</v>
      </c>
      <c r="H11" s="17">
        <v>0.136825266264165</v>
      </c>
      <c r="I11" s="17">
        <v>0.140241984030783</v>
      </c>
      <c r="J11" s="17">
        <v>0.173499931839665</v>
      </c>
      <c r="K11" s="17">
        <v>0.22062423145042201</v>
      </c>
      <c r="L11" s="17">
        <v>0.353654711357128</v>
      </c>
      <c r="M11" s="17"/>
      <c r="N11" s="17">
        <v>0.204808603430433</v>
      </c>
      <c r="O11" s="17">
        <v>0.182375262394155</v>
      </c>
      <c r="P11" s="17">
        <v>0.217875314217641</v>
      </c>
      <c r="Q11" s="17">
        <v>0.202697849506287</v>
      </c>
      <c r="R11" s="17"/>
      <c r="S11" s="17">
        <v>0.191372682054742</v>
      </c>
      <c r="T11" s="17">
        <v>0.22748718681956201</v>
      </c>
      <c r="U11" s="17">
        <v>0.20862193005627699</v>
      </c>
      <c r="V11" s="17">
        <v>0.28536080429057897</v>
      </c>
      <c r="W11" s="17">
        <v>0.21831558615827201</v>
      </c>
      <c r="X11" s="17">
        <v>0.20133902110356799</v>
      </c>
      <c r="Y11" s="17">
        <v>0.178608390623549</v>
      </c>
      <c r="Z11" s="17">
        <v>0.18086553310192599</v>
      </c>
      <c r="AA11" s="17">
        <v>0.168681664560595</v>
      </c>
      <c r="AB11" s="17">
        <v>0.15323235961335599</v>
      </c>
      <c r="AC11" s="17">
        <v>0.21511384134992301</v>
      </c>
      <c r="AD11" s="17">
        <v>0.180026783106637</v>
      </c>
      <c r="AE11" s="17"/>
      <c r="AF11" s="17">
        <v>0.31752415470721501</v>
      </c>
      <c r="AG11" s="17">
        <v>0.12879477395926001</v>
      </c>
      <c r="AH11" s="17">
        <v>0.16456411677398</v>
      </c>
      <c r="AI11" s="17"/>
      <c r="AJ11" s="17">
        <v>0.394560016014468</v>
      </c>
      <c r="AK11" s="17">
        <v>5.2988217162469098E-2</v>
      </c>
      <c r="AL11" s="17">
        <v>0.138679028580077</v>
      </c>
      <c r="AM11" s="17">
        <v>0.32431602569287898</v>
      </c>
      <c r="AN11" s="17">
        <v>0.12967773482838699</v>
      </c>
      <c r="AO11" s="17"/>
      <c r="AP11" s="17">
        <v>0.50586424705349897</v>
      </c>
      <c r="AQ11" s="17">
        <v>3.1827782482685099E-2</v>
      </c>
      <c r="AR11" s="17">
        <v>0.15403908313058601</v>
      </c>
      <c r="AS11" s="17">
        <v>0.46880256774812401</v>
      </c>
      <c r="AT11" s="17">
        <v>0.102784668286832</v>
      </c>
    </row>
    <row r="12" spans="2:46" ht="45" x14ac:dyDescent="0.25">
      <c r="B12" s="18" t="s">
        <v>107</v>
      </c>
      <c r="C12" s="17">
        <v>0.18979537063100199</v>
      </c>
      <c r="D12" s="17">
        <v>0.18354790206015001</v>
      </c>
      <c r="E12" s="17">
        <v>0.19386631243066699</v>
      </c>
      <c r="F12" s="17"/>
      <c r="G12" s="17">
        <v>0.22139083671808199</v>
      </c>
      <c r="H12" s="17">
        <v>0.149238274261598</v>
      </c>
      <c r="I12" s="17">
        <v>0.17352585395015299</v>
      </c>
      <c r="J12" s="17">
        <v>0.13501079847586001</v>
      </c>
      <c r="K12" s="17">
        <v>0.19407841741055701</v>
      </c>
      <c r="L12" s="17">
        <v>0.256562311297312</v>
      </c>
      <c r="M12" s="17"/>
      <c r="N12" s="17">
        <v>0.19525700248389499</v>
      </c>
      <c r="O12" s="17">
        <v>0.188975221537168</v>
      </c>
      <c r="P12" s="17">
        <v>0.19645813978982499</v>
      </c>
      <c r="Q12" s="17">
        <v>0.17519468784436301</v>
      </c>
      <c r="R12" s="17"/>
      <c r="S12" s="17">
        <v>0.16808445710358</v>
      </c>
      <c r="T12" s="17">
        <v>0.197841215371579</v>
      </c>
      <c r="U12" s="17">
        <v>0.26782937841836701</v>
      </c>
      <c r="V12" s="17">
        <v>0.243776580674543</v>
      </c>
      <c r="W12" s="17">
        <v>0.22719045623143</v>
      </c>
      <c r="X12" s="17">
        <v>0.157770334707766</v>
      </c>
      <c r="Y12" s="17">
        <v>0.173072771378491</v>
      </c>
      <c r="Z12" s="17">
        <v>0.193396108994003</v>
      </c>
      <c r="AA12" s="17">
        <v>0.17347738288275599</v>
      </c>
      <c r="AB12" s="17">
        <v>0.129406647655114</v>
      </c>
      <c r="AC12" s="17">
        <v>0.222051865851149</v>
      </c>
      <c r="AD12" s="17">
        <v>0.121374456661826</v>
      </c>
      <c r="AE12" s="17"/>
      <c r="AF12" s="17">
        <v>0.24821553507381899</v>
      </c>
      <c r="AG12" s="17">
        <v>0.15425546940139701</v>
      </c>
      <c r="AH12" s="17">
        <v>0.119394811122062</v>
      </c>
      <c r="AI12" s="17"/>
      <c r="AJ12" s="17">
        <v>0.274806409814981</v>
      </c>
      <c r="AK12" s="17">
        <v>0.14793097902945601</v>
      </c>
      <c r="AL12" s="17">
        <v>0.102548337938109</v>
      </c>
      <c r="AM12" s="17">
        <v>0.20356641094715699</v>
      </c>
      <c r="AN12" s="17">
        <v>0.12229248182276301</v>
      </c>
      <c r="AO12" s="17"/>
      <c r="AP12" s="17">
        <v>0.28285161831557898</v>
      </c>
      <c r="AQ12" s="17">
        <v>0.112694467923282</v>
      </c>
      <c r="AR12" s="17">
        <v>0.162705782441179</v>
      </c>
      <c r="AS12" s="17">
        <v>0.314341767766531</v>
      </c>
      <c r="AT12" s="17">
        <v>0.20395434051276401</v>
      </c>
    </row>
    <row r="13" spans="2:46" ht="45" x14ac:dyDescent="0.25">
      <c r="B13" s="18" t="s">
        <v>109</v>
      </c>
      <c r="C13" s="17">
        <v>0.14993348404551701</v>
      </c>
      <c r="D13" s="17">
        <v>0.168606079108721</v>
      </c>
      <c r="E13" s="17">
        <v>0.13086556621387099</v>
      </c>
      <c r="F13" s="17"/>
      <c r="G13" s="17">
        <v>0.18095786016651799</v>
      </c>
      <c r="H13" s="17">
        <v>0.17605398347939499</v>
      </c>
      <c r="I13" s="17">
        <v>0.14446055725238899</v>
      </c>
      <c r="J13" s="17">
        <v>0.13189863183174899</v>
      </c>
      <c r="K13" s="17">
        <v>0.13635810761888401</v>
      </c>
      <c r="L13" s="17">
        <v>0.13607583801272399</v>
      </c>
      <c r="M13" s="17"/>
      <c r="N13" s="17">
        <v>0.14647037916851799</v>
      </c>
      <c r="O13" s="17">
        <v>0.15574806660658899</v>
      </c>
      <c r="P13" s="17">
        <v>0.17839006344567501</v>
      </c>
      <c r="Q13" s="17">
        <v>0.121695223494776</v>
      </c>
      <c r="R13" s="17"/>
      <c r="S13" s="17">
        <v>0.17233979506199701</v>
      </c>
      <c r="T13" s="17">
        <v>0.13270574213912001</v>
      </c>
      <c r="U13" s="17">
        <v>0.12535600232845101</v>
      </c>
      <c r="V13" s="17">
        <v>0.178131202254804</v>
      </c>
      <c r="W13" s="17">
        <v>0.14254799243635399</v>
      </c>
      <c r="X13" s="17">
        <v>0.15103231003849801</v>
      </c>
      <c r="Y13" s="17">
        <v>0.14359191725895101</v>
      </c>
      <c r="Z13" s="17">
        <v>0.16365860868497301</v>
      </c>
      <c r="AA13" s="17">
        <v>0.15792726010719199</v>
      </c>
      <c r="AB13" s="17">
        <v>0.139567747255705</v>
      </c>
      <c r="AC13" s="17">
        <v>0.13043161184307001</v>
      </c>
      <c r="AD13" s="17">
        <v>0.147866943140504</v>
      </c>
      <c r="AE13" s="17"/>
      <c r="AF13" s="17">
        <v>0.155993912741684</v>
      </c>
      <c r="AG13" s="17">
        <v>0.148354201212404</v>
      </c>
      <c r="AH13" s="17">
        <v>0.158415323347704</v>
      </c>
      <c r="AI13" s="17"/>
      <c r="AJ13" s="17">
        <v>0.18434949621756999</v>
      </c>
      <c r="AK13" s="17">
        <v>0.126502995295833</v>
      </c>
      <c r="AL13" s="17">
        <v>0.18551056300583199</v>
      </c>
      <c r="AM13" s="17">
        <v>6.4899522354552E-2</v>
      </c>
      <c r="AN13" s="17">
        <v>0.14089583781853901</v>
      </c>
      <c r="AO13" s="17"/>
      <c r="AP13" s="17">
        <v>0.223049859354713</v>
      </c>
      <c r="AQ13" s="17">
        <v>0.130162034638861</v>
      </c>
      <c r="AR13" s="17">
        <v>0.105764644312378</v>
      </c>
      <c r="AS13" s="17">
        <v>0.13658988395463301</v>
      </c>
      <c r="AT13" s="17">
        <v>0.121094818624487</v>
      </c>
    </row>
    <row r="14" spans="2:46" ht="45" x14ac:dyDescent="0.25">
      <c r="B14" s="18" t="s">
        <v>110</v>
      </c>
      <c r="C14" s="17">
        <v>0.146274327013413</v>
      </c>
      <c r="D14" s="17">
        <v>0.16838247423309299</v>
      </c>
      <c r="E14" s="17">
        <v>0.12313504956718201</v>
      </c>
      <c r="F14" s="17"/>
      <c r="G14" s="17">
        <v>0.172016154582328</v>
      </c>
      <c r="H14" s="17">
        <v>0.16047640380626499</v>
      </c>
      <c r="I14" s="17">
        <v>0.13100348048079499</v>
      </c>
      <c r="J14" s="17">
        <v>0.145193549490095</v>
      </c>
      <c r="K14" s="17">
        <v>0.13388596916485801</v>
      </c>
      <c r="L14" s="17">
        <v>0.139119867215209</v>
      </c>
      <c r="M14" s="17"/>
      <c r="N14" s="17">
        <v>0.181843883217016</v>
      </c>
      <c r="O14" s="17">
        <v>0.14693682768278901</v>
      </c>
      <c r="P14" s="17">
        <v>0.11903356870413399</v>
      </c>
      <c r="Q14" s="17">
        <v>0.12781548808276899</v>
      </c>
      <c r="R14" s="17"/>
      <c r="S14" s="17">
        <v>0.17643250511536501</v>
      </c>
      <c r="T14" s="17">
        <v>0.166683166644821</v>
      </c>
      <c r="U14" s="17">
        <v>0.16207960380146999</v>
      </c>
      <c r="V14" s="17">
        <v>8.9413596426890493E-2</v>
      </c>
      <c r="W14" s="17">
        <v>0.15201075402584099</v>
      </c>
      <c r="X14" s="17">
        <v>0.12599666657545</v>
      </c>
      <c r="Y14" s="17">
        <v>0.12902082529631201</v>
      </c>
      <c r="Z14" s="17">
        <v>0.16183703613990899</v>
      </c>
      <c r="AA14" s="17">
        <v>0.140302846711923</v>
      </c>
      <c r="AB14" s="17">
        <v>0.157106516202974</v>
      </c>
      <c r="AC14" s="17">
        <v>0.14252821844626601</v>
      </c>
      <c r="AD14" s="17">
        <v>0.11370925728230501</v>
      </c>
      <c r="AE14" s="17"/>
      <c r="AF14" s="17">
        <v>0.116530194355279</v>
      </c>
      <c r="AG14" s="17">
        <v>0.17818598393844101</v>
      </c>
      <c r="AH14" s="17">
        <v>0.11625689196833799</v>
      </c>
      <c r="AI14" s="17"/>
      <c r="AJ14" s="17">
        <v>0.13555445056455001</v>
      </c>
      <c r="AK14" s="17">
        <v>0.166736243513251</v>
      </c>
      <c r="AL14" s="17">
        <v>0.22613604298961401</v>
      </c>
      <c r="AM14" s="17">
        <v>5.0574696753114497E-2</v>
      </c>
      <c r="AN14" s="17">
        <v>7.5969007099266503E-2</v>
      </c>
      <c r="AO14" s="17"/>
      <c r="AP14" s="17">
        <v>0.138478457495747</v>
      </c>
      <c r="AQ14" s="17">
        <v>0.17637394280833399</v>
      </c>
      <c r="AR14" s="17">
        <v>0.231829253503821</v>
      </c>
      <c r="AS14" s="17">
        <v>9.0524415941470704E-2</v>
      </c>
      <c r="AT14" s="17">
        <v>6.7937933675896595E-2</v>
      </c>
    </row>
    <row r="15" spans="2:46" ht="45" x14ac:dyDescent="0.25">
      <c r="B15" s="18" t="s">
        <v>111</v>
      </c>
      <c r="C15" s="17">
        <v>9.0227920601593098E-2</v>
      </c>
      <c r="D15" s="17">
        <v>0.111579969206649</v>
      </c>
      <c r="E15" s="17">
        <v>7.0108569234093504E-2</v>
      </c>
      <c r="F15" s="17"/>
      <c r="G15" s="17">
        <v>0.109620467368097</v>
      </c>
      <c r="H15" s="17">
        <v>0.116350970635648</v>
      </c>
      <c r="I15" s="17">
        <v>7.0540833406172995E-2</v>
      </c>
      <c r="J15" s="17">
        <v>6.7467437856712401E-2</v>
      </c>
      <c r="K15" s="17">
        <v>6.4231210634327005E-2</v>
      </c>
      <c r="L15" s="17">
        <v>0.10788791697566</v>
      </c>
      <c r="M15" s="17"/>
      <c r="N15" s="17">
        <v>0.102596541317217</v>
      </c>
      <c r="O15" s="17">
        <v>7.9628816318319501E-2</v>
      </c>
      <c r="P15" s="17">
        <v>0.10394880336760801</v>
      </c>
      <c r="Q15" s="17">
        <v>7.3311705331277094E-2</v>
      </c>
      <c r="R15" s="17"/>
      <c r="S15" s="17">
        <v>9.9515874098542595E-2</v>
      </c>
      <c r="T15" s="17">
        <v>9.0347765618621706E-2</v>
      </c>
      <c r="U15" s="17">
        <v>0.10854475093200699</v>
      </c>
      <c r="V15" s="17">
        <v>8.0519634167932105E-2</v>
      </c>
      <c r="W15" s="17">
        <v>9.8402559629125003E-2</v>
      </c>
      <c r="X15" s="17">
        <v>0.125809545441283</v>
      </c>
      <c r="Y15" s="17">
        <v>6.4082321236423503E-2</v>
      </c>
      <c r="Z15" s="17">
        <v>6.1779381936098297E-2</v>
      </c>
      <c r="AA15" s="17">
        <v>8.8969110639441906E-2</v>
      </c>
      <c r="AB15" s="17">
        <v>7.3920730001916901E-2</v>
      </c>
      <c r="AC15" s="17">
        <v>5.4312344752768499E-2</v>
      </c>
      <c r="AD15" s="17">
        <v>0.122019889497269</v>
      </c>
      <c r="AE15" s="17"/>
      <c r="AF15" s="17">
        <v>9.8344649431710507E-2</v>
      </c>
      <c r="AG15" s="17">
        <v>8.9929981731515604E-2</v>
      </c>
      <c r="AH15" s="17">
        <v>8.7899399269824097E-2</v>
      </c>
      <c r="AI15" s="17"/>
      <c r="AJ15" s="17">
        <v>0.10981281589720999</v>
      </c>
      <c r="AK15" s="17">
        <v>8.4163827202106994E-2</v>
      </c>
      <c r="AL15" s="17">
        <v>9.1076960804416102E-2</v>
      </c>
      <c r="AM15" s="17">
        <v>8.5824461705189994E-2</v>
      </c>
      <c r="AN15" s="17">
        <v>5.78035213248232E-2</v>
      </c>
      <c r="AO15" s="17"/>
      <c r="AP15" s="17">
        <v>0.14276030967029299</v>
      </c>
      <c r="AQ15" s="17">
        <v>7.5185966614435801E-2</v>
      </c>
      <c r="AR15" s="17">
        <v>7.2592685828649695E-2</v>
      </c>
      <c r="AS15" s="17">
        <v>9.6157973065243693E-2</v>
      </c>
      <c r="AT15" s="17">
        <v>6.29006870620301E-2</v>
      </c>
    </row>
    <row r="16" spans="2:46" x14ac:dyDescent="0.25">
      <c r="B16" s="18" t="s">
        <v>102</v>
      </c>
      <c r="C16" s="17">
        <v>1.27555357881031E-2</v>
      </c>
      <c r="D16" s="17">
        <v>1.6914925720712602E-2</v>
      </c>
      <c r="E16" s="17">
        <v>8.7981746551031807E-3</v>
      </c>
      <c r="F16" s="17"/>
      <c r="G16" s="17">
        <v>0</v>
      </c>
      <c r="H16" s="17">
        <v>7.5355794288053599E-3</v>
      </c>
      <c r="I16" s="17">
        <v>1.04666484363755E-2</v>
      </c>
      <c r="J16" s="17">
        <v>1.5906041116833199E-2</v>
      </c>
      <c r="K16" s="17">
        <v>1.1425352100932099E-2</v>
      </c>
      <c r="L16" s="17">
        <v>2.5741586717223802E-2</v>
      </c>
      <c r="M16" s="17"/>
      <c r="N16" s="17">
        <v>2.09862719208707E-2</v>
      </c>
      <c r="O16" s="17">
        <v>9.7378062149185898E-3</v>
      </c>
      <c r="P16" s="17">
        <v>1.17983346007597E-2</v>
      </c>
      <c r="Q16" s="17">
        <v>8.1082627405966497E-3</v>
      </c>
      <c r="R16" s="17"/>
      <c r="S16" s="17">
        <v>8.6837605316384403E-3</v>
      </c>
      <c r="T16" s="17">
        <v>1.1995147073772699E-2</v>
      </c>
      <c r="U16" s="17">
        <v>2.7623906181376699E-2</v>
      </c>
      <c r="V16" s="17">
        <v>1.02884129005399E-2</v>
      </c>
      <c r="W16" s="17">
        <v>1.3807203588191199E-2</v>
      </c>
      <c r="X16" s="17">
        <v>5.8469466549897001E-3</v>
      </c>
      <c r="Y16" s="17">
        <v>8.1602036059972693E-3</v>
      </c>
      <c r="Z16" s="17">
        <v>3.4554221803293803E-2</v>
      </c>
      <c r="AA16" s="17">
        <v>8.8061744543114304E-3</v>
      </c>
      <c r="AB16" s="17">
        <v>6.7038859197371403E-3</v>
      </c>
      <c r="AC16" s="17">
        <v>2.1484750611658499E-2</v>
      </c>
      <c r="AD16" s="17">
        <v>2.2486441704282999E-2</v>
      </c>
      <c r="AE16" s="17"/>
      <c r="AF16" s="17">
        <v>2.2886573012361799E-2</v>
      </c>
      <c r="AG16" s="17">
        <v>1.0104894173194099E-2</v>
      </c>
      <c r="AH16" s="17">
        <v>2.38266193559169E-3</v>
      </c>
      <c r="AI16" s="17"/>
      <c r="AJ16" s="17">
        <v>1.9783559179648399E-2</v>
      </c>
      <c r="AK16" s="17">
        <v>5.5855299124234897E-3</v>
      </c>
      <c r="AL16" s="17">
        <v>0</v>
      </c>
      <c r="AM16" s="17">
        <v>5.8803835529687799E-2</v>
      </c>
      <c r="AN16" s="17">
        <v>1.30188181839567E-2</v>
      </c>
      <c r="AO16" s="17"/>
      <c r="AP16" s="17">
        <v>2.75668660419797E-2</v>
      </c>
      <c r="AQ16" s="17">
        <v>3.2430237380213101E-3</v>
      </c>
      <c r="AR16" s="17">
        <v>0</v>
      </c>
      <c r="AS16" s="17">
        <v>1.26241126715349E-2</v>
      </c>
      <c r="AT16" s="17">
        <v>9.6756442179695406E-3</v>
      </c>
    </row>
    <row r="17" spans="2:46" ht="60" x14ac:dyDescent="0.25">
      <c r="B17" s="18" t="s">
        <v>108</v>
      </c>
      <c r="C17" s="17">
        <v>0.185759330392648</v>
      </c>
      <c r="D17" s="17">
        <v>0.16040107423364</v>
      </c>
      <c r="E17" s="17">
        <v>0.21196861855058699</v>
      </c>
      <c r="F17" s="17"/>
      <c r="G17" s="17">
        <v>0.153469966483892</v>
      </c>
      <c r="H17" s="17">
        <v>0.186988896463292</v>
      </c>
      <c r="I17" s="17">
        <v>0.18353799879938301</v>
      </c>
      <c r="J17" s="17">
        <v>0.20807680886805299</v>
      </c>
      <c r="K17" s="17">
        <v>0.222929674811538</v>
      </c>
      <c r="L17" s="17">
        <v>0.16514683216475501</v>
      </c>
      <c r="M17" s="17"/>
      <c r="N17" s="17">
        <v>0.15826827741320501</v>
      </c>
      <c r="O17" s="17">
        <v>0.20954911520349501</v>
      </c>
      <c r="P17" s="17">
        <v>0.172404751023986</v>
      </c>
      <c r="Q17" s="17">
        <v>0.20417154145574901</v>
      </c>
      <c r="R17" s="17"/>
      <c r="S17" s="17">
        <v>0.17550669086540799</v>
      </c>
      <c r="T17" s="17">
        <v>0.158429003589277</v>
      </c>
      <c r="U17" s="17">
        <v>0.21109250873386301</v>
      </c>
      <c r="V17" s="17">
        <v>0.191267184914894</v>
      </c>
      <c r="W17" s="17">
        <v>0.133634951860894</v>
      </c>
      <c r="X17" s="17">
        <v>0.189188458413346</v>
      </c>
      <c r="Y17" s="17">
        <v>0.19984993971723899</v>
      </c>
      <c r="Z17" s="17">
        <v>0.25374391533962798</v>
      </c>
      <c r="AA17" s="17">
        <v>0.21634149829711199</v>
      </c>
      <c r="AB17" s="17">
        <v>0.166717878955294</v>
      </c>
      <c r="AC17" s="17">
        <v>0.169071937781098</v>
      </c>
      <c r="AD17" s="17">
        <v>0.22479925040986601</v>
      </c>
      <c r="AE17" s="17"/>
      <c r="AF17" s="17">
        <v>0.170264035755719</v>
      </c>
      <c r="AG17" s="17">
        <v>0.19302327622615401</v>
      </c>
      <c r="AH17" s="17">
        <v>0.20494495476704799</v>
      </c>
      <c r="AI17" s="17"/>
      <c r="AJ17" s="17">
        <v>0.11444218619746201</v>
      </c>
      <c r="AK17" s="17">
        <v>0.28220633943923701</v>
      </c>
      <c r="AL17" s="17">
        <v>0.11824699585757401</v>
      </c>
      <c r="AM17" s="17">
        <v>0.22077013646073801</v>
      </c>
      <c r="AN17" s="17">
        <v>0.220201765676972</v>
      </c>
      <c r="AO17" s="17"/>
      <c r="AP17" s="17">
        <v>7.4389818126706697E-2</v>
      </c>
      <c r="AQ17" s="17">
        <v>0.27937209406431102</v>
      </c>
      <c r="AR17" s="17">
        <v>0.135617194780245</v>
      </c>
      <c r="AS17" s="17">
        <v>0.13365685508683101</v>
      </c>
      <c r="AT17" s="17">
        <v>0.14744421175251399</v>
      </c>
    </row>
    <row r="18" spans="2:46" x14ac:dyDescent="0.25">
      <c r="B18" s="18" t="s">
        <v>67</v>
      </c>
      <c r="C18" s="25">
        <v>0.12570297469653099</v>
      </c>
      <c r="D18" s="25">
        <v>0.105838625484816</v>
      </c>
      <c r="E18" s="25">
        <v>0.14607740317030901</v>
      </c>
      <c r="F18" s="25"/>
      <c r="G18" s="25">
        <v>0.148793844263542</v>
      </c>
      <c r="H18" s="25">
        <v>0.13316528861325599</v>
      </c>
      <c r="I18" s="25">
        <v>0.17371306358549299</v>
      </c>
      <c r="J18" s="25">
        <v>0.14501463314461199</v>
      </c>
      <c r="K18" s="25">
        <v>8.7019696399567595E-2</v>
      </c>
      <c r="L18" s="25">
        <v>7.5303882986298795E-2</v>
      </c>
      <c r="M18" s="25"/>
      <c r="N18" s="25">
        <v>9.11181939583844E-2</v>
      </c>
      <c r="O18" s="25">
        <v>0.106690621456068</v>
      </c>
      <c r="P18" s="25">
        <v>0.13005005970588099</v>
      </c>
      <c r="Q18" s="25">
        <v>0.17797021961234</v>
      </c>
      <c r="R18" s="25"/>
      <c r="S18" s="25">
        <v>0.11181864670201801</v>
      </c>
      <c r="T18" s="25">
        <v>0.120064162324081</v>
      </c>
      <c r="U18" s="25">
        <v>8.7267006860588206E-2</v>
      </c>
      <c r="V18" s="25">
        <v>0.14563059689775201</v>
      </c>
      <c r="W18" s="25">
        <v>0.13159827539966101</v>
      </c>
      <c r="X18" s="25">
        <v>0.19454303743849599</v>
      </c>
      <c r="Y18" s="25">
        <v>9.1786143113600296E-2</v>
      </c>
      <c r="Z18" s="25">
        <v>0.11614447436212701</v>
      </c>
      <c r="AA18" s="25">
        <v>0.118168565956011</v>
      </c>
      <c r="AB18" s="25">
        <v>0.115973939060018</v>
      </c>
      <c r="AC18" s="25">
        <v>0.13153919840211301</v>
      </c>
      <c r="AD18" s="25">
        <v>0.188055545160322</v>
      </c>
      <c r="AE18" s="25"/>
      <c r="AF18" s="25">
        <v>9.9629197704940498E-2</v>
      </c>
      <c r="AG18" s="25">
        <v>0.111253324577579</v>
      </c>
      <c r="AH18" s="25">
        <v>0.184977520206733</v>
      </c>
      <c r="AI18" s="25"/>
      <c r="AJ18" s="25">
        <v>7.3822035662758703E-2</v>
      </c>
      <c r="AK18" s="25">
        <v>0.11677015080076</v>
      </c>
      <c r="AL18" s="25">
        <v>0.114387002697263</v>
      </c>
      <c r="AM18" s="25">
        <v>0.19685781930683999</v>
      </c>
      <c r="AN18" s="25">
        <v>0.239414692942548</v>
      </c>
      <c r="AO18" s="25"/>
      <c r="AP18" s="25">
        <v>5.3732079245839601E-2</v>
      </c>
      <c r="AQ18" s="25">
        <v>0.120947297124759</v>
      </c>
      <c r="AR18" s="25">
        <v>0.14250506290960199</v>
      </c>
      <c r="AS18" s="25">
        <v>7.8199796995988197E-2</v>
      </c>
      <c r="AT18" s="25">
        <v>0.27919226292000598</v>
      </c>
    </row>
    <row r="19" spans="2:46" x14ac:dyDescent="0.25">
      <c r="B19" s="16"/>
    </row>
    <row r="20" spans="2:46" x14ac:dyDescent="0.25">
      <c r="B20" t="s">
        <v>70</v>
      </c>
    </row>
    <row r="21" spans="2:46" x14ac:dyDescent="0.25">
      <c r="B21" t="s">
        <v>71</v>
      </c>
    </row>
    <row r="23" spans="2:46" x14ac:dyDescent="0.25">
      <c r="B23" s="8" t="str">
        <f>HYPERLINK("#'Contents'!A1", "Return to Contents")</f>
        <v>Return to Contents</v>
      </c>
    </row>
  </sheetData>
  <mergeCells count="8">
    <mergeCell ref="AJ5:AN5"/>
    <mergeCell ref="AP5:AT5"/>
    <mergeCell ref="D2:AO2"/>
    <mergeCell ref="D5:E5"/>
    <mergeCell ref="G5:L5"/>
    <mergeCell ref="N5:Q5"/>
    <mergeCell ref="S5:AD5"/>
    <mergeCell ref="AF5:AH5"/>
  </mergeCells>
  <pageMargins left="0.7" right="0.7" top="0.75" bottom="0.75" header="0.3" footer="0.3"/>
  <pageSetup paperSize="9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F0E86-C0B4-4F10-A037-EF0649132F9E}">
  <dimension ref="B2:AO23"/>
  <sheetViews>
    <sheetView showGridLines="0" workbookViewId="0">
      <pane xSplit="2" topLeftCell="C1" activePane="topRight" state="frozen"/>
      <selection pane="topRight" activeCell="B21" sqref="B21"/>
    </sheetView>
  </sheetViews>
  <sheetFormatPr defaultColWidth="10.85546875" defaultRowHeight="15" x14ac:dyDescent="0.25"/>
  <cols>
    <col min="2" max="2" width="25.7109375" customWidth="1"/>
    <col min="3" max="6" width="36.5703125" customWidth="1"/>
    <col min="7" max="12" width="10.7109375" customWidth="1"/>
    <col min="13" max="13" width="2.140625" customWidth="1"/>
    <col min="14" max="17" width="10.7109375" customWidth="1"/>
    <col min="18" max="18" width="2.140625" customWidth="1"/>
    <col min="19" max="30" width="10.7109375" customWidth="1"/>
    <col min="31" max="31" width="2.140625" customWidth="1"/>
    <col min="32" max="34" width="10.7109375" customWidth="1"/>
    <col min="35" max="35" width="2.140625" customWidth="1"/>
    <col min="36" max="40" width="10.7109375" customWidth="1"/>
    <col min="41" max="41" width="2.140625" customWidth="1"/>
    <col min="42" max="46" width="10.7109375" customWidth="1"/>
    <col min="47" max="47" width="2.140625" customWidth="1"/>
  </cols>
  <sheetData>
    <row r="2" spans="2:41" ht="39.950000000000003" customHeight="1" x14ac:dyDescent="0.25">
      <c r="C2" s="40" t="s">
        <v>130</v>
      </c>
      <c r="D2" s="40"/>
      <c r="E2" s="40"/>
      <c r="F2" s="40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</row>
    <row r="5" spans="2:41" s="34" customFormat="1" ht="131.25" customHeight="1" x14ac:dyDescent="0.25">
      <c r="C5" s="38" t="s">
        <v>117</v>
      </c>
      <c r="D5" s="38" t="s">
        <v>114</v>
      </c>
      <c r="E5" s="38" t="s">
        <v>115</v>
      </c>
      <c r="F5" s="38" t="s">
        <v>116</v>
      </c>
    </row>
    <row r="7" spans="2:41" x14ac:dyDescent="0.25">
      <c r="B7" s="36" t="s">
        <v>118</v>
      </c>
      <c r="C7" s="37">
        <v>9.8871826476044769E-2</v>
      </c>
      <c r="D7" s="37">
        <v>3.0603319035534152E-2</v>
      </c>
      <c r="E7" s="37">
        <v>0.31554782268870679</v>
      </c>
      <c r="F7" s="37">
        <v>9.7537487166797832E-2</v>
      </c>
    </row>
    <row r="8" spans="2:41" x14ac:dyDescent="0.25">
      <c r="B8" s="36" t="s">
        <v>119</v>
      </c>
      <c r="C8" s="37">
        <v>5.9726039049079638E-2</v>
      </c>
      <c r="D8" s="37">
        <v>2.3301978166152097E-2</v>
      </c>
      <c r="E8" s="37">
        <v>4.5237699615249004E-2</v>
      </c>
      <c r="F8" s="37">
        <v>1.2899224795353818E-2</v>
      </c>
    </row>
    <row r="9" spans="2:41" x14ac:dyDescent="0.25">
      <c r="B9" s="36" t="s">
        <v>120</v>
      </c>
      <c r="C9" s="37">
        <v>0.1576731448512092</v>
      </c>
      <c r="D9" s="37">
        <v>3.8182407630688302E-2</v>
      </c>
      <c r="E9" s="37">
        <v>8.60972013465022E-2</v>
      </c>
      <c r="F9" s="37">
        <v>4.8274881051505326E-2</v>
      </c>
    </row>
    <row r="10" spans="2:41" x14ac:dyDescent="0.25">
      <c r="B10" s="36" t="s">
        <v>121</v>
      </c>
      <c r="C10" s="37">
        <v>0.15152759247644032</v>
      </c>
      <c r="D10" s="37">
        <v>4.1166177287609601E-2</v>
      </c>
      <c r="E10" s="37">
        <v>6.8815394210686748E-2</v>
      </c>
      <c r="F10" s="37">
        <v>3.6391983955712463E-2</v>
      </c>
    </row>
    <row r="11" spans="2:41" x14ac:dyDescent="0.25">
      <c r="B11" s="36" t="s">
        <v>122</v>
      </c>
      <c r="C11" s="37">
        <v>0.22204299852912907</v>
      </c>
      <c r="D11" s="37">
        <v>0.12601903373056259</v>
      </c>
      <c r="E11" s="37">
        <v>0.1104480794626658</v>
      </c>
      <c r="F11" s="37">
        <v>0.13302026714971149</v>
      </c>
    </row>
    <row r="12" spans="2:41" x14ac:dyDescent="0.25">
      <c r="B12" s="36" t="s">
        <v>123</v>
      </c>
      <c r="C12" s="37">
        <v>0.17901238141070278</v>
      </c>
      <c r="D12" s="37">
        <v>0.21194344669625467</v>
      </c>
      <c r="E12" s="37">
        <v>0.15134678013918754</v>
      </c>
      <c r="F12" s="37">
        <v>0.1694752443941871</v>
      </c>
    </row>
    <row r="13" spans="2:41" x14ac:dyDescent="0.25">
      <c r="B13" s="36" t="s">
        <v>124</v>
      </c>
      <c r="C13" s="37">
        <v>9.6179136858195929E-2</v>
      </c>
      <c r="D13" s="37">
        <v>0.36443174583402127</v>
      </c>
      <c r="E13" s="37">
        <v>0.20328628057326478</v>
      </c>
      <c r="F13" s="37">
        <v>0.36147439159078798</v>
      </c>
    </row>
    <row r="14" spans="2:41" x14ac:dyDescent="0.25">
      <c r="B14" s="36" t="s">
        <v>125</v>
      </c>
      <c r="C14" s="37">
        <v>1.9036215665325353E-2</v>
      </c>
      <c r="D14" s="37">
        <v>0.1249364295859533</v>
      </c>
      <c r="E14" s="37">
        <v>1.2561870903320492E-2</v>
      </c>
      <c r="F14" s="37">
        <v>8.790222107361767E-2</v>
      </c>
    </row>
    <row r="15" spans="2:41" x14ac:dyDescent="0.25">
      <c r="B15" s="36" t="s">
        <v>126</v>
      </c>
      <c r="C15" s="37">
        <v>1.8792538449251236E-3</v>
      </c>
      <c r="D15" s="37">
        <v>2.4056047123468028E-2</v>
      </c>
      <c r="E15" s="37">
        <v>1.6657285426477698E-3</v>
      </c>
      <c r="F15" s="37">
        <v>2.6973195207057845E-2</v>
      </c>
    </row>
    <row r="16" spans="2:41" x14ac:dyDescent="0.25">
      <c r="B16" s="36" t="s">
        <v>127</v>
      </c>
      <c r="C16" s="37">
        <v>1.4744690078289172E-3</v>
      </c>
      <c r="D16" s="37">
        <v>9.8292910832539077E-3</v>
      </c>
      <c r="E16" s="37">
        <v>3.0953105385156318E-3</v>
      </c>
      <c r="F16" s="37">
        <v>1.8798084459260758E-2</v>
      </c>
    </row>
    <row r="17" spans="2:6" x14ac:dyDescent="0.25">
      <c r="B17" s="36" t="s">
        <v>128</v>
      </c>
      <c r="C17" s="37">
        <v>0</v>
      </c>
      <c r="D17" s="37">
        <v>7.8916402088188018E-4</v>
      </c>
      <c r="E17" s="37">
        <v>0</v>
      </c>
      <c r="F17" s="37">
        <v>1.3150013205204521E-3</v>
      </c>
    </row>
    <row r="18" spans="2:6" x14ac:dyDescent="0.25">
      <c r="B18" s="41" t="s">
        <v>129</v>
      </c>
      <c r="C18" s="42">
        <v>0</v>
      </c>
      <c r="D18" s="42">
        <v>9.9697619257459961E-4</v>
      </c>
      <c r="E18" s="42">
        <v>1.2019708336995271E-3</v>
      </c>
      <c r="F18" s="42">
        <v>3.6308570285243963E-3</v>
      </c>
    </row>
    <row r="20" spans="2:6" x14ac:dyDescent="0.25">
      <c r="B20" t="s">
        <v>70</v>
      </c>
    </row>
    <row r="21" spans="2:6" x14ac:dyDescent="0.25">
      <c r="B21" t="s">
        <v>71</v>
      </c>
    </row>
    <row r="23" spans="2:6" x14ac:dyDescent="0.25">
      <c r="B23" s="8" t="str">
        <f>HYPERLINK("#'Contents'!A1", "Return to Contents")</f>
        <v>Return to Contents</v>
      </c>
    </row>
  </sheetData>
  <mergeCells count="1">
    <mergeCell ref="C2:F2"/>
  </mergeCells>
  <pageMargins left="0.7" right="0.7" top="0.75" bottom="0.75" header="0.3" footer="0.3"/>
  <pageSetup paperSize="9" orientation="portrait" horizontalDpi="300" verticalDpi="3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6955-B13A-42A0-833A-B60D83A15B2B}">
  <dimension ref="B2:AP67"/>
  <sheetViews>
    <sheetView showGridLines="0" workbookViewId="0">
      <pane xSplit="3" topLeftCell="D1" activePane="topRight" state="frozen"/>
      <selection pane="topRight"/>
    </sheetView>
  </sheetViews>
  <sheetFormatPr defaultColWidth="10.85546875" defaultRowHeight="15" x14ac:dyDescent="0.25"/>
  <cols>
    <col min="2" max="2" width="14.28515625" customWidth="1"/>
    <col min="3" max="3" width="13.85546875" customWidth="1"/>
    <col min="4" max="4" width="14.28515625" customWidth="1"/>
    <col min="5" max="5" width="2.7109375" customWidth="1"/>
    <col min="6" max="10" width="13.140625" customWidth="1"/>
    <col min="11" max="11" width="3" customWidth="1"/>
    <col min="12" max="16" width="13.140625" customWidth="1"/>
    <col min="17" max="17" width="3.42578125" customWidth="1"/>
    <col min="18" max="22" width="13.140625" customWidth="1"/>
    <col min="23" max="23" width="3.140625" customWidth="1"/>
    <col min="24" max="28" width="13.140625" customWidth="1"/>
    <col min="29" max="31" width="10.7109375" customWidth="1"/>
    <col min="32" max="32" width="2.140625" customWidth="1"/>
    <col min="33" max="35" width="10.7109375" customWidth="1"/>
    <col min="36" max="36" width="2.140625" customWidth="1"/>
    <col min="37" max="41" width="10.7109375" customWidth="1"/>
    <col min="42" max="42" width="2.140625" customWidth="1"/>
    <col min="43" max="47" width="10.7109375" customWidth="1"/>
    <col min="48" max="48" width="2.140625" customWidth="1"/>
  </cols>
  <sheetData>
    <row r="2" spans="2:42" ht="39.950000000000003" customHeight="1" x14ac:dyDescent="0.25">
      <c r="C2" s="43"/>
      <c r="D2" s="54" t="s">
        <v>142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</row>
    <row r="3" spans="2:42" ht="39.950000000000003" customHeight="1" x14ac:dyDescent="0.25">
      <c r="C3" s="43"/>
      <c r="D3" s="55" t="s">
        <v>143</v>
      </c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</row>
    <row r="5" spans="2:42" s="35" customFormat="1" ht="40.5" customHeight="1" x14ac:dyDescent="0.25">
      <c r="B5" s="38" t="s">
        <v>131</v>
      </c>
      <c r="C5" s="38" t="s">
        <v>132</v>
      </c>
      <c r="D5" s="38" t="s">
        <v>135</v>
      </c>
      <c r="E5" s="51"/>
      <c r="F5" s="38" t="s">
        <v>133</v>
      </c>
      <c r="G5" s="38">
        <v>-1</v>
      </c>
      <c r="H5" s="38">
        <v>0</v>
      </c>
      <c r="I5" s="38">
        <v>1</v>
      </c>
      <c r="J5" s="38" t="s">
        <v>134</v>
      </c>
      <c r="K5" s="50"/>
      <c r="L5" s="38" t="s">
        <v>136</v>
      </c>
      <c r="M5" s="38">
        <v>-1</v>
      </c>
      <c r="N5" s="38">
        <v>0</v>
      </c>
      <c r="O5" s="38">
        <v>1</v>
      </c>
      <c r="P5" s="38" t="s">
        <v>137</v>
      </c>
      <c r="Q5" s="50"/>
      <c r="R5" s="38" t="s">
        <v>138</v>
      </c>
      <c r="S5" s="38">
        <v>-1</v>
      </c>
      <c r="T5" s="38">
        <v>0</v>
      </c>
      <c r="U5" s="38">
        <v>1</v>
      </c>
      <c r="V5" s="38" t="s">
        <v>139</v>
      </c>
      <c r="W5" s="50"/>
      <c r="X5" s="38" t="s">
        <v>140</v>
      </c>
      <c r="Y5" s="38">
        <v>-1</v>
      </c>
      <c r="Z5" s="38">
        <v>0</v>
      </c>
      <c r="AA5" s="38">
        <v>1</v>
      </c>
      <c r="AB5" s="38" t="s">
        <v>141</v>
      </c>
    </row>
    <row r="6" spans="2:42" x14ac:dyDescent="0.25">
      <c r="F6" s="48"/>
      <c r="G6" s="48"/>
      <c r="H6" s="48"/>
      <c r="I6" s="48"/>
      <c r="J6" s="48"/>
      <c r="L6" s="48"/>
      <c r="M6" s="48"/>
      <c r="N6" s="48"/>
      <c r="O6" s="48"/>
      <c r="P6" s="48"/>
      <c r="R6" s="48"/>
      <c r="S6" s="48"/>
      <c r="T6" s="48"/>
      <c r="U6" s="48"/>
      <c r="V6" s="48"/>
      <c r="X6" s="48"/>
      <c r="Y6" s="48"/>
      <c r="Z6" s="48"/>
      <c r="AA6" s="48"/>
      <c r="AB6" s="48"/>
    </row>
    <row r="7" spans="2:42" x14ac:dyDescent="0.25">
      <c r="B7" s="45">
        <v>0</v>
      </c>
      <c r="C7" s="39">
        <v>550</v>
      </c>
      <c r="D7" s="52">
        <v>128</v>
      </c>
      <c r="F7" s="49">
        <v>0.6328125</v>
      </c>
      <c r="G7" s="49">
        <v>0.203125</v>
      </c>
      <c r="H7" s="49">
        <v>4.6875E-2</v>
      </c>
      <c r="I7" s="49">
        <v>7.03125E-2</v>
      </c>
      <c r="J7" s="49">
        <v>4.6875E-2</v>
      </c>
      <c r="L7" s="49">
        <v>0.1015625</v>
      </c>
      <c r="M7" s="49">
        <v>0.1171875</v>
      </c>
      <c r="N7" s="49">
        <v>0.1171875</v>
      </c>
      <c r="O7" s="49">
        <v>0.109375</v>
      </c>
      <c r="P7" s="49">
        <v>0.5546875</v>
      </c>
      <c r="R7" s="49">
        <v>0.53125</v>
      </c>
      <c r="S7" s="49">
        <v>0.1484375</v>
      </c>
      <c r="T7" s="49">
        <v>0.109375</v>
      </c>
      <c r="U7" s="49">
        <v>9.375E-2</v>
      </c>
      <c r="V7" s="49">
        <v>0.1171875</v>
      </c>
      <c r="X7" s="49">
        <v>8.59375E-2</v>
      </c>
      <c r="Y7" s="49">
        <v>0.1171875</v>
      </c>
      <c r="Z7" s="49">
        <v>0.140625</v>
      </c>
      <c r="AA7" s="49">
        <v>0.109375</v>
      </c>
      <c r="AB7" s="49">
        <v>0.546875</v>
      </c>
    </row>
    <row r="8" spans="2:42" x14ac:dyDescent="0.25">
      <c r="B8" s="45">
        <v>10</v>
      </c>
      <c r="C8" s="39">
        <v>540</v>
      </c>
      <c r="D8" s="52">
        <v>97</v>
      </c>
      <c r="F8" s="49">
        <v>0.65979381443298968</v>
      </c>
      <c r="G8" s="49">
        <v>0.21649484536082475</v>
      </c>
      <c r="H8" s="49">
        <v>4.1237113402061855E-2</v>
      </c>
      <c r="I8" s="49">
        <v>1.0309278350515464E-2</v>
      </c>
      <c r="J8" s="49">
        <v>7.2164948453608241E-2</v>
      </c>
      <c r="L8" s="49">
        <v>0.13402061855670103</v>
      </c>
      <c r="M8" s="49">
        <v>8.247422680412371E-2</v>
      </c>
      <c r="N8" s="49">
        <v>0.14432989690721648</v>
      </c>
      <c r="O8" s="49">
        <v>9.2783505154639179E-2</v>
      </c>
      <c r="P8" s="49">
        <v>0.54639175257731953</v>
      </c>
      <c r="R8" s="49">
        <v>0.55670103092783507</v>
      </c>
      <c r="S8" s="49">
        <v>6.1855670103092786E-2</v>
      </c>
      <c r="T8" s="49">
        <v>0.14432989690721648</v>
      </c>
      <c r="U8" s="49">
        <v>0.13402061855670103</v>
      </c>
      <c r="V8" s="49">
        <v>0.10309278350515463</v>
      </c>
      <c r="X8" s="49">
        <v>0.1134020618556701</v>
      </c>
      <c r="Y8" s="49">
        <v>9.2783505154639179E-2</v>
      </c>
      <c r="Z8" s="49">
        <v>0.12371134020618557</v>
      </c>
      <c r="AA8" s="49">
        <v>9.2783505154639179E-2</v>
      </c>
      <c r="AB8" s="49">
        <v>0.57731958762886593</v>
      </c>
    </row>
    <row r="9" spans="2:42" x14ac:dyDescent="0.25">
      <c r="B9" s="45">
        <v>20</v>
      </c>
      <c r="C9" s="39">
        <v>530</v>
      </c>
      <c r="D9" s="52">
        <v>115</v>
      </c>
      <c r="F9" s="49">
        <v>0.59130434782608698</v>
      </c>
      <c r="G9" s="49">
        <v>0.14782608695652175</v>
      </c>
      <c r="H9" s="49">
        <v>0.1391304347826087</v>
      </c>
      <c r="I9" s="49">
        <v>7.8260869565217397E-2</v>
      </c>
      <c r="J9" s="49">
        <v>4.3478260869565216E-2</v>
      </c>
      <c r="L9" s="49">
        <v>0.1391304347826087</v>
      </c>
      <c r="M9" s="49">
        <v>0.10434782608695652</v>
      </c>
      <c r="N9" s="49">
        <v>0.20869565217391303</v>
      </c>
      <c r="O9" s="49">
        <v>0.1391304347826087</v>
      </c>
      <c r="P9" s="49">
        <v>0.40869565217391307</v>
      </c>
      <c r="R9" s="49">
        <v>0.44347826086956521</v>
      </c>
      <c r="S9" s="49">
        <v>0.16521739130434782</v>
      </c>
      <c r="T9" s="49">
        <v>0.2</v>
      </c>
      <c r="U9" s="49">
        <v>8.6956521739130432E-2</v>
      </c>
      <c r="V9" s="49">
        <v>0.10434782608695652</v>
      </c>
      <c r="X9" s="49">
        <v>7.8260869565217397E-2</v>
      </c>
      <c r="Y9" s="49">
        <v>0.14782608695652175</v>
      </c>
      <c r="Z9" s="49">
        <v>0.22608695652173913</v>
      </c>
      <c r="AA9" s="49">
        <v>0.11304347826086956</v>
      </c>
      <c r="AB9" s="49">
        <v>0.43478260869565216</v>
      </c>
    </row>
    <row r="10" spans="2:42" x14ac:dyDescent="0.25">
      <c r="B10" s="45">
        <v>30</v>
      </c>
      <c r="C10" s="39">
        <v>520</v>
      </c>
      <c r="D10" s="52">
        <v>120</v>
      </c>
      <c r="F10" s="49">
        <v>0.65833333333333333</v>
      </c>
      <c r="G10" s="49">
        <v>0.125</v>
      </c>
      <c r="H10" s="49">
        <v>0.05</v>
      </c>
      <c r="I10" s="49">
        <v>5.8333333333333334E-2</v>
      </c>
      <c r="J10" s="49">
        <v>0.10833333333333334</v>
      </c>
      <c r="L10" s="49">
        <v>0.13333333333333333</v>
      </c>
      <c r="M10" s="49">
        <v>9.166666666666666E-2</v>
      </c>
      <c r="N10" s="49">
        <v>0.1</v>
      </c>
      <c r="O10" s="49">
        <v>0.11666666666666667</v>
      </c>
      <c r="P10" s="49">
        <v>0.55833333333333335</v>
      </c>
      <c r="R10" s="49">
        <v>0.53333333333333333</v>
      </c>
      <c r="S10" s="49">
        <v>0.10833333333333334</v>
      </c>
      <c r="T10" s="49">
        <v>0.14166666666666666</v>
      </c>
      <c r="U10" s="49">
        <v>0.1</v>
      </c>
      <c r="V10" s="49">
        <v>0.11666666666666667</v>
      </c>
      <c r="X10" s="49">
        <v>0.10833333333333334</v>
      </c>
      <c r="Y10" s="49">
        <v>9.166666666666666E-2</v>
      </c>
      <c r="Z10" s="49">
        <v>0.125</v>
      </c>
      <c r="AA10" s="49">
        <v>0.1</v>
      </c>
      <c r="AB10" s="49">
        <v>0.57499999999999996</v>
      </c>
    </row>
    <row r="11" spans="2:42" x14ac:dyDescent="0.25">
      <c r="B11" s="45">
        <v>40</v>
      </c>
      <c r="C11" s="39">
        <v>510</v>
      </c>
      <c r="D11" s="52">
        <v>91</v>
      </c>
      <c r="F11" s="49">
        <v>0.64835164835164838</v>
      </c>
      <c r="G11" s="49">
        <v>0.15384615384615385</v>
      </c>
      <c r="H11" s="49">
        <v>7.6923076923076927E-2</v>
      </c>
      <c r="I11" s="49">
        <v>6.5934065934065936E-2</v>
      </c>
      <c r="J11" s="49">
        <v>5.4945054945054944E-2</v>
      </c>
      <c r="L11" s="49">
        <v>7.6923076923076927E-2</v>
      </c>
      <c r="M11" s="49">
        <v>7.6923076923076927E-2</v>
      </c>
      <c r="N11" s="49">
        <v>0.12087912087912088</v>
      </c>
      <c r="O11" s="49">
        <v>0.18681318681318682</v>
      </c>
      <c r="P11" s="49">
        <v>0.53846153846153844</v>
      </c>
      <c r="R11" s="49">
        <v>0.53846153846153844</v>
      </c>
      <c r="S11" s="49">
        <v>0.18681318681318682</v>
      </c>
      <c r="T11" s="49">
        <v>9.8901098901098897E-2</v>
      </c>
      <c r="U11" s="49">
        <v>9.8901098901098897E-2</v>
      </c>
      <c r="V11" s="49">
        <v>7.6923076923076927E-2</v>
      </c>
      <c r="X11" s="49">
        <v>5.4945054945054944E-2</v>
      </c>
      <c r="Y11" s="49">
        <v>0.13186813186813187</v>
      </c>
      <c r="Z11" s="49">
        <v>0.12087912087912088</v>
      </c>
      <c r="AA11" s="49">
        <v>0.14285714285714285</v>
      </c>
      <c r="AB11" s="49">
        <v>0.5494505494505495</v>
      </c>
    </row>
    <row r="12" spans="2:42" x14ac:dyDescent="0.25">
      <c r="B12" s="45">
        <v>50</v>
      </c>
      <c r="C12" s="39">
        <v>500</v>
      </c>
      <c r="D12" s="52">
        <v>139</v>
      </c>
      <c r="F12" s="49">
        <v>0.63309352517985606</v>
      </c>
      <c r="G12" s="49">
        <v>0.17985611510791366</v>
      </c>
      <c r="H12" s="49">
        <v>7.1942446043165464E-2</v>
      </c>
      <c r="I12" s="49">
        <v>5.7553956834532377E-2</v>
      </c>
      <c r="J12" s="49">
        <v>5.7553956834532377E-2</v>
      </c>
      <c r="L12" s="49">
        <v>9.3525179856115109E-2</v>
      </c>
      <c r="M12" s="49">
        <v>0.1366906474820144</v>
      </c>
      <c r="N12" s="49">
        <v>0.12949640287769784</v>
      </c>
      <c r="O12" s="49">
        <v>0.1223021582733813</v>
      </c>
      <c r="P12" s="49">
        <v>0.51798561151079137</v>
      </c>
      <c r="R12" s="49">
        <v>0.48920863309352519</v>
      </c>
      <c r="S12" s="49">
        <v>0.17985611510791366</v>
      </c>
      <c r="T12" s="49">
        <v>0.10071942446043165</v>
      </c>
      <c r="U12" s="49">
        <v>0.1223021582733813</v>
      </c>
      <c r="V12" s="49">
        <v>0.1079136690647482</v>
      </c>
      <c r="X12" s="49">
        <v>9.3525179856115109E-2</v>
      </c>
      <c r="Y12" s="49">
        <v>0.1223021582733813</v>
      </c>
      <c r="Z12" s="49">
        <v>0.15107913669064749</v>
      </c>
      <c r="AA12" s="49">
        <v>0.1223021582733813</v>
      </c>
      <c r="AB12" s="49">
        <v>0.51079136690647486</v>
      </c>
    </row>
    <row r="13" spans="2:42" x14ac:dyDescent="0.25">
      <c r="B13" s="45">
        <v>60</v>
      </c>
      <c r="C13" s="39">
        <v>490</v>
      </c>
      <c r="D13" s="52">
        <v>108</v>
      </c>
      <c r="F13" s="49">
        <v>0.62037037037037035</v>
      </c>
      <c r="G13" s="49">
        <v>0.15740740740740741</v>
      </c>
      <c r="H13" s="49">
        <v>0.1111111111111111</v>
      </c>
      <c r="I13" s="49">
        <v>7.407407407407407E-2</v>
      </c>
      <c r="J13" s="49">
        <v>3.7037037037037035E-2</v>
      </c>
      <c r="L13" s="49">
        <v>0.12962962962962962</v>
      </c>
      <c r="M13" s="49">
        <v>0.12962962962962962</v>
      </c>
      <c r="N13" s="49">
        <v>9.2592592592592587E-2</v>
      </c>
      <c r="O13" s="49">
        <v>0.1388888888888889</v>
      </c>
      <c r="P13" s="49">
        <v>0.5092592592592593</v>
      </c>
      <c r="R13" s="49">
        <v>0.45370370370370372</v>
      </c>
      <c r="S13" s="49">
        <v>0.18518518518518517</v>
      </c>
      <c r="T13" s="49">
        <v>0.12962962962962962</v>
      </c>
      <c r="U13" s="49">
        <v>0.1111111111111111</v>
      </c>
      <c r="V13" s="49">
        <v>0.12037037037037036</v>
      </c>
      <c r="X13" s="49">
        <v>0.1111111111111111</v>
      </c>
      <c r="Y13" s="49">
        <v>0.10185185185185185</v>
      </c>
      <c r="Z13" s="49">
        <v>0.15740740740740741</v>
      </c>
      <c r="AA13" s="49">
        <v>0.1111111111111111</v>
      </c>
      <c r="AB13" s="49">
        <v>0.51851851851851849</v>
      </c>
    </row>
    <row r="14" spans="2:42" x14ac:dyDescent="0.25">
      <c r="B14" s="45">
        <v>70</v>
      </c>
      <c r="C14" s="39">
        <v>480</v>
      </c>
      <c r="D14" s="52">
        <v>117</v>
      </c>
      <c r="F14" s="49">
        <v>0.54700854700854706</v>
      </c>
      <c r="G14" s="49">
        <v>0.17948717948717949</v>
      </c>
      <c r="H14" s="49">
        <v>0.10256410256410256</v>
      </c>
      <c r="I14" s="49">
        <v>5.128205128205128E-2</v>
      </c>
      <c r="J14" s="49">
        <v>0.11965811965811966</v>
      </c>
      <c r="L14" s="49">
        <v>0.14529914529914531</v>
      </c>
      <c r="M14" s="49">
        <v>0.10256410256410256</v>
      </c>
      <c r="N14" s="49">
        <v>0.17094017094017094</v>
      </c>
      <c r="O14" s="49">
        <v>0.14529914529914531</v>
      </c>
      <c r="P14" s="49">
        <v>0.4358974358974359</v>
      </c>
      <c r="R14" s="49">
        <v>0.41025641025641024</v>
      </c>
      <c r="S14" s="49">
        <v>0.17094017094017094</v>
      </c>
      <c r="T14" s="49">
        <v>0.17948717948717949</v>
      </c>
      <c r="U14" s="49">
        <v>7.6923076923076927E-2</v>
      </c>
      <c r="V14" s="49">
        <v>0.1623931623931624</v>
      </c>
      <c r="X14" s="49">
        <v>0.13675213675213677</v>
      </c>
      <c r="Y14" s="49">
        <v>0.10256410256410256</v>
      </c>
      <c r="Z14" s="49">
        <v>0.15384615384615385</v>
      </c>
      <c r="AA14" s="49">
        <v>0.17094017094017094</v>
      </c>
      <c r="AB14" s="49">
        <v>0.4358974358974359</v>
      </c>
    </row>
    <row r="15" spans="2:42" x14ac:dyDescent="0.25">
      <c r="B15" s="45">
        <v>80</v>
      </c>
      <c r="C15" s="39">
        <v>470</v>
      </c>
      <c r="D15" s="52">
        <v>103</v>
      </c>
      <c r="F15" s="49">
        <v>0.62135922330097082</v>
      </c>
      <c r="G15" s="49">
        <v>0.22330097087378642</v>
      </c>
      <c r="H15" s="49">
        <v>2.9126213592233011E-2</v>
      </c>
      <c r="I15" s="49">
        <v>6.7961165048543687E-2</v>
      </c>
      <c r="J15" s="49">
        <v>5.8252427184466021E-2</v>
      </c>
      <c r="L15" s="49">
        <v>9.7087378640776698E-2</v>
      </c>
      <c r="M15" s="49">
        <v>0.14563106796116504</v>
      </c>
      <c r="N15" s="49">
        <v>9.7087378640776698E-2</v>
      </c>
      <c r="O15" s="49">
        <v>0.11650485436893204</v>
      </c>
      <c r="P15" s="49">
        <v>0.5436893203883495</v>
      </c>
      <c r="R15" s="49">
        <v>0.53398058252427183</v>
      </c>
      <c r="S15" s="49">
        <v>0.12621359223300971</v>
      </c>
      <c r="T15" s="49">
        <v>0.12621359223300971</v>
      </c>
      <c r="U15" s="49">
        <v>0.12621359223300971</v>
      </c>
      <c r="V15" s="49">
        <v>8.7378640776699032E-2</v>
      </c>
      <c r="X15" s="49">
        <v>4.8543689320388349E-2</v>
      </c>
      <c r="Y15" s="49">
        <v>0.12621359223300971</v>
      </c>
      <c r="Z15" s="49">
        <v>0.14563106796116504</v>
      </c>
      <c r="AA15" s="49">
        <v>0.1650485436893204</v>
      </c>
      <c r="AB15" s="49">
        <v>0.5145631067961165</v>
      </c>
    </row>
    <row r="16" spans="2:42" x14ac:dyDescent="0.25">
      <c r="B16" s="45">
        <v>90</v>
      </c>
      <c r="C16" s="39">
        <v>460</v>
      </c>
      <c r="D16" s="52">
        <v>111</v>
      </c>
      <c r="F16" s="49">
        <v>0.49549549549549549</v>
      </c>
      <c r="G16" s="49">
        <v>0.2072072072072072</v>
      </c>
      <c r="H16" s="49">
        <v>0.11711711711711711</v>
      </c>
      <c r="I16" s="49">
        <v>0.11711711711711711</v>
      </c>
      <c r="J16" s="49">
        <v>6.3063063063063057E-2</v>
      </c>
      <c r="L16" s="49">
        <v>0.11711711711711711</v>
      </c>
      <c r="M16" s="49">
        <v>0.16216216216216217</v>
      </c>
      <c r="N16" s="49">
        <v>0.10810810810810811</v>
      </c>
      <c r="O16" s="49">
        <v>0.1891891891891892</v>
      </c>
      <c r="P16" s="49">
        <v>0.42342342342342343</v>
      </c>
      <c r="R16" s="49">
        <v>0.3783783783783784</v>
      </c>
      <c r="S16" s="49">
        <v>0.1981981981981982</v>
      </c>
      <c r="T16" s="49">
        <v>0.12612612612612611</v>
      </c>
      <c r="U16" s="49">
        <v>0.1891891891891892</v>
      </c>
      <c r="V16" s="49">
        <v>0.10810810810810811</v>
      </c>
      <c r="X16" s="49">
        <v>0.10810810810810811</v>
      </c>
      <c r="Y16" s="49">
        <v>0.11711711711711711</v>
      </c>
      <c r="Z16" s="49">
        <v>0.18018018018018017</v>
      </c>
      <c r="AA16" s="49">
        <v>0.1891891891891892</v>
      </c>
      <c r="AB16" s="49">
        <v>0.40540540540540543</v>
      </c>
    </row>
    <row r="17" spans="2:28" x14ac:dyDescent="0.25">
      <c r="B17" s="45">
        <v>100</v>
      </c>
      <c r="C17" s="39">
        <v>450</v>
      </c>
      <c r="D17" s="52">
        <v>102</v>
      </c>
      <c r="F17" s="49">
        <v>0.5490196078431373</v>
      </c>
      <c r="G17" s="49">
        <v>0.20588235294117646</v>
      </c>
      <c r="H17" s="49">
        <v>7.8431372549019607E-2</v>
      </c>
      <c r="I17" s="49">
        <v>4.9019607843137254E-2</v>
      </c>
      <c r="J17" s="49">
        <v>0.11764705882352941</v>
      </c>
      <c r="L17" s="49">
        <v>6.8627450980392163E-2</v>
      </c>
      <c r="M17" s="49">
        <v>8.8235294117647065E-2</v>
      </c>
      <c r="N17" s="49">
        <v>0.14705882352941177</v>
      </c>
      <c r="O17" s="49">
        <v>0.17647058823529413</v>
      </c>
      <c r="P17" s="49">
        <v>0.51960784313725494</v>
      </c>
      <c r="R17" s="49">
        <v>0.5</v>
      </c>
      <c r="S17" s="49">
        <v>0.18627450980392157</v>
      </c>
      <c r="T17" s="49">
        <v>0.11764705882352941</v>
      </c>
      <c r="U17" s="49">
        <v>9.8039215686274508E-2</v>
      </c>
      <c r="V17" s="49">
        <v>9.8039215686274508E-2</v>
      </c>
      <c r="X17" s="49">
        <v>3.9215686274509803E-2</v>
      </c>
      <c r="Y17" s="49">
        <v>0.10784313725490197</v>
      </c>
      <c r="Z17" s="49">
        <v>0.17647058823529413</v>
      </c>
      <c r="AA17" s="49">
        <v>0.16666666666666666</v>
      </c>
      <c r="AB17" s="49">
        <v>0.50980392156862742</v>
      </c>
    </row>
    <row r="18" spans="2:28" x14ac:dyDescent="0.25">
      <c r="B18" s="45">
        <v>110</v>
      </c>
      <c r="C18" s="39">
        <v>440</v>
      </c>
      <c r="D18" s="52">
        <v>120</v>
      </c>
      <c r="F18" s="49">
        <v>0.55833333333333335</v>
      </c>
      <c r="G18" s="49">
        <v>0.25</v>
      </c>
      <c r="H18" s="49">
        <v>8.3333333333333329E-2</v>
      </c>
      <c r="I18" s="49">
        <v>0.1</v>
      </c>
      <c r="J18" s="49">
        <v>8.3333333333333332E-3</v>
      </c>
      <c r="L18" s="49">
        <v>0.14166666666666666</v>
      </c>
      <c r="M18" s="49">
        <v>0.13333333333333333</v>
      </c>
      <c r="N18" s="49">
        <v>0.15833333333333333</v>
      </c>
      <c r="O18" s="49">
        <v>0.1</v>
      </c>
      <c r="P18" s="49">
        <v>0.46666666666666667</v>
      </c>
      <c r="R18" s="49">
        <v>0.41666666666666669</v>
      </c>
      <c r="S18" s="49">
        <v>0.19166666666666668</v>
      </c>
      <c r="T18" s="49">
        <v>0.14166666666666666</v>
      </c>
      <c r="U18" s="49">
        <v>0.15</v>
      </c>
      <c r="V18" s="49">
        <v>0.1</v>
      </c>
      <c r="X18" s="49">
        <v>8.3333333333333329E-2</v>
      </c>
      <c r="Y18" s="49">
        <v>0.14166666666666666</v>
      </c>
      <c r="Z18" s="49">
        <v>0.2</v>
      </c>
      <c r="AA18" s="49">
        <v>0.1</v>
      </c>
      <c r="AB18" s="49">
        <v>0.47499999999999998</v>
      </c>
    </row>
    <row r="19" spans="2:28" x14ac:dyDescent="0.25">
      <c r="B19" s="45">
        <v>120</v>
      </c>
      <c r="C19" s="39">
        <v>430</v>
      </c>
      <c r="D19" s="52">
        <v>111</v>
      </c>
      <c r="F19" s="49">
        <v>0.5495495495495496</v>
      </c>
      <c r="G19" s="49">
        <v>0.1891891891891892</v>
      </c>
      <c r="H19" s="49">
        <v>7.2072072072072071E-2</v>
      </c>
      <c r="I19" s="49">
        <v>0.11711711711711711</v>
      </c>
      <c r="J19" s="49">
        <v>7.2072072072072071E-2</v>
      </c>
      <c r="L19" s="49">
        <v>0.10810810810810811</v>
      </c>
      <c r="M19" s="49">
        <v>0.18018018018018017</v>
      </c>
      <c r="N19" s="49">
        <v>0.12612612612612611</v>
      </c>
      <c r="O19" s="49">
        <v>9.90990990990991E-2</v>
      </c>
      <c r="P19" s="49">
        <v>0.48648648648648651</v>
      </c>
      <c r="R19" s="49">
        <v>0.47747747747747749</v>
      </c>
      <c r="S19" s="49">
        <v>0.14414414414414414</v>
      </c>
      <c r="T19" s="49">
        <v>0.17117117117117117</v>
      </c>
      <c r="U19" s="49">
        <v>0.11711711711711711</v>
      </c>
      <c r="V19" s="49">
        <v>9.0090090090090086E-2</v>
      </c>
      <c r="X19" s="49">
        <v>9.0090090090090086E-2</v>
      </c>
      <c r="Y19" s="49">
        <v>0.10810810810810811</v>
      </c>
      <c r="Z19" s="49">
        <v>0.1981981981981982</v>
      </c>
      <c r="AA19" s="49">
        <v>0.10810810810810811</v>
      </c>
      <c r="AB19" s="49">
        <v>0.49549549549549549</v>
      </c>
    </row>
    <row r="20" spans="2:28" x14ac:dyDescent="0.25">
      <c r="B20" s="45">
        <v>130</v>
      </c>
      <c r="C20" s="39">
        <v>420</v>
      </c>
      <c r="D20" s="52">
        <v>115</v>
      </c>
      <c r="F20" s="49">
        <v>0.53913043478260869</v>
      </c>
      <c r="G20" s="49">
        <v>0.18260869565217391</v>
      </c>
      <c r="H20" s="49">
        <v>6.9565217391304349E-2</v>
      </c>
      <c r="I20" s="49">
        <v>0.1391304347826087</v>
      </c>
      <c r="J20" s="49">
        <v>6.9565217391304349E-2</v>
      </c>
      <c r="L20" s="49">
        <v>0.13043478260869565</v>
      </c>
      <c r="M20" s="49">
        <v>6.9565217391304349E-2</v>
      </c>
      <c r="N20" s="49">
        <v>0.1391304347826087</v>
      </c>
      <c r="O20" s="49">
        <v>0.18260869565217391</v>
      </c>
      <c r="P20" s="49">
        <v>0.47826086956521741</v>
      </c>
      <c r="R20" s="49">
        <v>0.46956521739130436</v>
      </c>
      <c r="S20" s="49">
        <v>0.17391304347826086</v>
      </c>
      <c r="T20" s="49">
        <v>0.17391304347826086</v>
      </c>
      <c r="U20" s="49">
        <v>7.8260869565217397E-2</v>
      </c>
      <c r="V20" s="49">
        <v>0.10434782608695652</v>
      </c>
      <c r="X20" s="49">
        <v>9.5652173913043481E-2</v>
      </c>
      <c r="Y20" s="49">
        <v>8.6956521739130432E-2</v>
      </c>
      <c r="Z20" s="49">
        <v>0.15652173913043479</v>
      </c>
      <c r="AA20" s="49">
        <v>0.1391304347826087</v>
      </c>
      <c r="AB20" s="49">
        <v>0.52173913043478259</v>
      </c>
    </row>
    <row r="21" spans="2:28" x14ac:dyDescent="0.25">
      <c r="B21" s="45">
        <v>140</v>
      </c>
      <c r="C21" s="39">
        <v>410</v>
      </c>
      <c r="D21" s="52">
        <v>103</v>
      </c>
      <c r="F21" s="49">
        <v>0.53398058252427183</v>
      </c>
      <c r="G21" s="49">
        <v>0.17475728155339806</v>
      </c>
      <c r="H21" s="49">
        <v>0.11650485436893204</v>
      </c>
      <c r="I21" s="49">
        <v>8.7378640776699032E-2</v>
      </c>
      <c r="J21" s="49">
        <v>8.7378640776699032E-2</v>
      </c>
      <c r="L21" s="49">
        <v>0.10679611650485436</v>
      </c>
      <c r="M21" s="49">
        <v>0.12621359223300971</v>
      </c>
      <c r="N21" s="49">
        <v>0.1941747572815534</v>
      </c>
      <c r="O21" s="49">
        <v>0.14563106796116504</v>
      </c>
      <c r="P21" s="49">
        <v>0.42718446601941745</v>
      </c>
      <c r="R21" s="49">
        <v>0.4563106796116505</v>
      </c>
      <c r="S21" s="49">
        <v>9.7087378640776698E-2</v>
      </c>
      <c r="T21" s="49">
        <v>0.1650485436893204</v>
      </c>
      <c r="U21" s="49">
        <v>0.1650485436893204</v>
      </c>
      <c r="V21" s="49">
        <v>0.11650485436893204</v>
      </c>
      <c r="X21" s="49">
        <v>9.7087378640776698E-2</v>
      </c>
      <c r="Y21" s="49">
        <v>0.12621359223300971</v>
      </c>
      <c r="Z21" s="49">
        <v>0.1941747572815534</v>
      </c>
      <c r="AA21" s="49">
        <v>0.12621359223300971</v>
      </c>
      <c r="AB21" s="49">
        <v>0.4563106796116505</v>
      </c>
    </row>
    <row r="22" spans="2:28" x14ac:dyDescent="0.25">
      <c r="B22" s="45">
        <v>150</v>
      </c>
      <c r="C22" s="39">
        <v>400</v>
      </c>
      <c r="D22" s="52">
        <v>96</v>
      </c>
      <c r="F22" s="49">
        <v>0.55208333333333337</v>
      </c>
      <c r="G22" s="49">
        <v>0.19791666666666666</v>
      </c>
      <c r="H22" s="49">
        <v>0.11458333333333333</v>
      </c>
      <c r="I22" s="49">
        <v>7.2916666666666671E-2</v>
      </c>
      <c r="J22" s="49">
        <v>6.25E-2</v>
      </c>
      <c r="L22" s="49">
        <v>0.13541666666666666</v>
      </c>
      <c r="M22" s="49">
        <v>0.10416666666666667</v>
      </c>
      <c r="N22" s="49">
        <v>0.17708333333333334</v>
      </c>
      <c r="O22" s="49">
        <v>0.14583333333333334</v>
      </c>
      <c r="P22" s="49">
        <v>0.4375</v>
      </c>
      <c r="R22" s="49">
        <v>0.375</v>
      </c>
      <c r="S22" s="49">
        <v>0.19791666666666666</v>
      </c>
      <c r="T22" s="49">
        <v>0.13541666666666666</v>
      </c>
      <c r="U22" s="49">
        <v>0.16666666666666666</v>
      </c>
      <c r="V22" s="49">
        <v>0.125</v>
      </c>
      <c r="X22" s="49">
        <v>0.125</v>
      </c>
      <c r="Y22" s="49">
        <v>0.125</v>
      </c>
      <c r="Z22" s="49">
        <v>0.17708333333333334</v>
      </c>
      <c r="AA22" s="49">
        <v>0.19791666666666666</v>
      </c>
      <c r="AB22" s="49">
        <v>0.375</v>
      </c>
    </row>
    <row r="23" spans="2:28" x14ac:dyDescent="0.25">
      <c r="B23" s="45">
        <v>160</v>
      </c>
      <c r="C23" s="39">
        <v>390</v>
      </c>
      <c r="D23" s="52">
        <v>96</v>
      </c>
      <c r="F23" s="49">
        <v>0.59375</v>
      </c>
      <c r="G23" s="49">
        <v>0.19791666666666666</v>
      </c>
      <c r="H23" s="49">
        <v>9.375E-2</v>
      </c>
      <c r="I23" s="49">
        <v>7.2916666666666671E-2</v>
      </c>
      <c r="J23" s="49">
        <v>4.1666666666666664E-2</v>
      </c>
      <c r="L23" s="49">
        <v>6.25E-2</v>
      </c>
      <c r="M23" s="49">
        <v>0.16666666666666666</v>
      </c>
      <c r="N23" s="49">
        <v>0.125</v>
      </c>
      <c r="O23" s="49">
        <v>0.11458333333333333</v>
      </c>
      <c r="P23" s="49">
        <v>0.53125</v>
      </c>
      <c r="R23" s="49">
        <v>0.42708333333333331</v>
      </c>
      <c r="S23" s="49">
        <v>0.19791666666666666</v>
      </c>
      <c r="T23" s="49">
        <v>9.375E-2</v>
      </c>
      <c r="U23" s="49">
        <v>0.16666666666666666</v>
      </c>
      <c r="V23" s="49">
        <v>0.11458333333333333</v>
      </c>
      <c r="X23" s="49">
        <v>5.2083333333333336E-2</v>
      </c>
      <c r="Y23" s="49">
        <v>9.375E-2</v>
      </c>
      <c r="Z23" s="49">
        <v>0.14583333333333334</v>
      </c>
      <c r="AA23" s="49">
        <v>0.21875</v>
      </c>
      <c r="AB23" s="49">
        <v>0.48958333333333331</v>
      </c>
    </row>
    <row r="24" spans="2:28" x14ac:dyDescent="0.25">
      <c r="B24" s="45">
        <v>170</v>
      </c>
      <c r="C24" s="39">
        <v>380</v>
      </c>
      <c r="D24" s="52">
        <v>107</v>
      </c>
      <c r="F24" s="49">
        <v>0.54205607476635509</v>
      </c>
      <c r="G24" s="49">
        <v>0.19626168224299065</v>
      </c>
      <c r="H24" s="49">
        <v>4.6728971962616821E-2</v>
      </c>
      <c r="I24" s="49">
        <v>0.10280373831775701</v>
      </c>
      <c r="J24" s="49">
        <v>0.11214953271028037</v>
      </c>
      <c r="L24" s="49">
        <v>0.12149532710280374</v>
      </c>
      <c r="M24" s="49">
        <v>0.12149532710280374</v>
      </c>
      <c r="N24" s="49">
        <v>0.17757009345794392</v>
      </c>
      <c r="O24" s="49">
        <v>0.13084112149532709</v>
      </c>
      <c r="P24" s="49">
        <v>0.44859813084112149</v>
      </c>
      <c r="R24" s="49">
        <v>0.44859813084112149</v>
      </c>
      <c r="S24" s="49">
        <v>0.11214953271028037</v>
      </c>
      <c r="T24" s="49">
        <v>0.15887850467289719</v>
      </c>
      <c r="U24" s="49">
        <v>0.14953271028037382</v>
      </c>
      <c r="V24" s="49">
        <v>0.13084112149532709</v>
      </c>
      <c r="X24" s="49">
        <v>9.3457943925233641E-2</v>
      </c>
      <c r="Y24" s="49">
        <v>8.4112149532710276E-2</v>
      </c>
      <c r="Z24" s="49">
        <v>0.24299065420560748</v>
      </c>
      <c r="AA24" s="49">
        <v>0.13084112149532709</v>
      </c>
      <c r="AB24" s="49">
        <v>0.44859813084112149</v>
      </c>
    </row>
    <row r="25" spans="2:28" x14ac:dyDescent="0.25">
      <c r="B25" s="45">
        <v>180</v>
      </c>
      <c r="C25" s="39">
        <v>370</v>
      </c>
      <c r="D25" s="52">
        <v>110</v>
      </c>
      <c r="F25" s="49">
        <v>0.49090909090909091</v>
      </c>
      <c r="G25" s="49">
        <v>0.24545454545454545</v>
      </c>
      <c r="H25" s="49">
        <v>0.11818181818181818</v>
      </c>
      <c r="I25" s="49">
        <v>0.11818181818181818</v>
      </c>
      <c r="J25" s="49">
        <v>2.7272727272727271E-2</v>
      </c>
      <c r="L25" s="49">
        <v>0.10909090909090909</v>
      </c>
      <c r="M25" s="49">
        <v>0.19090909090909092</v>
      </c>
      <c r="N25" s="49">
        <v>0.13636363636363635</v>
      </c>
      <c r="O25" s="49">
        <v>0.14545454545454545</v>
      </c>
      <c r="P25" s="49">
        <v>0.41818181818181815</v>
      </c>
      <c r="R25" s="49">
        <v>0.4</v>
      </c>
      <c r="S25" s="49">
        <v>0.14545454545454545</v>
      </c>
      <c r="T25" s="49">
        <v>0.13636363636363635</v>
      </c>
      <c r="U25" s="49">
        <v>0.18181818181818182</v>
      </c>
      <c r="V25" s="49">
        <v>0.13636363636363635</v>
      </c>
      <c r="X25" s="49">
        <v>7.2727272727272724E-2</v>
      </c>
      <c r="Y25" s="49">
        <v>0.15454545454545454</v>
      </c>
      <c r="Z25" s="49">
        <v>0.16363636363636364</v>
      </c>
      <c r="AA25" s="49">
        <v>0.19090909090909092</v>
      </c>
      <c r="AB25" s="49">
        <v>0.41818181818181815</v>
      </c>
    </row>
    <row r="26" spans="2:28" x14ac:dyDescent="0.25">
      <c r="B26" s="45">
        <v>190</v>
      </c>
      <c r="C26" s="39">
        <v>360</v>
      </c>
      <c r="D26" s="52">
        <v>129</v>
      </c>
      <c r="F26" s="49">
        <v>0.44961240310077522</v>
      </c>
      <c r="G26" s="49">
        <v>0.2558139534883721</v>
      </c>
      <c r="H26" s="49">
        <v>0.12403100775193798</v>
      </c>
      <c r="I26" s="49">
        <v>6.9767441860465115E-2</v>
      </c>
      <c r="J26" s="49">
        <v>0.10077519379844961</v>
      </c>
      <c r="L26" s="49">
        <v>0.12403100775193798</v>
      </c>
      <c r="M26" s="49">
        <v>0.10852713178294573</v>
      </c>
      <c r="N26" s="49">
        <v>0.19379844961240311</v>
      </c>
      <c r="O26" s="49">
        <v>0.16279069767441862</v>
      </c>
      <c r="P26" s="49">
        <v>0.41085271317829458</v>
      </c>
      <c r="R26" s="49">
        <v>0.39534883720930231</v>
      </c>
      <c r="S26" s="49">
        <v>0.17829457364341086</v>
      </c>
      <c r="T26" s="49">
        <v>0.19379844961240311</v>
      </c>
      <c r="U26" s="49">
        <v>8.5271317829457363E-2</v>
      </c>
      <c r="V26" s="49">
        <v>0.14728682170542637</v>
      </c>
      <c r="X26" s="49">
        <v>8.5271317829457363E-2</v>
      </c>
      <c r="Y26" s="49">
        <v>0.10077519379844961</v>
      </c>
      <c r="Z26" s="49">
        <v>0.26356589147286824</v>
      </c>
      <c r="AA26" s="49">
        <v>8.5271317829457363E-2</v>
      </c>
      <c r="AB26" s="49">
        <v>0.46511627906976744</v>
      </c>
    </row>
    <row r="27" spans="2:28" x14ac:dyDescent="0.25">
      <c r="B27" s="45">
        <v>200</v>
      </c>
      <c r="C27" s="39">
        <v>350</v>
      </c>
      <c r="D27" s="52">
        <v>109</v>
      </c>
      <c r="F27" s="49">
        <v>0.41284403669724773</v>
      </c>
      <c r="G27" s="49">
        <v>0.22935779816513763</v>
      </c>
      <c r="H27" s="49">
        <v>0.12844036697247707</v>
      </c>
      <c r="I27" s="49">
        <v>0.15596330275229359</v>
      </c>
      <c r="J27" s="49">
        <v>7.3394495412844041E-2</v>
      </c>
      <c r="L27" s="49">
        <v>0.10091743119266056</v>
      </c>
      <c r="M27" s="49">
        <v>0.14678899082568808</v>
      </c>
      <c r="N27" s="49">
        <v>0.16513761467889909</v>
      </c>
      <c r="O27" s="49">
        <v>0.19266055045871561</v>
      </c>
      <c r="P27" s="49">
        <v>0.39449541284403672</v>
      </c>
      <c r="R27" s="49">
        <v>0.3669724770642202</v>
      </c>
      <c r="S27" s="49">
        <v>0.1743119266055046</v>
      </c>
      <c r="T27" s="49">
        <v>0.19266055045871561</v>
      </c>
      <c r="U27" s="49">
        <v>0.1743119266055046</v>
      </c>
      <c r="V27" s="49">
        <v>9.1743119266055051E-2</v>
      </c>
      <c r="X27" s="49">
        <v>8.2568807339449546E-2</v>
      </c>
      <c r="Y27" s="49">
        <v>0.10091743119266056</v>
      </c>
      <c r="Z27" s="49">
        <v>0.22018348623853212</v>
      </c>
      <c r="AA27" s="49">
        <v>0.21100917431192662</v>
      </c>
      <c r="AB27" s="49">
        <v>0.38532110091743121</v>
      </c>
    </row>
    <row r="28" spans="2:28" x14ac:dyDescent="0.25">
      <c r="B28" s="45">
        <v>210</v>
      </c>
      <c r="C28" s="39">
        <v>340</v>
      </c>
      <c r="D28" s="52">
        <v>128</v>
      </c>
      <c r="F28" s="49">
        <v>0.4140625</v>
      </c>
      <c r="G28" s="49">
        <v>0.2734375</v>
      </c>
      <c r="H28" s="49">
        <v>0.1171875</v>
      </c>
      <c r="I28" s="49">
        <v>0.1328125</v>
      </c>
      <c r="J28" s="49">
        <v>6.25E-2</v>
      </c>
      <c r="L28" s="49">
        <v>0.1015625</v>
      </c>
      <c r="M28" s="49">
        <v>0.171875</v>
      </c>
      <c r="N28" s="49">
        <v>0.171875</v>
      </c>
      <c r="O28" s="49">
        <v>0.1875</v>
      </c>
      <c r="P28" s="49">
        <v>0.3671875</v>
      </c>
      <c r="R28" s="49">
        <v>0.34375</v>
      </c>
      <c r="S28" s="49">
        <v>0.2109375</v>
      </c>
      <c r="T28" s="49">
        <v>0.21875</v>
      </c>
      <c r="U28" s="49">
        <v>0.125</v>
      </c>
      <c r="V28" s="49">
        <v>0.1015625</v>
      </c>
      <c r="X28" s="49">
        <v>7.03125E-2</v>
      </c>
      <c r="Y28" s="49">
        <v>0.1328125</v>
      </c>
      <c r="Z28" s="49">
        <v>0.265625</v>
      </c>
      <c r="AA28" s="49">
        <v>0.1640625</v>
      </c>
      <c r="AB28" s="49">
        <v>0.3671875</v>
      </c>
    </row>
    <row r="29" spans="2:28" x14ac:dyDescent="0.25">
      <c r="B29" s="45">
        <v>220</v>
      </c>
      <c r="C29" s="39">
        <v>330</v>
      </c>
      <c r="D29" s="52">
        <v>101</v>
      </c>
      <c r="F29" s="49">
        <v>0.47524752475247523</v>
      </c>
      <c r="G29" s="49">
        <v>0.18811881188118812</v>
      </c>
      <c r="H29" s="49">
        <v>0.13861386138613863</v>
      </c>
      <c r="I29" s="49">
        <v>0.12871287128712872</v>
      </c>
      <c r="J29" s="49">
        <v>6.9306930693069313E-2</v>
      </c>
      <c r="L29" s="49">
        <v>0.13861386138613863</v>
      </c>
      <c r="M29" s="49">
        <v>9.9009900990099015E-2</v>
      </c>
      <c r="N29" s="49">
        <v>0.15841584158415842</v>
      </c>
      <c r="O29" s="49">
        <v>0.18811881188118812</v>
      </c>
      <c r="P29" s="49">
        <v>0.41584158415841582</v>
      </c>
      <c r="R29" s="49">
        <v>0.37623762376237624</v>
      </c>
      <c r="S29" s="49">
        <v>0.21782178217821782</v>
      </c>
      <c r="T29" s="49">
        <v>0.17821782178217821</v>
      </c>
      <c r="U29" s="49">
        <v>0.13861386138613863</v>
      </c>
      <c r="V29" s="49">
        <v>8.9108910891089105E-2</v>
      </c>
      <c r="X29" s="49">
        <v>5.9405940594059403E-2</v>
      </c>
      <c r="Y29" s="49">
        <v>0.11881188118811881</v>
      </c>
      <c r="Z29" s="49">
        <v>0.18811881188118812</v>
      </c>
      <c r="AA29" s="49">
        <v>0.17821782178217821</v>
      </c>
      <c r="AB29" s="49">
        <v>0.45544554455445546</v>
      </c>
    </row>
    <row r="30" spans="2:28" x14ac:dyDescent="0.25">
      <c r="B30" s="45">
        <v>230</v>
      </c>
      <c r="C30" s="39">
        <v>320</v>
      </c>
      <c r="D30" s="52">
        <v>93</v>
      </c>
      <c r="F30" s="49">
        <v>0.44086021505376344</v>
      </c>
      <c r="G30" s="49">
        <v>0.29032258064516131</v>
      </c>
      <c r="H30" s="49">
        <v>0.13978494623655913</v>
      </c>
      <c r="I30" s="49">
        <v>8.6021505376344093E-2</v>
      </c>
      <c r="J30" s="49">
        <v>4.3010752688172046E-2</v>
      </c>
      <c r="L30" s="49">
        <v>6.4516129032258063E-2</v>
      </c>
      <c r="M30" s="49">
        <v>0.12903225806451613</v>
      </c>
      <c r="N30" s="49">
        <v>0.23655913978494625</v>
      </c>
      <c r="O30" s="49">
        <v>0.16129032258064516</v>
      </c>
      <c r="P30" s="49">
        <v>0.40860215053763443</v>
      </c>
      <c r="R30" s="49">
        <v>0.39784946236559138</v>
      </c>
      <c r="S30" s="49">
        <v>0.23655913978494625</v>
      </c>
      <c r="T30" s="49">
        <v>0.17204301075268819</v>
      </c>
      <c r="U30" s="49">
        <v>0.13978494623655913</v>
      </c>
      <c r="V30" s="49">
        <v>5.3763440860215055E-2</v>
      </c>
      <c r="X30" s="49">
        <v>3.2258064516129031E-2</v>
      </c>
      <c r="Y30" s="49">
        <v>9.6774193548387094E-2</v>
      </c>
      <c r="Z30" s="49">
        <v>0.24731182795698925</v>
      </c>
      <c r="AA30" s="49">
        <v>0.16129032258064516</v>
      </c>
      <c r="AB30" s="49">
        <v>0.46236559139784944</v>
      </c>
    </row>
    <row r="31" spans="2:28" x14ac:dyDescent="0.25">
      <c r="B31" s="45">
        <v>240</v>
      </c>
      <c r="C31" s="39">
        <v>310</v>
      </c>
      <c r="D31" s="52">
        <v>108</v>
      </c>
      <c r="F31" s="49">
        <v>0.37037037037037035</v>
      </c>
      <c r="G31" s="49">
        <v>0.32407407407407407</v>
      </c>
      <c r="H31" s="49">
        <v>8.3333333333333329E-2</v>
      </c>
      <c r="I31" s="49">
        <v>0.18518518518518517</v>
      </c>
      <c r="J31" s="49">
        <v>3.7037037037037035E-2</v>
      </c>
      <c r="L31" s="49">
        <v>7.407407407407407E-2</v>
      </c>
      <c r="M31" s="49">
        <v>0.1388888888888889</v>
      </c>
      <c r="N31" s="49">
        <v>0.22222222222222221</v>
      </c>
      <c r="O31" s="49">
        <v>0.20370370370370369</v>
      </c>
      <c r="P31" s="49">
        <v>0.3611111111111111</v>
      </c>
      <c r="R31" s="49">
        <v>0.28703703703703703</v>
      </c>
      <c r="S31" s="49">
        <v>0.33333333333333331</v>
      </c>
      <c r="T31" s="49">
        <v>0.19444444444444445</v>
      </c>
      <c r="U31" s="49">
        <v>0.10185185185185185</v>
      </c>
      <c r="V31" s="49">
        <v>8.3333333333333329E-2</v>
      </c>
      <c r="X31" s="49">
        <v>7.407407407407407E-2</v>
      </c>
      <c r="Y31" s="49">
        <v>0.12037037037037036</v>
      </c>
      <c r="Z31" s="49">
        <v>0.15740740740740741</v>
      </c>
      <c r="AA31" s="49">
        <v>0.28703703703703703</v>
      </c>
      <c r="AB31" s="49">
        <v>0.3611111111111111</v>
      </c>
    </row>
    <row r="32" spans="2:28" x14ac:dyDescent="0.25">
      <c r="B32" s="45">
        <v>250</v>
      </c>
      <c r="C32" s="39">
        <v>300</v>
      </c>
      <c r="D32" s="52">
        <v>118</v>
      </c>
      <c r="F32" s="49">
        <v>0.33898305084745761</v>
      </c>
      <c r="G32" s="49">
        <v>0.32203389830508472</v>
      </c>
      <c r="H32" s="49">
        <v>0.13559322033898305</v>
      </c>
      <c r="I32" s="49">
        <v>0.11864406779661017</v>
      </c>
      <c r="J32" s="49">
        <v>8.4745762711864403E-2</v>
      </c>
      <c r="L32" s="49">
        <v>1.6949152542372881E-2</v>
      </c>
      <c r="M32" s="49">
        <v>0.13559322033898305</v>
      </c>
      <c r="N32" s="49">
        <v>0.23728813559322035</v>
      </c>
      <c r="O32" s="49">
        <v>0.21186440677966101</v>
      </c>
      <c r="P32" s="49">
        <v>0.39830508474576271</v>
      </c>
      <c r="R32" s="49">
        <v>0.3559322033898305</v>
      </c>
      <c r="S32" s="49">
        <v>0.24576271186440679</v>
      </c>
      <c r="T32" s="49">
        <v>0.2288135593220339</v>
      </c>
      <c r="U32" s="49">
        <v>0.13559322033898305</v>
      </c>
      <c r="V32" s="49">
        <v>3.3898305084745763E-2</v>
      </c>
      <c r="X32" s="49">
        <v>8.4745762711864406E-3</v>
      </c>
      <c r="Y32" s="49">
        <v>0.11864406779661017</v>
      </c>
      <c r="Z32" s="49">
        <v>0.2711864406779661</v>
      </c>
      <c r="AA32" s="49">
        <v>0.19491525423728814</v>
      </c>
      <c r="AB32" s="49">
        <v>0.40677966101694918</v>
      </c>
    </row>
    <row r="33" spans="2:28" x14ac:dyDescent="0.25">
      <c r="B33" s="45">
        <v>260</v>
      </c>
      <c r="C33" s="39">
        <v>290</v>
      </c>
      <c r="D33" s="52">
        <v>130</v>
      </c>
      <c r="F33" s="49">
        <v>0.35384615384615387</v>
      </c>
      <c r="G33" s="49">
        <v>0.33846153846153848</v>
      </c>
      <c r="H33" s="49">
        <v>0.14615384615384616</v>
      </c>
      <c r="I33" s="49">
        <v>0.12307692307692308</v>
      </c>
      <c r="J33" s="49">
        <v>3.8461538461538464E-2</v>
      </c>
      <c r="L33" s="49">
        <v>6.9230769230769235E-2</v>
      </c>
      <c r="M33" s="49">
        <v>0.11538461538461539</v>
      </c>
      <c r="N33" s="49">
        <v>0.17692307692307693</v>
      </c>
      <c r="O33" s="49">
        <v>0.34615384615384615</v>
      </c>
      <c r="P33" s="49">
        <v>0.29230769230769232</v>
      </c>
      <c r="R33" s="49">
        <v>0.26153846153846155</v>
      </c>
      <c r="S33" s="49">
        <v>0.36153846153846153</v>
      </c>
      <c r="T33" s="49">
        <v>0.19230769230769232</v>
      </c>
      <c r="U33" s="49">
        <v>0.1076923076923077</v>
      </c>
      <c r="V33" s="49">
        <v>7.6923076923076927E-2</v>
      </c>
      <c r="X33" s="49">
        <v>4.6153846153846156E-2</v>
      </c>
      <c r="Y33" s="49">
        <v>7.6923076923076927E-2</v>
      </c>
      <c r="Z33" s="49">
        <v>0.23846153846153847</v>
      </c>
      <c r="AA33" s="49">
        <v>0.33076923076923076</v>
      </c>
      <c r="AB33" s="49">
        <v>0.30769230769230771</v>
      </c>
    </row>
    <row r="34" spans="2:28" x14ac:dyDescent="0.25">
      <c r="B34" s="45">
        <v>270</v>
      </c>
      <c r="C34" s="39">
        <v>280</v>
      </c>
      <c r="D34" s="52">
        <v>124</v>
      </c>
      <c r="F34" s="49">
        <v>0.32258064516129031</v>
      </c>
      <c r="G34" s="49">
        <v>0.29032258064516131</v>
      </c>
      <c r="H34" s="49">
        <v>0.17741935483870969</v>
      </c>
      <c r="I34" s="49">
        <v>0.14516129032258066</v>
      </c>
      <c r="J34" s="49">
        <v>6.4516129032258063E-2</v>
      </c>
      <c r="L34" s="49">
        <v>7.2580645161290328E-2</v>
      </c>
      <c r="M34" s="49">
        <v>0.10483870967741936</v>
      </c>
      <c r="N34" s="49">
        <v>0.23387096774193547</v>
      </c>
      <c r="O34" s="49">
        <v>0.23387096774193547</v>
      </c>
      <c r="P34" s="49">
        <v>0.35483870967741937</v>
      </c>
      <c r="R34" s="49">
        <v>0.29838709677419356</v>
      </c>
      <c r="S34" s="49">
        <v>0.2661290322580645</v>
      </c>
      <c r="T34" s="49">
        <v>0.18548387096774194</v>
      </c>
      <c r="U34" s="49">
        <v>0.16935483870967741</v>
      </c>
      <c r="V34" s="49">
        <v>8.0645161290322578E-2</v>
      </c>
      <c r="X34" s="49">
        <v>4.8387096774193547E-2</v>
      </c>
      <c r="Y34" s="49">
        <v>6.4516129032258063E-2</v>
      </c>
      <c r="Z34" s="49">
        <v>0.24193548387096775</v>
      </c>
      <c r="AA34" s="49">
        <v>0.32258064516129031</v>
      </c>
      <c r="AB34" s="49">
        <v>0.32258064516129031</v>
      </c>
    </row>
    <row r="35" spans="2:28" x14ac:dyDescent="0.25">
      <c r="B35" s="45">
        <v>280</v>
      </c>
      <c r="C35" s="39">
        <v>270</v>
      </c>
      <c r="D35" s="52">
        <v>88</v>
      </c>
      <c r="F35" s="49">
        <v>0.21590909090909091</v>
      </c>
      <c r="G35" s="49">
        <v>0.31818181818181818</v>
      </c>
      <c r="H35" s="49">
        <v>0.20454545454545456</v>
      </c>
      <c r="I35" s="49">
        <v>0.13636363636363635</v>
      </c>
      <c r="J35" s="49">
        <v>0.125</v>
      </c>
      <c r="L35" s="49">
        <v>4.5454545454545456E-2</v>
      </c>
      <c r="M35" s="49">
        <v>0.20454545454545456</v>
      </c>
      <c r="N35" s="49">
        <v>0.25</v>
      </c>
      <c r="O35" s="49">
        <v>0.28409090909090912</v>
      </c>
      <c r="P35" s="49">
        <v>0.21590909090909091</v>
      </c>
      <c r="R35" s="49">
        <v>0.21590909090909091</v>
      </c>
      <c r="S35" s="49">
        <v>0.32954545454545453</v>
      </c>
      <c r="T35" s="49">
        <v>0.23863636363636365</v>
      </c>
      <c r="U35" s="49">
        <v>0.18181818181818182</v>
      </c>
      <c r="V35" s="49">
        <v>3.4090909090909088E-2</v>
      </c>
      <c r="X35" s="49">
        <v>5.6818181818181816E-2</v>
      </c>
      <c r="Y35" s="49">
        <v>0.14772727272727273</v>
      </c>
      <c r="Z35" s="49">
        <v>0.32954545454545453</v>
      </c>
      <c r="AA35" s="49">
        <v>0.23863636363636365</v>
      </c>
      <c r="AB35" s="49">
        <v>0.22727272727272727</v>
      </c>
    </row>
    <row r="36" spans="2:28" x14ac:dyDescent="0.25">
      <c r="B36" s="45">
        <v>290</v>
      </c>
      <c r="C36" s="39">
        <v>260</v>
      </c>
      <c r="D36" s="52">
        <v>92</v>
      </c>
      <c r="F36" s="49">
        <v>0.34782608695652173</v>
      </c>
      <c r="G36" s="49">
        <v>0.27173913043478259</v>
      </c>
      <c r="H36" s="49">
        <v>0.13043478260869565</v>
      </c>
      <c r="I36" s="49">
        <v>0.16304347826086957</v>
      </c>
      <c r="J36" s="49">
        <v>8.6956521739130432E-2</v>
      </c>
      <c r="L36" s="49">
        <v>5.434782608695652E-2</v>
      </c>
      <c r="M36" s="49">
        <v>0.13043478260869565</v>
      </c>
      <c r="N36" s="49">
        <v>0.32608695652173914</v>
      </c>
      <c r="O36" s="49">
        <v>0.20652173913043478</v>
      </c>
      <c r="P36" s="49">
        <v>0.28260869565217389</v>
      </c>
      <c r="R36" s="49">
        <v>0.2391304347826087</v>
      </c>
      <c r="S36" s="49">
        <v>0.2608695652173913</v>
      </c>
      <c r="T36" s="49">
        <v>0.30434782608695654</v>
      </c>
      <c r="U36" s="49">
        <v>0.11956521739130435</v>
      </c>
      <c r="V36" s="49">
        <v>7.6086956521739135E-2</v>
      </c>
      <c r="X36" s="49">
        <v>4.3478260869565216E-2</v>
      </c>
      <c r="Y36" s="49">
        <v>5.434782608695652E-2</v>
      </c>
      <c r="Z36" s="49">
        <v>0.30434782608695654</v>
      </c>
      <c r="AA36" s="49">
        <v>0.30434782608695654</v>
      </c>
      <c r="AB36" s="49">
        <v>0.29347826086956524</v>
      </c>
    </row>
    <row r="37" spans="2:28" x14ac:dyDescent="0.25">
      <c r="B37" s="45">
        <v>300</v>
      </c>
      <c r="C37" s="39">
        <v>250</v>
      </c>
      <c r="D37" s="52">
        <v>105</v>
      </c>
      <c r="F37" s="49">
        <v>0.22857142857142856</v>
      </c>
      <c r="G37" s="49">
        <v>0.24761904761904763</v>
      </c>
      <c r="H37" s="49">
        <v>0.13333333333333333</v>
      </c>
      <c r="I37" s="49">
        <v>0.27619047619047621</v>
      </c>
      <c r="J37" s="49">
        <v>0.11428571428571428</v>
      </c>
      <c r="L37" s="49">
        <v>0.10476190476190476</v>
      </c>
      <c r="M37" s="49">
        <v>0.19047619047619047</v>
      </c>
      <c r="N37" s="49">
        <v>0.20952380952380953</v>
      </c>
      <c r="O37" s="49">
        <v>0.26666666666666666</v>
      </c>
      <c r="P37" s="49">
        <v>0.22857142857142856</v>
      </c>
      <c r="R37" s="49">
        <v>0.20952380952380953</v>
      </c>
      <c r="S37" s="49">
        <v>0.26666666666666666</v>
      </c>
      <c r="T37" s="49">
        <v>0.20952380952380953</v>
      </c>
      <c r="U37" s="49">
        <v>0.21904761904761905</v>
      </c>
      <c r="V37" s="49">
        <v>9.5238095238095233E-2</v>
      </c>
      <c r="X37" s="49">
        <v>7.6190476190476197E-2</v>
      </c>
      <c r="Y37" s="49">
        <v>0.16190476190476191</v>
      </c>
      <c r="Z37" s="49">
        <v>0.22857142857142856</v>
      </c>
      <c r="AA37" s="49">
        <v>0.29523809523809524</v>
      </c>
      <c r="AB37" s="49">
        <v>0.23809523809523808</v>
      </c>
    </row>
    <row r="38" spans="2:28" x14ac:dyDescent="0.25">
      <c r="B38" s="45">
        <v>310</v>
      </c>
      <c r="C38" s="39">
        <v>240</v>
      </c>
      <c r="D38" s="52">
        <v>102</v>
      </c>
      <c r="F38" s="49">
        <v>0.16666666666666666</v>
      </c>
      <c r="G38" s="49">
        <v>0.33333333333333331</v>
      </c>
      <c r="H38" s="49">
        <v>0.23529411764705882</v>
      </c>
      <c r="I38" s="49">
        <v>0.16666666666666666</v>
      </c>
      <c r="J38" s="49">
        <v>9.8039215686274508E-2</v>
      </c>
      <c r="L38" s="49">
        <v>0.14705882352941177</v>
      </c>
      <c r="M38" s="49">
        <v>0.16666666666666666</v>
      </c>
      <c r="N38" s="49">
        <v>0.3235294117647059</v>
      </c>
      <c r="O38" s="49">
        <v>0.23529411764705882</v>
      </c>
      <c r="P38" s="49">
        <v>0.12745098039215685</v>
      </c>
      <c r="R38" s="49">
        <v>0.11764705882352941</v>
      </c>
      <c r="S38" s="49">
        <v>0.3235294117647059</v>
      </c>
      <c r="T38" s="49">
        <v>0.24509803921568626</v>
      </c>
      <c r="U38" s="49">
        <v>0.19607843137254902</v>
      </c>
      <c r="V38" s="49">
        <v>0.11764705882352941</v>
      </c>
      <c r="X38" s="49">
        <v>0.11764705882352941</v>
      </c>
      <c r="Y38" s="49">
        <v>0.16666666666666666</v>
      </c>
      <c r="Z38" s="49">
        <v>0.34313725490196079</v>
      </c>
      <c r="AA38" s="49">
        <v>0.23529411764705882</v>
      </c>
      <c r="AB38" s="49">
        <v>0.13725490196078433</v>
      </c>
    </row>
    <row r="39" spans="2:28" x14ac:dyDescent="0.25">
      <c r="B39" s="45">
        <v>320</v>
      </c>
      <c r="C39" s="39">
        <v>230</v>
      </c>
      <c r="D39" s="52">
        <v>104</v>
      </c>
      <c r="F39" s="49">
        <v>0.14423076923076922</v>
      </c>
      <c r="G39" s="49">
        <v>0.31730769230769229</v>
      </c>
      <c r="H39" s="49">
        <v>0.16346153846153846</v>
      </c>
      <c r="I39" s="49">
        <v>0.21153846153846154</v>
      </c>
      <c r="J39" s="49">
        <v>0.16346153846153846</v>
      </c>
      <c r="L39" s="49">
        <v>6.7307692307692304E-2</v>
      </c>
      <c r="M39" s="49">
        <v>0.28846153846153844</v>
      </c>
      <c r="N39" s="49">
        <v>0.25</v>
      </c>
      <c r="O39" s="49">
        <v>0.25961538461538464</v>
      </c>
      <c r="P39" s="49">
        <v>0.13461538461538461</v>
      </c>
      <c r="R39" s="49">
        <v>0.14423076923076922</v>
      </c>
      <c r="S39" s="49">
        <v>0.25961538461538464</v>
      </c>
      <c r="T39" s="49">
        <v>0.23076923076923078</v>
      </c>
      <c r="U39" s="49">
        <v>0.28846153846153844</v>
      </c>
      <c r="V39" s="49">
        <v>7.6923076923076927E-2</v>
      </c>
      <c r="X39" s="49">
        <v>8.6538461538461536E-2</v>
      </c>
      <c r="Y39" s="49">
        <v>0.22115384615384615</v>
      </c>
      <c r="Z39" s="49">
        <v>0.25961538461538464</v>
      </c>
      <c r="AA39" s="49">
        <v>0.27884615384615385</v>
      </c>
      <c r="AB39" s="49">
        <v>0.15384615384615385</v>
      </c>
    </row>
    <row r="40" spans="2:28" x14ac:dyDescent="0.25">
      <c r="B40" s="45">
        <v>330</v>
      </c>
      <c r="C40" s="39">
        <v>220</v>
      </c>
      <c r="D40" s="52">
        <v>100</v>
      </c>
      <c r="F40" s="49">
        <v>0.18</v>
      </c>
      <c r="G40" s="49">
        <v>0.26</v>
      </c>
      <c r="H40" s="49">
        <v>0.17</v>
      </c>
      <c r="I40" s="49">
        <v>0.22</v>
      </c>
      <c r="J40" s="49">
        <v>0.17</v>
      </c>
      <c r="L40" s="49">
        <v>0.12</v>
      </c>
      <c r="M40" s="49">
        <v>0.35</v>
      </c>
      <c r="N40" s="49">
        <v>0.2</v>
      </c>
      <c r="O40" s="49">
        <v>0.13</v>
      </c>
      <c r="P40" s="49">
        <v>0.2</v>
      </c>
      <c r="R40" s="49">
        <v>0.13</v>
      </c>
      <c r="S40" s="49">
        <v>0.19</v>
      </c>
      <c r="T40" s="49">
        <v>0.24</v>
      </c>
      <c r="U40" s="49">
        <v>0.3</v>
      </c>
      <c r="V40" s="49">
        <v>0.14000000000000001</v>
      </c>
      <c r="X40" s="49">
        <v>7.0000000000000007E-2</v>
      </c>
      <c r="Y40" s="49">
        <v>0.3</v>
      </c>
      <c r="Z40" s="49">
        <v>0.27</v>
      </c>
      <c r="AA40" s="49">
        <v>0.2</v>
      </c>
      <c r="AB40" s="49">
        <v>0.16</v>
      </c>
    </row>
    <row r="41" spans="2:28" x14ac:dyDescent="0.25">
      <c r="B41" s="45">
        <v>340</v>
      </c>
      <c r="C41" s="39">
        <v>210</v>
      </c>
      <c r="D41" s="52">
        <v>102</v>
      </c>
      <c r="F41" s="49">
        <v>7.8431372549019607E-2</v>
      </c>
      <c r="G41" s="49">
        <v>0.28431372549019607</v>
      </c>
      <c r="H41" s="49">
        <v>0.11764705882352941</v>
      </c>
      <c r="I41" s="49">
        <v>0.3235294117647059</v>
      </c>
      <c r="J41" s="49">
        <v>0.19607843137254902</v>
      </c>
      <c r="L41" s="49">
        <v>0.18627450980392157</v>
      </c>
      <c r="M41" s="49">
        <v>0.26470588235294118</v>
      </c>
      <c r="N41" s="49">
        <v>0.22549019607843138</v>
      </c>
      <c r="O41" s="49">
        <v>0.18627450980392157</v>
      </c>
      <c r="P41" s="49">
        <v>0.13725490196078433</v>
      </c>
      <c r="R41" s="49">
        <v>0.15686274509803921</v>
      </c>
      <c r="S41" s="49">
        <v>0.23529411764705882</v>
      </c>
      <c r="T41" s="49">
        <v>0.18627450980392157</v>
      </c>
      <c r="U41" s="49">
        <v>0.21568627450980393</v>
      </c>
      <c r="V41" s="49">
        <v>0.20588235294117646</v>
      </c>
      <c r="X41" s="49">
        <v>0.15686274509803921</v>
      </c>
      <c r="Y41" s="49">
        <v>0.23529411764705882</v>
      </c>
      <c r="Z41" s="49">
        <v>0.23529411764705882</v>
      </c>
      <c r="AA41" s="49">
        <v>0.21568627450980393</v>
      </c>
      <c r="AB41" s="49">
        <v>0.15686274509803921</v>
      </c>
    </row>
    <row r="42" spans="2:28" x14ac:dyDescent="0.25">
      <c r="B42" s="45">
        <v>350</v>
      </c>
      <c r="C42" s="39">
        <v>200</v>
      </c>
      <c r="D42" s="52">
        <v>109</v>
      </c>
      <c r="F42" s="49">
        <v>0.11009174311926606</v>
      </c>
      <c r="G42" s="49">
        <v>0.28440366972477066</v>
      </c>
      <c r="H42" s="49">
        <v>0.1834862385321101</v>
      </c>
      <c r="I42" s="49">
        <v>0.25688073394495414</v>
      </c>
      <c r="J42" s="49">
        <v>0.16513761467889909</v>
      </c>
      <c r="L42" s="49">
        <v>0.27522935779816515</v>
      </c>
      <c r="M42" s="49">
        <v>0.22018348623853212</v>
      </c>
      <c r="N42" s="49">
        <v>0.20183486238532111</v>
      </c>
      <c r="O42" s="49">
        <v>0.15596330275229359</v>
      </c>
      <c r="P42" s="49">
        <v>0.14678899082568808</v>
      </c>
      <c r="R42" s="49">
        <v>0.1743119266055046</v>
      </c>
      <c r="S42" s="49">
        <v>0.11009174311926606</v>
      </c>
      <c r="T42" s="49">
        <v>0.24770642201834864</v>
      </c>
      <c r="U42" s="49">
        <v>0.22935779816513763</v>
      </c>
      <c r="V42" s="49">
        <v>0.23853211009174313</v>
      </c>
      <c r="X42" s="49">
        <v>0.21100917431192662</v>
      </c>
      <c r="Y42" s="49">
        <v>0.20183486238532111</v>
      </c>
      <c r="Z42" s="49">
        <v>0.25688073394495414</v>
      </c>
      <c r="AA42" s="49">
        <v>0.19266055045871561</v>
      </c>
      <c r="AB42" s="49">
        <v>0.13761467889908258</v>
      </c>
    </row>
    <row r="43" spans="2:28" x14ac:dyDescent="0.25">
      <c r="B43" s="45">
        <v>360</v>
      </c>
      <c r="C43" s="39">
        <v>190</v>
      </c>
      <c r="D43" s="52">
        <v>125</v>
      </c>
      <c r="F43" s="49">
        <v>0.184</v>
      </c>
      <c r="G43" s="49">
        <v>0.216</v>
      </c>
      <c r="H43" s="49">
        <v>9.6000000000000002E-2</v>
      </c>
      <c r="I43" s="49">
        <v>0.26400000000000001</v>
      </c>
      <c r="J43" s="49">
        <v>0.24</v>
      </c>
      <c r="L43" s="49">
        <v>0.224</v>
      </c>
      <c r="M43" s="49">
        <v>0.28799999999999998</v>
      </c>
      <c r="N43" s="49">
        <v>0.184</v>
      </c>
      <c r="O43" s="49">
        <v>0.12</v>
      </c>
      <c r="P43" s="49">
        <v>0.184</v>
      </c>
      <c r="R43" s="49">
        <v>0.2</v>
      </c>
      <c r="S43" s="49">
        <v>0.12</v>
      </c>
      <c r="T43" s="49">
        <v>0.16</v>
      </c>
      <c r="U43" s="49">
        <v>0.30399999999999999</v>
      </c>
      <c r="V43" s="49">
        <v>0.216</v>
      </c>
      <c r="X43" s="49">
        <v>0.17599999999999999</v>
      </c>
      <c r="Y43" s="49">
        <v>0.24</v>
      </c>
      <c r="Z43" s="49">
        <v>0.28000000000000003</v>
      </c>
      <c r="AA43" s="49">
        <v>9.6000000000000002E-2</v>
      </c>
      <c r="AB43" s="49">
        <v>0.20799999999999999</v>
      </c>
    </row>
    <row r="44" spans="2:28" x14ac:dyDescent="0.25">
      <c r="B44" s="45">
        <v>370</v>
      </c>
      <c r="C44" s="39">
        <v>180</v>
      </c>
      <c r="D44" s="52">
        <v>99</v>
      </c>
      <c r="E44" s="37"/>
      <c r="F44" s="49">
        <v>0.10101010101010101</v>
      </c>
      <c r="G44" s="49">
        <v>0.18181818181818182</v>
      </c>
      <c r="H44" s="49">
        <v>0.15151515151515152</v>
      </c>
      <c r="I44" s="49">
        <v>0.29292929292929293</v>
      </c>
      <c r="J44" s="49">
        <v>0.27272727272727271</v>
      </c>
      <c r="L44" s="49">
        <v>0.32323232323232326</v>
      </c>
      <c r="M44" s="49">
        <v>0.25252525252525254</v>
      </c>
      <c r="N44" s="49">
        <v>0.16161616161616163</v>
      </c>
      <c r="O44" s="49">
        <v>0.14141414141414141</v>
      </c>
      <c r="P44" s="49">
        <v>0.12121212121212122</v>
      </c>
      <c r="R44" s="49">
        <v>0.1111111111111111</v>
      </c>
      <c r="S44" s="49">
        <v>0.13131313131313133</v>
      </c>
      <c r="T44" s="49">
        <v>0.20202020202020202</v>
      </c>
      <c r="U44" s="49">
        <v>0.24242424242424243</v>
      </c>
      <c r="V44" s="49">
        <v>0.31313131313131315</v>
      </c>
      <c r="X44" s="49">
        <v>0.30303030303030304</v>
      </c>
      <c r="Y44" s="49">
        <v>0.18181818181818182</v>
      </c>
      <c r="Z44" s="49">
        <v>0.23232323232323232</v>
      </c>
      <c r="AA44" s="49">
        <v>0.18181818181818182</v>
      </c>
      <c r="AB44" s="49">
        <v>0.10101010101010101</v>
      </c>
    </row>
    <row r="45" spans="2:28" x14ac:dyDescent="0.25">
      <c r="B45" s="45">
        <v>380</v>
      </c>
      <c r="C45" s="39">
        <v>170</v>
      </c>
      <c r="D45" s="52">
        <v>92</v>
      </c>
      <c r="E45" s="37"/>
      <c r="F45" s="49">
        <v>0.21739130434782608</v>
      </c>
      <c r="G45" s="49">
        <v>0.22826086956521738</v>
      </c>
      <c r="H45" s="49">
        <v>0.13043478260869565</v>
      </c>
      <c r="I45" s="49">
        <v>0.2391304347826087</v>
      </c>
      <c r="J45" s="49">
        <v>0.18478260869565216</v>
      </c>
      <c r="L45" s="49">
        <v>0.27173913043478259</v>
      </c>
      <c r="M45" s="49">
        <v>0.18478260869565216</v>
      </c>
      <c r="N45" s="49">
        <v>0.18478260869565216</v>
      </c>
      <c r="O45" s="49">
        <v>0.17391304347826086</v>
      </c>
      <c r="P45" s="49">
        <v>0.18478260869565216</v>
      </c>
      <c r="R45" s="49">
        <v>0.18478260869565216</v>
      </c>
      <c r="S45" s="49">
        <v>0.15217391304347827</v>
      </c>
      <c r="T45" s="49">
        <v>0.19565217391304349</v>
      </c>
      <c r="U45" s="49">
        <v>0.22826086956521738</v>
      </c>
      <c r="V45" s="49">
        <v>0.2391304347826087</v>
      </c>
      <c r="X45" s="49">
        <v>0.22826086956521738</v>
      </c>
      <c r="Y45" s="49">
        <v>0.17391304347826086</v>
      </c>
      <c r="Z45" s="49">
        <v>0.30434782608695654</v>
      </c>
      <c r="AA45" s="49">
        <v>0.11956521739130435</v>
      </c>
      <c r="AB45" s="49">
        <v>0.17391304347826086</v>
      </c>
    </row>
    <row r="46" spans="2:28" x14ac:dyDescent="0.25">
      <c r="B46" s="45">
        <v>390</v>
      </c>
      <c r="C46" s="39">
        <v>160</v>
      </c>
      <c r="D46" s="52">
        <v>115</v>
      </c>
      <c r="E46" s="37"/>
      <c r="F46" s="49">
        <v>0.15652173913043479</v>
      </c>
      <c r="G46" s="49">
        <v>0.25217391304347825</v>
      </c>
      <c r="H46" s="49">
        <v>0.1391304347826087</v>
      </c>
      <c r="I46" s="49">
        <v>0.28695652173913044</v>
      </c>
      <c r="J46" s="49">
        <v>0.16521739130434782</v>
      </c>
      <c r="L46" s="49">
        <v>0.26956521739130435</v>
      </c>
      <c r="M46" s="49">
        <v>0.23478260869565218</v>
      </c>
      <c r="N46" s="49">
        <v>0.19130434782608696</v>
      </c>
      <c r="O46" s="49">
        <v>0.13043478260869565</v>
      </c>
      <c r="P46" s="49">
        <v>0.17391304347826086</v>
      </c>
      <c r="R46" s="49">
        <v>0.16521739130434782</v>
      </c>
      <c r="S46" s="49">
        <v>0.14782608695652175</v>
      </c>
      <c r="T46" s="49">
        <v>0.15652173913043479</v>
      </c>
      <c r="U46" s="49">
        <v>0.27826086956521739</v>
      </c>
      <c r="V46" s="49">
        <v>0.25217391304347825</v>
      </c>
      <c r="X46" s="49">
        <v>0.21739130434782608</v>
      </c>
      <c r="Y46" s="49">
        <v>0.27826086956521739</v>
      </c>
      <c r="Z46" s="49">
        <v>0.15652173913043479</v>
      </c>
      <c r="AA46" s="49">
        <v>0.19130434782608696</v>
      </c>
      <c r="AB46" s="49">
        <v>0.15652173913043479</v>
      </c>
    </row>
    <row r="47" spans="2:28" x14ac:dyDescent="0.25">
      <c r="B47" s="45">
        <v>400</v>
      </c>
      <c r="C47" s="39">
        <v>150</v>
      </c>
      <c r="D47" s="52">
        <v>135</v>
      </c>
      <c r="E47" s="37"/>
      <c r="F47" s="49">
        <v>0.23703703703703705</v>
      </c>
      <c r="G47" s="49">
        <v>0.24444444444444444</v>
      </c>
      <c r="H47" s="49">
        <v>5.9259259259259262E-2</v>
      </c>
      <c r="I47" s="49">
        <v>0.29629629629629628</v>
      </c>
      <c r="J47" s="49">
        <v>0.16296296296296298</v>
      </c>
      <c r="L47" s="49">
        <v>0.26666666666666666</v>
      </c>
      <c r="M47" s="49">
        <v>0.25925925925925924</v>
      </c>
      <c r="N47" s="49">
        <v>0.14074074074074075</v>
      </c>
      <c r="O47" s="49">
        <v>0.14814814814814814</v>
      </c>
      <c r="P47" s="49">
        <v>0.18518518518518517</v>
      </c>
      <c r="R47" s="49">
        <v>0.18518518518518517</v>
      </c>
      <c r="S47" s="49">
        <v>0.1037037037037037</v>
      </c>
      <c r="T47" s="49">
        <v>0.15555555555555556</v>
      </c>
      <c r="U47" s="49">
        <v>0.27407407407407408</v>
      </c>
      <c r="V47" s="49">
        <v>0.2814814814814815</v>
      </c>
      <c r="X47" s="49">
        <v>0.2074074074074074</v>
      </c>
      <c r="Y47" s="49">
        <v>0.2814814814814815</v>
      </c>
      <c r="Z47" s="49">
        <v>0.19259259259259259</v>
      </c>
      <c r="AA47" s="49">
        <v>0.14074074074074075</v>
      </c>
      <c r="AB47" s="49">
        <v>0.17777777777777778</v>
      </c>
    </row>
    <row r="48" spans="2:28" x14ac:dyDescent="0.25">
      <c r="B48" s="45">
        <v>410</v>
      </c>
      <c r="C48" s="39">
        <v>140</v>
      </c>
      <c r="D48" s="52">
        <v>96</v>
      </c>
      <c r="E48" s="37"/>
      <c r="F48" s="49">
        <v>0.15625</v>
      </c>
      <c r="G48" s="49">
        <v>0.22916666666666666</v>
      </c>
      <c r="H48" s="49">
        <v>0.13541666666666666</v>
      </c>
      <c r="I48" s="49">
        <v>0.25</v>
      </c>
      <c r="J48" s="49">
        <v>0.22916666666666666</v>
      </c>
      <c r="L48" s="49">
        <v>0.3125</v>
      </c>
      <c r="M48" s="49">
        <v>0.23958333333333334</v>
      </c>
      <c r="N48" s="49">
        <v>0.13541666666666666</v>
      </c>
      <c r="O48" s="49">
        <v>0.13541666666666666</v>
      </c>
      <c r="P48" s="49">
        <v>0.17708333333333334</v>
      </c>
      <c r="R48" s="49">
        <v>0.17708333333333334</v>
      </c>
      <c r="S48" s="49">
        <v>0.15625</v>
      </c>
      <c r="T48" s="49">
        <v>0.13541666666666666</v>
      </c>
      <c r="U48" s="49">
        <v>0.23958333333333334</v>
      </c>
      <c r="V48" s="49">
        <v>0.29166666666666669</v>
      </c>
      <c r="X48" s="49">
        <v>0.20833333333333334</v>
      </c>
      <c r="Y48" s="49">
        <v>0.28125</v>
      </c>
      <c r="Z48" s="49">
        <v>0.20833333333333334</v>
      </c>
      <c r="AA48" s="49">
        <v>0.125</v>
      </c>
      <c r="AB48" s="49">
        <v>0.17708333333333334</v>
      </c>
    </row>
    <row r="49" spans="2:28" x14ac:dyDescent="0.25">
      <c r="B49" s="45">
        <v>420</v>
      </c>
      <c r="C49" s="39">
        <v>130</v>
      </c>
      <c r="D49" s="52">
        <v>84</v>
      </c>
      <c r="E49" s="37"/>
      <c r="F49" s="49">
        <v>0.16666666666666666</v>
      </c>
      <c r="G49" s="49">
        <v>0.27380952380952384</v>
      </c>
      <c r="H49" s="49">
        <v>0.14285714285714285</v>
      </c>
      <c r="I49" s="49">
        <v>0.19047619047619047</v>
      </c>
      <c r="J49" s="49">
        <v>0.22619047619047619</v>
      </c>
      <c r="L49" s="49">
        <v>0.34523809523809523</v>
      </c>
      <c r="M49" s="49">
        <v>0.21428571428571427</v>
      </c>
      <c r="N49" s="49">
        <v>0.16666666666666666</v>
      </c>
      <c r="O49" s="49">
        <v>0.15476190476190477</v>
      </c>
      <c r="P49" s="49">
        <v>0.11904761904761904</v>
      </c>
      <c r="R49" s="49">
        <v>0.16666666666666666</v>
      </c>
      <c r="S49" s="49">
        <v>0.13095238095238096</v>
      </c>
      <c r="T49" s="49">
        <v>0.17857142857142858</v>
      </c>
      <c r="U49" s="49">
        <v>0.19047619047619047</v>
      </c>
      <c r="V49" s="49">
        <v>0.33333333333333331</v>
      </c>
      <c r="X49" s="49">
        <v>0.26190476190476192</v>
      </c>
      <c r="Y49" s="49">
        <v>0.27380952380952384</v>
      </c>
      <c r="Z49" s="49">
        <v>0.19047619047619047</v>
      </c>
      <c r="AA49" s="49">
        <v>0.11904761904761904</v>
      </c>
      <c r="AB49" s="49">
        <v>0.15476190476190477</v>
      </c>
    </row>
    <row r="50" spans="2:28" x14ac:dyDescent="0.25">
      <c r="B50" s="45">
        <v>430</v>
      </c>
      <c r="C50" s="39">
        <v>120</v>
      </c>
      <c r="D50" s="52">
        <v>106</v>
      </c>
      <c r="E50" s="37"/>
      <c r="F50" s="49">
        <v>0.16981132075471697</v>
      </c>
      <c r="G50" s="49">
        <v>0.23584905660377359</v>
      </c>
      <c r="H50" s="49">
        <v>0.16981132075471697</v>
      </c>
      <c r="I50" s="49">
        <v>0.28301886792452829</v>
      </c>
      <c r="J50" s="49">
        <v>0.14150943396226415</v>
      </c>
      <c r="L50" s="49">
        <v>0.28301886792452829</v>
      </c>
      <c r="M50" s="49">
        <v>0.23584905660377359</v>
      </c>
      <c r="N50" s="49">
        <v>0.18867924528301888</v>
      </c>
      <c r="O50" s="49">
        <v>0.12264150943396226</v>
      </c>
      <c r="P50" s="49">
        <v>0.16981132075471697</v>
      </c>
      <c r="R50" s="49">
        <v>0.17924528301886791</v>
      </c>
      <c r="S50" s="49">
        <v>0.17924528301886791</v>
      </c>
      <c r="T50" s="49">
        <v>0.13207547169811321</v>
      </c>
      <c r="U50" s="49">
        <v>0.25471698113207547</v>
      </c>
      <c r="V50" s="49">
        <v>0.25471698113207547</v>
      </c>
      <c r="X50" s="49">
        <v>0.18867924528301888</v>
      </c>
      <c r="Y50" s="49">
        <v>0.27358490566037735</v>
      </c>
      <c r="Z50" s="49">
        <v>0.23584905660377359</v>
      </c>
      <c r="AA50" s="49">
        <v>0.13207547169811321</v>
      </c>
      <c r="AB50" s="49">
        <v>0.16981132075471697</v>
      </c>
    </row>
    <row r="51" spans="2:28" x14ac:dyDescent="0.25">
      <c r="B51" s="45">
        <v>440</v>
      </c>
      <c r="C51" s="39">
        <v>110</v>
      </c>
      <c r="D51" s="52">
        <v>103</v>
      </c>
      <c r="E51" s="37"/>
      <c r="F51" s="49">
        <v>0.18446601941747573</v>
      </c>
      <c r="G51" s="49">
        <v>0.23300970873786409</v>
      </c>
      <c r="H51" s="49">
        <v>6.7961165048543687E-2</v>
      </c>
      <c r="I51" s="49">
        <v>0.35922330097087379</v>
      </c>
      <c r="J51" s="49">
        <v>0.1553398058252427</v>
      </c>
      <c r="L51" s="49">
        <v>0.22330097087378642</v>
      </c>
      <c r="M51" s="49">
        <v>0.32038834951456313</v>
      </c>
      <c r="N51" s="49">
        <v>0.12621359223300971</v>
      </c>
      <c r="O51" s="49">
        <v>0.1650485436893204</v>
      </c>
      <c r="P51" s="49">
        <v>0.1650485436893204</v>
      </c>
      <c r="R51" s="49">
        <v>0.1553398058252427</v>
      </c>
      <c r="S51" s="49">
        <v>0.20388349514563106</v>
      </c>
      <c r="T51" s="49">
        <v>0.14563106796116504</v>
      </c>
      <c r="U51" s="49">
        <v>0.29126213592233008</v>
      </c>
      <c r="V51" s="49">
        <v>0.20388349514563106</v>
      </c>
      <c r="X51" s="49">
        <v>0.1553398058252427</v>
      </c>
      <c r="Y51" s="49">
        <v>0.29126213592233008</v>
      </c>
      <c r="Z51" s="49">
        <v>0.21359223300970873</v>
      </c>
      <c r="AA51" s="49">
        <v>0.18446601941747573</v>
      </c>
      <c r="AB51" s="49">
        <v>0.1553398058252427</v>
      </c>
    </row>
    <row r="52" spans="2:28" x14ac:dyDescent="0.25">
      <c r="B52" s="45">
        <v>450</v>
      </c>
      <c r="C52" s="39">
        <v>100</v>
      </c>
      <c r="D52" s="52">
        <v>101</v>
      </c>
      <c r="E52" s="37"/>
      <c r="F52" s="49">
        <v>0.25742574257425743</v>
      </c>
      <c r="G52" s="49">
        <v>0.31683168316831684</v>
      </c>
      <c r="H52" s="49">
        <v>8.9108910891089105E-2</v>
      </c>
      <c r="I52" s="49">
        <v>0.22772277227722773</v>
      </c>
      <c r="J52" s="49">
        <v>0.10891089108910891</v>
      </c>
      <c r="L52" s="49">
        <v>0.28712871287128711</v>
      </c>
      <c r="M52" s="49">
        <v>0.21782178217821782</v>
      </c>
      <c r="N52" s="49">
        <v>0.15841584158415842</v>
      </c>
      <c r="O52" s="49">
        <v>0.16831683168316833</v>
      </c>
      <c r="P52" s="49">
        <v>0.16831683168316833</v>
      </c>
      <c r="R52" s="49">
        <v>0.17821782178217821</v>
      </c>
      <c r="S52" s="49">
        <v>0.19801980198019803</v>
      </c>
      <c r="T52" s="49">
        <v>0.10891089108910891</v>
      </c>
      <c r="U52" s="49">
        <v>0.30693069306930693</v>
      </c>
      <c r="V52" s="49">
        <v>0.20792079207920791</v>
      </c>
      <c r="X52" s="49">
        <v>0.21782178217821782</v>
      </c>
      <c r="Y52" s="49">
        <v>0.28712871287128711</v>
      </c>
      <c r="Z52" s="49">
        <v>0.18811881188118812</v>
      </c>
      <c r="AA52" s="49">
        <v>0.12871287128712872</v>
      </c>
      <c r="AB52" s="49">
        <v>0.17821782178217821</v>
      </c>
    </row>
    <row r="53" spans="2:28" x14ac:dyDescent="0.25">
      <c r="B53" s="45">
        <v>460</v>
      </c>
      <c r="C53" s="39">
        <v>90</v>
      </c>
      <c r="D53" s="52">
        <v>85</v>
      </c>
      <c r="E53" s="37"/>
      <c r="F53" s="49">
        <v>0.30588235294117649</v>
      </c>
      <c r="G53" s="49">
        <v>0.3411764705882353</v>
      </c>
      <c r="H53" s="49">
        <v>7.0588235294117646E-2</v>
      </c>
      <c r="I53" s="49">
        <v>0.14117647058823529</v>
      </c>
      <c r="J53" s="49">
        <v>0.14117647058823529</v>
      </c>
      <c r="L53" s="49">
        <v>0.32941176470588235</v>
      </c>
      <c r="M53" s="49">
        <v>0.23529411764705882</v>
      </c>
      <c r="N53" s="49">
        <v>0.15294117647058825</v>
      </c>
      <c r="O53" s="49">
        <v>0.15294117647058825</v>
      </c>
      <c r="P53" s="49">
        <v>0.12941176470588237</v>
      </c>
      <c r="R53" s="49">
        <v>0.16470588235294117</v>
      </c>
      <c r="S53" s="49">
        <v>0.16470588235294117</v>
      </c>
      <c r="T53" s="49">
        <v>0.18823529411764706</v>
      </c>
      <c r="U53" s="49">
        <v>0.21176470588235294</v>
      </c>
      <c r="V53" s="49">
        <v>0.27058823529411763</v>
      </c>
      <c r="X53" s="49">
        <v>0.25882352941176473</v>
      </c>
      <c r="Y53" s="49">
        <v>0.28235294117647058</v>
      </c>
      <c r="Z53" s="49">
        <v>0.16470588235294117</v>
      </c>
      <c r="AA53" s="49">
        <v>0.12941176470588237</v>
      </c>
      <c r="AB53" s="49">
        <v>0.16470588235294117</v>
      </c>
    </row>
    <row r="54" spans="2:28" x14ac:dyDescent="0.25">
      <c r="B54" s="45">
        <v>470</v>
      </c>
      <c r="C54" s="39">
        <v>80</v>
      </c>
      <c r="D54" s="52">
        <v>96</v>
      </c>
      <c r="E54" s="37"/>
      <c r="F54" s="49">
        <v>0.3125</v>
      </c>
      <c r="G54" s="49">
        <v>0.28125</v>
      </c>
      <c r="H54" s="49">
        <v>0.11458333333333333</v>
      </c>
      <c r="I54" s="49">
        <v>0.14583333333333334</v>
      </c>
      <c r="J54" s="49">
        <v>0.14583333333333334</v>
      </c>
      <c r="L54" s="49">
        <v>0.22916666666666666</v>
      </c>
      <c r="M54" s="49">
        <v>0.28125</v>
      </c>
      <c r="N54" s="49">
        <v>0.25</v>
      </c>
      <c r="O54" s="49">
        <v>8.3333333333333329E-2</v>
      </c>
      <c r="P54" s="49">
        <v>0.15625</v>
      </c>
      <c r="R54" s="49">
        <v>0.15625</v>
      </c>
      <c r="S54" s="49">
        <v>0.20833333333333334</v>
      </c>
      <c r="T54" s="49">
        <v>0.16666666666666666</v>
      </c>
      <c r="U54" s="49">
        <v>0.26041666666666669</v>
      </c>
      <c r="V54" s="49">
        <v>0.20833333333333334</v>
      </c>
      <c r="X54" s="49">
        <v>0.23958333333333334</v>
      </c>
      <c r="Y54" s="49">
        <v>0.23958333333333334</v>
      </c>
      <c r="Z54" s="49">
        <v>0.25</v>
      </c>
      <c r="AA54" s="49">
        <v>0.10416666666666667</v>
      </c>
      <c r="AB54" s="49">
        <v>0.16666666666666666</v>
      </c>
    </row>
    <row r="55" spans="2:28" x14ac:dyDescent="0.25">
      <c r="B55" s="45">
        <v>480</v>
      </c>
      <c r="C55" s="39">
        <v>70</v>
      </c>
      <c r="D55" s="52">
        <v>115</v>
      </c>
      <c r="E55" s="37"/>
      <c r="F55" s="49">
        <v>0.29565217391304349</v>
      </c>
      <c r="G55" s="49">
        <v>0.29565217391304349</v>
      </c>
      <c r="H55" s="49">
        <v>0.11304347826086956</v>
      </c>
      <c r="I55" s="49">
        <v>0.1391304347826087</v>
      </c>
      <c r="J55" s="49">
        <v>0.15652173913043479</v>
      </c>
      <c r="L55" s="49">
        <v>0.27826086956521739</v>
      </c>
      <c r="M55" s="49">
        <v>0.21739130434782608</v>
      </c>
      <c r="N55" s="49">
        <v>0.13043478260869565</v>
      </c>
      <c r="O55" s="49">
        <v>0.15652173913043479</v>
      </c>
      <c r="P55" s="49">
        <v>0.21739130434782608</v>
      </c>
      <c r="R55" s="49">
        <v>0.21739130434782608</v>
      </c>
      <c r="S55" s="49">
        <v>0.15652173913043479</v>
      </c>
      <c r="T55" s="49">
        <v>0.16521739130434782</v>
      </c>
      <c r="U55" s="49">
        <v>0.20869565217391303</v>
      </c>
      <c r="V55" s="49">
        <v>0.25217391304347825</v>
      </c>
      <c r="X55" s="49">
        <v>0.2</v>
      </c>
      <c r="Y55" s="49">
        <v>0.23478260869565218</v>
      </c>
      <c r="Z55" s="49">
        <v>0.20869565217391303</v>
      </c>
      <c r="AA55" s="49">
        <v>0.14782608695652175</v>
      </c>
      <c r="AB55" s="49">
        <v>0.20869565217391303</v>
      </c>
    </row>
    <row r="56" spans="2:28" x14ac:dyDescent="0.25">
      <c r="B56" s="45">
        <v>490</v>
      </c>
      <c r="C56" s="39">
        <v>60</v>
      </c>
      <c r="D56" s="52">
        <v>129</v>
      </c>
      <c r="E56" s="37"/>
      <c r="F56" s="49">
        <v>0.29457364341085274</v>
      </c>
      <c r="G56" s="49">
        <v>0.23255813953488372</v>
      </c>
      <c r="H56" s="49">
        <v>0.12403100775193798</v>
      </c>
      <c r="I56" s="49">
        <v>0.18604651162790697</v>
      </c>
      <c r="J56" s="49">
        <v>0.16279069767441862</v>
      </c>
      <c r="L56" s="49">
        <v>0.27906976744186046</v>
      </c>
      <c r="M56" s="49">
        <v>0.21705426356589147</v>
      </c>
      <c r="N56" s="49">
        <v>0.17054263565891473</v>
      </c>
      <c r="O56" s="49">
        <v>0.10852713178294573</v>
      </c>
      <c r="P56" s="49">
        <v>0.22480620155038761</v>
      </c>
      <c r="R56" s="49">
        <v>0.20930232558139536</v>
      </c>
      <c r="S56" s="49">
        <v>0.12403100775193798</v>
      </c>
      <c r="T56" s="49">
        <v>0.16279069767441862</v>
      </c>
      <c r="U56" s="49">
        <v>0.24806201550387597</v>
      </c>
      <c r="V56" s="49">
        <v>0.2558139534883721</v>
      </c>
      <c r="X56" s="49">
        <v>0.22480620155038761</v>
      </c>
      <c r="Y56" s="49">
        <v>0.24031007751937986</v>
      </c>
      <c r="Z56" s="49">
        <v>0.20930232558139536</v>
      </c>
      <c r="AA56" s="49">
        <v>0.11627906976744186</v>
      </c>
      <c r="AB56" s="49">
        <v>0.20930232558139536</v>
      </c>
    </row>
    <row r="57" spans="2:28" x14ac:dyDescent="0.25">
      <c r="B57" s="45">
        <v>500</v>
      </c>
      <c r="C57" s="39">
        <v>50</v>
      </c>
      <c r="D57" s="52">
        <v>100</v>
      </c>
      <c r="E57" s="37"/>
      <c r="F57" s="49">
        <v>0.31</v>
      </c>
      <c r="G57" s="49">
        <v>0.26</v>
      </c>
      <c r="H57" s="49">
        <v>0.11</v>
      </c>
      <c r="I57" s="49">
        <v>0.18</v>
      </c>
      <c r="J57" s="49">
        <v>0.14000000000000001</v>
      </c>
      <c r="L57" s="49">
        <v>0.28999999999999998</v>
      </c>
      <c r="M57" s="49">
        <v>0.24</v>
      </c>
      <c r="N57" s="49">
        <v>0.14000000000000001</v>
      </c>
      <c r="O57" s="49">
        <v>0.14000000000000001</v>
      </c>
      <c r="P57" s="49">
        <v>0.19</v>
      </c>
      <c r="R57" s="49">
        <v>0.15</v>
      </c>
      <c r="S57" s="49">
        <v>0.14000000000000001</v>
      </c>
      <c r="T57" s="49">
        <v>0.18</v>
      </c>
      <c r="U57" s="49">
        <v>0.23</v>
      </c>
      <c r="V57" s="49">
        <v>0.3</v>
      </c>
      <c r="X57" s="49">
        <v>0.24</v>
      </c>
      <c r="Y57" s="49">
        <v>0.27</v>
      </c>
      <c r="Z57" s="49">
        <v>0.18</v>
      </c>
      <c r="AA57" s="49">
        <v>0.16</v>
      </c>
      <c r="AB57" s="49">
        <v>0.15</v>
      </c>
    </row>
    <row r="58" spans="2:28" x14ac:dyDescent="0.25">
      <c r="B58" s="45">
        <v>510</v>
      </c>
      <c r="C58" s="39">
        <v>40</v>
      </c>
      <c r="D58" s="52">
        <v>106</v>
      </c>
      <c r="E58" s="37"/>
      <c r="F58" s="49">
        <v>0.34905660377358488</v>
      </c>
      <c r="G58" s="49">
        <v>0.30188679245283018</v>
      </c>
      <c r="H58" s="49">
        <v>0.12264150943396226</v>
      </c>
      <c r="I58" s="49">
        <v>0.15094339622641509</v>
      </c>
      <c r="J58" s="49">
        <v>7.5471698113207544E-2</v>
      </c>
      <c r="L58" s="49">
        <v>0.27358490566037735</v>
      </c>
      <c r="M58" s="49">
        <v>0.23584905660377359</v>
      </c>
      <c r="N58" s="49">
        <v>0.18867924528301888</v>
      </c>
      <c r="O58" s="49">
        <v>0.17924528301886791</v>
      </c>
      <c r="P58" s="49">
        <v>0.12264150943396226</v>
      </c>
      <c r="R58" s="49">
        <v>0.13207547169811321</v>
      </c>
      <c r="S58" s="49">
        <v>0.23584905660377359</v>
      </c>
      <c r="T58" s="49">
        <v>0.16037735849056603</v>
      </c>
      <c r="U58" s="49">
        <v>0.18867924528301888</v>
      </c>
      <c r="V58" s="49">
        <v>0.28301886792452829</v>
      </c>
      <c r="X58" s="49">
        <v>0.25471698113207547</v>
      </c>
      <c r="Y58" s="49">
        <v>0.19811320754716982</v>
      </c>
      <c r="Z58" s="49">
        <v>0.21698113207547171</v>
      </c>
      <c r="AA58" s="49">
        <v>0.19811320754716982</v>
      </c>
      <c r="AB58" s="49">
        <v>0.13207547169811321</v>
      </c>
    </row>
    <row r="59" spans="2:28" x14ac:dyDescent="0.25">
      <c r="B59" s="45">
        <v>520</v>
      </c>
      <c r="C59" s="39">
        <v>30</v>
      </c>
      <c r="D59" s="52">
        <v>104</v>
      </c>
      <c r="E59" s="37"/>
      <c r="F59" s="49">
        <v>0.38461538461538464</v>
      </c>
      <c r="G59" s="49">
        <v>0.20192307692307693</v>
      </c>
      <c r="H59" s="49">
        <v>7.6923076923076927E-2</v>
      </c>
      <c r="I59" s="49">
        <v>0.21153846153846154</v>
      </c>
      <c r="J59" s="49">
        <v>0.125</v>
      </c>
      <c r="L59" s="49">
        <v>0.30769230769230771</v>
      </c>
      <c r="M59" s="49">
        <v>0.19230769230769232</v>
      </c>
      <c r="N59" s="49">
        <v>0.16346153846153846</v>
      </c>
      <c r="O59" s="49">
        <v>0.11538461538461539</v>
      </c>
      <c r="P59" s="49">
        <v>0.22115384615384615</v>
      </c>
      <c r="R59" s="49">
        <v>0.25961538461538464</v>
      </c>
      <c r="S59" s="49">
        <v>0.11538461538461539</v>
      </c>
      <c r="T59" s="49">
        <v>0.18269230769230768</v>
      </c>
      <c r="U59" s="49">
        <v>0.20192307692307693</v>
      </c>
      <c r="V59" s="49">
        <v>0.24038461538461539</v>
      </c>
      <c r="X59" s="49">
        <v>0.20192307692307693</v>
      </c>
      <c r="Y59" s="49">
        <v>0.25</v>
      </c>
      <c r="Z59" s="49">
        <v>0.23076923076923078</v>
      </c>
      <c r="AA59" s="49">
        <v>5.7692307692307696E-2</v>
      </c>
      <c r="AB59" s="49">
        <v>0.25961538461538464</v>
      </c>
    </row>
    <row r="60" spans="2:28" x14ac:dyDescent="0.25">
      <c r="B60" s="45">
        <v>530</v>
      </c>
      <c r="C60" s="39">
        <v>20</v>
      </c>
      <c r="D60" s="52">
        <v>104</v>
      </c>
      <c r="E60" s="37"/>
      <c r="F60" s="49">
        <v>0.41346153846153844</v>
      </c>
      <c r="G60" s="49">
        <v>0.23076923076923078</v>
      </c>
      <c r="H60" s="49">
        <v>8.6538461538461536E-2</v>
      </c>
      <c r="I60" s="49">
        <v>0.125</v>
      </c>
      <c r="J60" s="49">
        <v>0.14423076923076922</v>
      </c>
      <c r="L60" s="49">
        <v>0.25961538461538464</v>
      </c>
      <c r="M60" s="49">
        <v>0.21153846153846154</v>
      </c>
      <c r="N60" s="49">
        <v>0.19230769230769232</v>
      </c>
      <c r="O60" s="49">
        <v>0.125</v>
      </c>
      <c r="P60" s="49">
        <v>0.21153846153846154</v>
      </c>
      <c r="R60" s="49">
        <v>0.20192307692307693</v>
      </c>
      <c r="S60" s="49">
        <v>0.14423076923076922</v>
      </c>
      <c r="T60" s="49">
        <v>0.20192307692307693</v>
      </c>
      <c r="U60" s="49">
        <v>0.18269230769230768</v>
      </c>
      <c r="V60" s="49">
        <v>0.26923076923076922</v>
      </c>
      <c r="X60" s="49">
        <v>0.25</v>
      </c>
      <c r="Y60" s="49">
        <v>0.19230769230769232</v>
      </c>
      <c r="Z60" s="49">
        <v>0.23076923076923078</v>
      </c>
      <c r="AA60" s="49">
        <v>0.13461538461538461</v>
      </c>
      <c r="AB60" s="49">
        <v>0.19230769230769232</v>
      </c>
    </row>
    <row r="61" spans="2:28" x14ac:dyDescent="0.25">
      <c r="B61" s="45">
        <v>540</v>
      </c>
      <c r="C61" s="39">
        <v>10</v>
      </c>
      <c r="D61" s="52">
        <v>111</v>
      </c>
      <c r="E61" s="37"/>
      <c r="F61" s="49">
        <v>0.45945945945945948</v>
      </c>
      <c r="G61" s="49">
        <v>0.2072072072072072</v>
      </c>
      <c r="H61" s="49">
        <v>9.0090090090090086E-2</v>
      </c>
      <c r="I61" s="49">
        <v>0.13513513513513514</v>
      </c>
      <c r="J61" s="49">
        <v>0.10810810810810811</v>
      </c>
      <c r="L61" s="49">
        <v>0.27927927927927926</v>
      </c>
      <c r="M61" s="49">
        <v>0.21621621621621623</v>
      </c>
      <c r="N61" s="49">
        <v>0.17117117117117117</v>
      </c>
      <c r="O61" s="49">
        <v>9.0090090090090086E-2</v>
      </c>
      <c r="P61" s="49">
        <v>0.24324324324324326</v>
      </c>
      <c r="R61" s="49">
        <v>0.26126126126126126</v>
      </c>
      <c r="S61" s="49">
        <v>8.1081081081081086E-2</v>
      </c>
      <c r="T61" s="49">
        <v>0.14414414414414414</v>
      </c>
      <c r="U61" s="49">
        <v>0.27027027027027029</v>
      </c>
      <c r="V61" s="49">
        <v>0.24324324324324326</v>
      </c>
      <c r="X61" s="49">
        <v>0.24324324324324326</v>
      </c>
      <c r="Y61" s="49">
        <v>0.1891891891891892</v>
      </c>
      <c r="Z61" s="49">
        <v>0.26126126126126126</v>
      </c>
      <c r="AA61" s="49">
        <v>7.2072072072072071E-2</v>
      </c>
      <c r="AB61" s="49">
        <v>0.23423423423423423</v>
      </c>
    </row>
    <row r="62" spans="2:28" x14ac:dyDescent="0.25">
      <c r="B62" s="46">
        <v>550</v>
      </c>
      <c r="C62" s="47">
        <v>0</v>
      </c>
      <c r="D62" s="53">
        <v>96</v>
      </c>
      <c r="E62" s="42"/>
      <c r="F62" s="42">
        <v>0.5625</v>
      </c>
      <c r="G62" s="42">
        <v>0.22916666666666666</v>
      </c>
      <c r="H62" s="42">
        <v>4.1666666666666664E-2</v>
      </c>
      <c r="I62" s="42">
        <v>9.375E-2</v>
      </c>
      <c r="J62" s="42">
        <v>7.2916666666666671E-2</v>
      </c>
      <c r="K62" s="44"/>
      <c r="L62" s="42">
        <v>0.28125</v>
      </c>
      <c r="M62" s="42">
        <v>0.19791666666666666</v>
      </c>
      <c r="N62" s="42">
        <v>8.3333333333333329E-2</v>
      </c>
      <c r="O62" s="42">
        <v>0.14583333333333334</v>
      </c>
      <c r="P62" s="42">
        <v>0.29166666666666669</v>
      </c>
      <c r="Q62" s="44"/>
      <c r="R62" s="42">
        <v>0.3125</v>
      </c>
      <c r="S62" s="42">
        <v>0.15625</v>
      </c>
      <c r="T62" s="42">
        <v>7.2916666666666671E-2</v>
      </c>
      <c r="U62" s="42">
        <v>0.1875</v>
      </c>
      <c r="V62" s="42">
        <v>0.27083333333333331</v>
      </c>
      <c r="W62" s="44"/>
      <c r="X62" s="42">
        <v>0.30208333333333331</v>
      </c>
      <c r="Y62" s="42">
        <v>0.1875</v>
      </c>
      <c r="Z62" s="42">
        <v>0.11458333333333333</v>
      </c>
      <c r="AA62" s="42">
        <v>0.11458333333333333</v>
      </c>
      <c r="AB62" s="42">
        <v>0.28125</v>
      </c>
    </row>
    <row r="64" spans="2:28" x14ac:dyDescent="0.25">
      <c r="B64" t="s">
        <v>70</v>
      </c>
    </row>
    <row r="65" spans="2:2" x14ac:dyDescent="0.25">
      <c r="B65" t="s">
        <v>71</v>
      </c>
    </row>
    <row r="67" spans="2:2" x14ac:dyDescent="0.25">
      <c r="B67" s="8" t="str">
        <f>HYPERLINK("#'Contents'!A1", "Return to Contents")</f>
        <v>Return to Contents</v>
      </c>
    </row>
  </sheetData>
  <mergeCells count="2">
    <mergeCell ref="D2:AB2"/>
    <mergeCell ref="D3:AB3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Cover Sheet</vt:lpstr>
      <vt:lpstr>Contents</vt:lpstr>
      <vt:lpstr>Full Results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sebwr</dc:creator>
  <cp:lastModifiedBy>Seb Wride</cp:lastModifiedBy>
  <dcterms:created xsi:type="dcterms:W3CDTF">2024-06-11T14:40:08Z</dcterms:created>
  <dcterms:modified xsi:type="dcterms:W3CDTF">2024-06-11T22:10:41Z</dcterms:modified>
</cp:coreProperties>
</file>