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bened\Public First Dropbox\Policy and Research Team\Polling\Archived Work\2024\04 - Omnibus (UK, April)\"/>
    </mc:Choice>
  </mc:AlternateContent>
  <xr:revisionPtr revIDLastSave="0" documentId="13_ncr:1_{FECC87F6-3CE2-4B46-BFD2-CD4E740C1D0A}" xr6:coauthVersionLast="47" xr6:coauthVersionMax="47" xr10:uidLastSave="{00000000-0000-0000-0000-000000000000}"/>
  <bookViews>
    <workbookView xWindow="-110" yWindow="-110" windowWidth="19420" windowHeight="10300" firstSheet="19" activeTab="24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5" l="1"/>
  <c r="B18" i="24"/>
  <c r="B18" i="23"/>
  <c r="B18" i="22"/>
  <c r="B18" i="21"/>
  <c r="B18" i="20"/>
  <c r="B18" i="19"/>
  <c r="B18" i="18"/>
  <c r="B18" i="17"/>
  <c r="B18" i="16"/>
  <c r="B18" i="15"/>
  <c r="B18" i="14"/>
  <c r="B18" i="13"/>
  <c r="B18" i="12"/>
  <c r="B18" i="11"/>
  <c r="B18" i="10"/>
  <c r="B18" i="9"/>
  <c r="B18" i="8"/>
  <c r="B25" i="7"/>
  <c r="B17" i="6"/>
  <c r="B19" i="5"/>
  <c r="B21" i="4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<sst xmlns="http://schemas.openxmlformats.org/spreadsheetml/2006/main" count="1543" uniqueCount="139">
  <si>
    <t>Public First Omnibus (April 2024) High Street Health</t>
  </si>
  <si>
    <t>Fieldwork:</t>
  </si>
  <si>
    <t>19th Apr - 21st Apr 2024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</si>
  <si>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</si>
  <si>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</si>
  <si>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</si>
  <si>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</si>
  <si>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</si>
  <si>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</si>
  <si>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</si>
  <si>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</si>
  <si>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</si>
  <si>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</si>
  <si>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</si>
  <si>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</si>
  <si>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</si>
  <si>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</si>
  <si>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</si>
  <si>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</si>
  <si>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</si>
  <si>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</si>
  <si>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</si>
  <si>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</si>
  <si>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</si>
  <si>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</si>
  <si>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</si>
  <si>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</si>
  <si>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</si>
  <si>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</si>
  <si>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</si>
  <si>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</si>
  <si>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</si>
  <si>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</si>
  <si>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</si>
  <si>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</si>
  <si>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</si>
  <si>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</si>
  <si>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</si>
  <si>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</si>
  <si>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</si>
  <si>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</si>
  <si>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</si>
  <si>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</si>
  <si>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Leave</t>
  </si>
  <si>
    <t>Remain</t>
  </si>
  <si>
    <t>I did not vote</t>
  </si>
  <si>
    <t>Conservative</t>
  </si>
  <si>
    <t>Labour</t>
  </si>
  <si>
    <t>Liberal Democrat</t>
  </si>
  <si>
    <t>The Brexit Party</t>
  </si>
  <si>
    <t>Liberal Democrats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</si>
  <si>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</si>
  <si>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</si>
  <si>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</si>
  <si>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</si>
  <si>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</si>
  <si>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Gender</t>
  </si>
  <si>
    <t>Age</t>
  </si>
  <si>
    <t>Social Grade</t>
  </si>
  <si>
    <t>Region</t>
  </si>
  <si>
    <t>EU 2016 Vote</t>
  </si>
  <si>
    <t>2019</t>
  </si>
  <si>
    <t>Voting Intention</t>
  </si>
  <si>
    <t>Education</t>
  </si>
  <si>
    <t>Over a year ago</t>
  </si>
  <si>
    <t>Within the last year</t>
  </si>
  <si>
    <t>Within the last six months</t>
  </si>
  <si>
    <t>Within the last month</t>
  </si>
  <si>
    <t>Within the last week</t>
  </si>
  <si>
    <t>N/A - I have never visited my local high street</t>
  </si>
  <si>
    <t>N/A - I don’t have a local high street</t>
  </si>
  <si>
    <t>Don’t know</t>
  </si>
  <si>
    <t xml:space="preserve"> When, if ever, was the last time you visited your local high street?</t>
  </si>
  <si>
    <t>BASE: All Respondents</t>
  </si>
  <si>
    <t>Fieldwork:  19th Apr - 21st Apr 2024</t>
  </si>
  <si>
    <t>Data weighted by interlocking age &amp; gender, region and social grade to Nationally Representative Proportions</t>
  </si>
  <si>
    <t>Weekly</t>
  </si>
  <si>
    <t>A few times a month</t>
  </si>
  <si>
    <t>Monthly</t>
  </si>
  <si>
    <t>Once a month to a few times every six months</t>
  </si>
  <si>
    <t>Almost never</t>
  </si>
  <si>
    <t xml:space="preserve"> How often do you visit your local high street?</t>
  </si>
  <si>
    <t>My local high street is in decline</t>
  </si>
  <si>
    <t>My local high street is not changing that much</t>
  </si>
  <si>
    <t>My local high street is improving</t>
  </si>
  <si>
    <t xml:space="preserve"> Which of the following comes closest to your view?</t>
  </si>
  <si>
    <t>0 - it is terrible</t>
  </si>
  <si>
    <t>1</t>
  </si>
  <si>
    <t>2</t>
  </si>
  <si>
    <t>3</t>
  </si>
  <si>
    <t>4</t>
  </si>
  <si>
    <t>5 - I have no opinion either way</t>
  </si>
  <si>
    <t>6</t>
  </si>
  <si>
    <t>7</t>
  </si>
  <si>
    <t>8</t>
  </si>
  <si>
    <t>9</t>
  </si>
  <si>
    <t>10 - It is fantastic</t>
  </si>
  <si>
    <t>Don't know</t>
  </si>
  <si>
    <t xml:space="preserve"> What is your opinion on your local high street?  Please rate it out of ten, 0 = it is terrible, 10 = it is fantastic, 5 = I have no opinion either way.</t>
  </si>
  <si>
    <t xml:space="preserve"> Coffee shops</t>
  </si>
  <si>
    <t xml:space="preserve"> Clothing stores</t>
  </si>
  <si>
    <t xml:space="preserve"> Supermarkets</t>
  </si>
  <si>
    <t xml:space="preserve"> Bakeries/Patisseries</t>
  </si>
  <si>
    <t xml:space="preserve"> Banks</t>
  </si>
  <si>
    <t xml:space="preserve"> Pubs</t>
  </si>
  <si>
    <t xml:space="preserve"> Nightclubs</t>
  </si>
  <si>
    <t xml:space="preserve"> Department stores</t>
  </si>
  <si>
    <t xml:space="preserve"> Restaurants</t>
  </si>
  <si>
    <t xml:space="preserve"> Libraries</t>
  </si>
  <si>
    <t xml:space="preserve"> Discount stores (e.g. Poundland, B&amp;M Bargains)</t>
  </si>
  <si>
    <t xml:space="preserve"> Cinemas</t>
  </si>
  <si>
    <t xml:space="preserve"> Other entertainment activities (e.g. Mini Golf, Escape Room)</t>
  </si>
  <si>
    <t xml:space="preserve"> Nail bars</t>
  </si>
  <si>
    <t xml:space="preserve"> Hairdressers</t>
  </si>
  <si>
    <t xml:space="preserve"> Charity shops</t>
  </si>
  <si>
    <t xml:space="preserve"> Tanning salons</t>
  </si>
  <si>
    <t>Too much of these</t>
  </si>
  <si>
    <t>About the right amount of these</t>
  </si>
  <si>
    <t>Too little of these</t>
  </si>
  <si>
    <t>N/A - My local high street does not have this</t>
  </si>
  <si>
    <t>Grid Summary: Thinking about your local high street, do you think your area has too many, too few, or about the right amount of the following?</t>
  </si>
  <si>
    <t>Thinking about your local high street, do you think your area has too many, too few, or about the right amount of the following?: Coffee shops</t>
  </si>
  <si>
    <t>Thinking about your local high street, do you think your area has too many, too few, or about the right amount of the following?: Clothing stores</t>
  </si>
  <si>
    <t>Thinking about your local high street, do you think your area has too many, too few, or about the right amount of the following?: Supermarkets</t>
  </si>
  <si>
    <t>Thinking about your local high street, do you think your area has too many, too few, or about the right amount of the following?: Bakeries/Patisseries</t>
  </si>
  <si>
    <t>Thinking about your local high street, do you think your area has too many, too few, or about the right amount of the following?: Banks</t>
  </si>
  <si>
    <t>Thinking about your local high street, do you think your area has too many, too few, or about the right amount of the following?: Pubs</t>
  </si>
  <si>
    <t>Thinking about your local high street, do you think your area has too many, too few, or about the right amount of the following?: Nightclubs</t>
  </si>
  <si>
    <t>Thinking about your local high street, do you think your area has too many, too few, or about the right amount of the following?: Department stores</t>
  </si>
  <si>
    <t>Thinking about your local high street, do you think your area has too many, too few, or about the right amount of the following?: Restaurants</t>
  </si>
  <si>
    <t>Thinking about your local high street, do you think your area has too many, too few, or about the right amount of the following?: Libraries</t>
  </si>
  <si>
    <t>Thinking about your local high street, do you think your area has too many, too few, or about the right amount of the following?: Discount stores (e.g. Poundland, B&amp;M Bargains)</t>
  </si>
  <si>
    <t>Thinking about your local high street, do you think your area has too many, too few, or about the right amount of the following?: Cinemas</t>
  </si>
  <si>
    <t>Thinking about your local high street, do you think your area has too many, too few, or about the right amount of the following?: Other entertainment activities (e.g. Mini Golf, Escape Room)</t>
  </si>
  <si>
    <t>Thinking about your local high street, do you think your area has too many, too few, or about the right amount of the following?: Nail bars</t>
  </si>
  <si>
    <t>Thinking about your local high street, do you think your area has too many, too few, or about the right amount of the following?: Hairdressers</t>
  </si>
  <si>
    <t>Thinking about your local high street, do you think your area has too many, too few, or about the right amount of the following?: Charity shops</t>
  </si>
  <si>
    <t>Thinking about your local high street, do you think your area has too many, too few, or about the right amount of the following?: Tanning salons</t>
  </si>
  <si>
    <t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</si>
</sst>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workbookViewId="0"/>
  </sheetViews>
  <sheetFormatPr defaultColWidth="10.90625" defaultRowHeight="14.5" x14ac:dyDescent="0.35"/>
  <sheetData>
    <row r="7" spans="6:12" ht="40" customHeight="1" x14ac:dyDescent="0.35">
      <c r="F7" s="22" t="s">
        <v>0</v>
      </c>
      <c r="G7" s="23"/>
      <c r="H7" s="23"/>
      <c r="I7" s="23"/>
      <c r="J7" s="23"/>
      <c r="K7" s="23"/>
      <c r="L7" s="23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2011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24" t="s">
        <v>9</v>
      </c>
      <c r="G17" s="23"/>
      <c r="H17" s="23"/>
      <c r="I17" s="23"/>
      <c r="J17" s="23"/>
      <c r="K17" s="23"/>
      <c r="L17" s="23"/>
      <c r="M17" s="23"/>
    </row>
    <row r="19" spans="6:13" ht="30" customHeight="1" x14ac:dyDescent="0.35">
      <c r="F19" s="4" t="s">
        <v>10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30"/>
  <sheetViews>
    <sheetView showGridLines="0" topLeftCell="A8" workbookViewId="0">
      <selection activeCell="D10" sqref="D10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11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12</v>
      </c>
      <c r="E8" s="6" t="s">
        <v>13</v>
      </c>
      <c r="F8" s="6" t="s">
        <v>14</v>
      </c>
    </row>
    <row r="9" spans="3:6" x14ac:dyDescent="0.35">
      <c r="C9">
        <v>1</v>
      </c>
      <c r="D9" s="8" t="str">
        <f>HYPERLINK("#'Table 1'!A1", " When, if ever, was the last time you visited your local high street?")</f>
        <v xml:space="preserve"> When, if ever, was the last time you visited your local high street?</v>
      </c>
      <c r="E9" s="14" t="str">
        <f>HYPERLINK("#'Full Results'!A11", "11")</f>
        <v>11</v>
      </c>
      <c r="F9" t="s">
        <v>73</v>
      </c>
    </row>
    <row r="10" spans="3:6" x14ac:dyDescent="0.35">
      <c r="C10">
        <v>2</v>
      </c>
      <c r="D10" s="8" t="str">
        <f>HYPERLINK("#'Table 2'!A1", " How often do you visit your local high street?")</f>
        <v xml:space="preserve"> How often do you visit your local high street?</v>
      </c>
      <c r="E10" s="14" t="str">
        <f>HYPERLINK("#'Full Results'!A22", "22")</f>
        <v>22</v>
      </c>
      <c r="F10" t="s">
        <v>73</v>
      </c>
    </row>
    <row r="11" spans="3:6" x14ac:dyDescent="0.35">
      <c r="C11">
        <v>3</v>
      </c>
      <c r="D11" s="8" t="str">
        <f>HYPERLINK("#'Table 3'!A1", " Which of the following comes closest to your view?")</f>
        <v xml:space="preserve"> Which of the following comes closest to your view?</v>
      </c>
      <c r="E11" s="14" t="str">
        <f>HYPERLINK("#'Full Results'!A31", "31")</f>
        <v>31</v>
      </c>
      <c r="F11" t="s">
        <v>73</v>
      </c>
    </row>
    <row r="12" spans="3:6" x14ac:dyDescent="0.35">
      <c r="C12">
        <v>4</v>
      </c>
      <c r="D12" s="8" t="str">
        <f>HYPERLINK("#'Table 4'!A1", " What is your opinion on your local high street?  Please rate it out of ten, 0 = it is terrible, 10 = it is fantastic, 5 = I have no opinion either way.")</f>
        <v xml:space="preserve"> What is your opinion on your local high street?  Please rate it out of ten, 0 = it is terrible, 10 = it is fantastic, 5 = I have no opinion either way.</v>
      </c>
      <c r="E12" s="14" t="str">
        <f>HYPERLINK("#'Full Results'!A38", "38")</f>
        <v>38</v>
      </c>
      <c r="F12" t="s">
        <v>73</v>
      </c>
    </row>
    <row r="13" spans="3:6" x14ac:dyDescent="0.35">
      <c r="C13">
        <v>5</v>
      </c>
      <c r="D13" s="8" t="str">
        <f>HYPERLINK("#'Table 5'!A1", "Grid Summary: Thinking about your local high street, do you think your area has too many, too few, or about the right amount of the following?")</f>
        <v>Grid Summary: Thinking about your local high street, do you think your area has too many, too few, or about the right amount of the following?</v>
      </c>
      <c r="E13" s="7"/>
      <c r="F13" t="s">
        <v>73</v>
      </c>
    </row>
    <row r="14" spans="3:6" x14ac:dyDescent="0.35">
      <c r="C14">
        <v>6</v>
      </c>
      <c r="D14" s="8" t="str">
        <f>HYPERLINK("#'Table 6'!A1", "Thinking about your local high street, do you think your area has too many, too few, or about the right amount of the following?: Coffee shops")</f>
        <v>Thinking about your local high street, do you think your area has too many, too few, or about the right amount of the following?: Coffee shops</v>
      </c>
      <c r="E14" s="14" t="str">
        <f>HYPERLINK("#'Full Results'!A53", "53")</f>
        <v>53</v>
      </c>
      <c r="F14" t="s">
        <v>73</v>
      </c>
    </row>
    <row r="15" spans="3:6" x14ac:dyDescent="0.35">
      <c r="C15">
        <v>7</v>
      </c>
      <c r="D15" s="8" t="str">
        <f>HYPERLINK("#'Table 7'!A1", "Thinking about your local high street, do you think your area has too many, too few, or about the right amount of the following?: Clothing stores")</f>
        <v>Thinking about your local high street, do you think your area has too many, too few, or about the right amount of the following?: Clothing stores</v>
      </c>
      <c r="E15" s="14" t="str">
        <f>HYPERLINK("#'Full Results'!A61", "61")</f>
        <v>61</v>
      </c>
      <c r="F15" t="s">
        <v>73</v>
      </c>
    </row>
    <row r="16" spans="3:6" x14ac:dyDescent="0.35">
      <c r="C16">
        <v>8</v>
      </c>
      <c r="D16" s="8" t="str">
        <f>HYPERLINK("#'Table 8'!A1", "Thinking about your local high street, do you think your area has too many, too few, or about the right amount of the following?: Supermarkets")</f>
        <v>Thinking about your local high street, do you think your area has too many, too few, or about the right amount of the following?: Supermarkets</v>
      </c>
      <c r="E16" s="14" t="str">
        <f>HYPERLINK("#'Full Results'!A69", "69")</f>
        <v>69</v>
      </c>
      <c r="F16" t="s">
        <v>73</v>
      </c>
    </row>
    <row r="17" spans="3:6" x14ac:dyDescent="0.35">
      <c r="C17">
        <v>9</v>
      </c>
      <c r="D17" s="8" t="str">
        <f>HYPERLINK("#'Table 9'!A1", "Thinking about your local high street, do you think your area has too many, too few, or about the right amount of the following?: Bakeries/Patisseries")</f>
        <v>Thinking about your local high street, do you think your area has too many, too few, or about the right amount of the following?: Bakeries/Patisseries</v>
      </c>
      <c r="E17" s="14" t="str">
        <f>HYPERLINK("#'Full Results'!A77", "77")</f>
        <v>77</v>
      </c>
      <c r="F17" t="s">
        <v>73</v>
      </c>
    </row>
    <row r="18" spans="3:6" x14ac:dyDescent="0.35">
      <c r="C18">
        <v>10</v>
      </c>
      <c r="D18" s="8" t="str">
        <f>HYPERLINK("#'Table 10'!A1", "Thinking about your local high street, do you think your area has too many, too few, or about the right amount of the following?: Banks")</f>
        <v>Thinking about your local high street, do you think your area has too many, too few, or about the right amount of the following?: Banks</v>
      </c>
      <c r="E18" s="14" t="str">
        <f>HYPERLINK("#'Full Results'!A85", "85")</f>
        <v>85</v>
      </c>
      <c r="F18" t="s">
        <v>73</v>
      </c>
    </row>
    <row r="19" spans="3:6" x14ac:dyDescent="0.35">
      <c r="C19">
        <v>11</v>
      </c>
      <c r="D19" s="8" t="str">
        <f>HYPERLINK("#'Table 11'!A1", "Thinking about your local high street, do you think your area has too many, too few, or about the right amount of the following?: Pubs")</f>
        <v>Thinking about your local high street, do you think your area has too many, too few, or about the right amount of the following?: Pubs</v>
      </c>
      <c r="E19" s="14" t="str">
        <f>HYPERLINK("#'Full Results'!A93", "93")</f>
        <v>93</v>
      </c>
      <c r="F19" t="s">
        <v>73</v>
      </c>
    </row>
    <row r="20" spans="3:6" x14ac:dyDescent="0.35">
      <c r="C20">
        <v>12</v>
      </c>
      <c r="D20" s="8" t="str">
        <f>HYPERLINK("#'Table 12'!A1", "Thinking about your local high street, do you think your area has too many, too few, or about the right amount of the following?: Nightclubs")</f>
        <v>Thinking about your local high street, do you think your area has too many, too few, or about the right amount of the following?: Nightclubs</v>
      </c>
      <c r="E20" s="14" t="str">
        <f>HYPERLINK("#'Full Results'!A101", "101")</f>
        <v>101</v>
      </c>
      <c r="F20" t="s">
        <v>73</v>
      </c>
    </row>
    <row r="21" spans="3:6" x14ac:dyDescent="0.35">
      <c r="C21">
        <v>13</v>
      </c>
      <c r="D21" s="8" t="str">
        <f>HYPERLINK("#'Table 13'!A1", "Thinking about your local high street, do you think your area has too many, too few, or about the right amount of the following?: Department stores")</f>
        <v>Thinking about your local high street, do you think your area has too many, too few, or about the right amount of the following?: Department stores</v>
      </c>
      <c r="E21" s="14" t="str">
        <f>HYPERLINK("#'Full Results'!A109", "109")</f>
        <v>109</v>
      </c>
      <c r="F21" t="s">
        <v>73</v>
      </c>
    </row>
    <row r="22" spans="3:6" x14ac:dyDescent="0.35">
      <c r="C22">
        <v>14</v>
      </c>
      <c r="D22" s="8" t="str">
        <f>HYPERLINK("#'Table 14'!A1", "Thinking about your local high street, do you think your area has too many, too few, or about the right amount of the following?: Restaurants")</f>
        <v>Thinking about your local high street, do you think your area has too many, too few, or about the right amount of the following?: Restaurants</v>
      </c>
      <c r="E22" s="14" t="str">
        <f>HYPERLINK("#'Full Results'!A117", "117")</f>
        <v>117</v>
      </c>
      <c r="F22" t="s">
        <v>73</v>
      </c>
    </row>
    <row r="23" spans="3:6" x14ac:dyDescent="0.35">
      <c r="C23">
        <v>15</v>
      </c>
      <c r="D23" s="8" t="str">
        <f>HYPERLINK("#'Table 15'!A1", "Thinking about your local high street, do you think your area has too many, too few, or about the right amount of the following?: Libraries")</f>
        <v>Thinking about your local high street, do you think your area has too many, too few, or about the right amount of the following?: Libraries</v>
      </c>
      <c r="E23" s="14" t="str">
        <f>HYPERLINK("#'Full Results'!A125", "125")</f>
        <v>125</v>
      </c>
      <c r="F23" t="s">
        <v>73</v>
      </c>
    </row>
    <row r="24" spans="3:6" x14ac:dyDescent="0.35">
      <c r="C24">
        <v>16</v>
      </c>
      <c r="D24" s="8" t="str">
        <f>HYPERLINK("#'Table 16'!A1", "Thinking about your local high street, do you think your area has too many, too few, or about the right amount of the following?: Discount stores (e.g. Poundland, B&amp;M Bargains)")</f>
        <v>Thinking about your local high street, do you think your area has too many, too few, or about the right amount of the following?: Discount stores (e.g. Poundland, B&amp;M Bargains)</v>
      </c>
      <c r="E24" s="14" t="str">
        <f>HYPERLINK("#'Full Results'!A133", "133")</f>
        <v>133</v>
      </c>
      <c r="F24" t="s">
        <v>73</v>
      </c>
    </row>
    <row r="25" spans="3:6" x14ac:dyDescent="0.35">
      <c r="C25">
        <v>17</v>
      </c>
      <c r="D25" s="8" t="str">
        <f>HYPERLINK("#'Table 17'!A1", "Thinking about your local high street, do you think your area has too many, too few, or about the right amount of the following?: Cinemas")</f>
        <v>Thinking about your local high street, do you think your area has too many, too few, or about the right amount of the following?: Cinemas</v>
      </c>
      <c r="E25" s="14" t="str">
        <f>HYPERLINK("#'Full Results'!A141", "141")</f>
        <v>141</v>
      </c>
      <c r="F25" t="s">
        <v>73</v>
      </c>
    </row>
    <row r="26" spans="3:6" x14ac:dyDescent="0.35">
      <c r="C26">
        <v>18</v>
      </c>
      <c r="D26" s="8" t="str">
        <f>HYPERLINK("#'Table 18'!A1", "Thinking about your local high street, do you think your area has too many, too few, or about the right amount of the following?: Other entertainment activities (e.g. Mini Golf, Escape Room)")</f>
        <v>Thinking about your local high street, do you think your area has too many, too few, or about the right amount of the following?: Other entertainment activities (e.g. Mini Golf, Escape Room)</v>
      </c>
      <c r="E26" s="14" t="str">
        <f>HYPERLINK("#'Full Results'!A149", "149")</f>
        <v>149</v>
      </c>
      <c r="F26" t="s">
        <v>73</v>
      </c>
    </row>
    <row r="27" spans="3:6" x14ac:dyDescent="0.35">
      <c r="C27">
        <v>19</v>
      </c>
      <c r="D27" s="8" t="str">
        <f>HYPERLINK("#'Table 19'!A1", "Thinking about your local high street, do you think your area has too many, too few, or about the right amount of the following?: Nail bars")</f>
        <v>Thinking about your local high street, do you think your area has too many, too few, or about the right amount of the following?: Nail bars</v>
      </c>
      <c r="E27" s="14" t="str">
        <f>HYPERLINK("#'Full Results'!A157", "157")</f>
        <v>157</v>
      </c>
      <c r="F27" t="s">
        <v>73</v>
      </c>
    </row>
    <row r="28" spans="3:6" x14ac:dyDescent="0.35">
      <c r="C28">
        <v>20</v>
      </c>
      <c r="D28" s="8" t="str">
        <f>HYPERLINK("#'Table 20'!A1", "Thinking about your local high street, do you think your area has too many, too few, or about the right amount of the following?: Hairdressers")</f>
        <v>Thinking about your local high street, do you think your area has too many, too few, or about the right amount of the following?: Hairdressers</v>
      </c>
      <c r="E28" s="14" t="str">
        <f>HYPERLINK("#'Full Results'!A165", "165")</f>
        <v>165</v>
      </c>
      <c r="F28" t="s">
        <v>73</v>
      </c>
    </row>
    <row r="29" spans="3:6" x14ac:dyDescent="0.35">
      <c r="C29">
        <v>21</v>
      </c>
      <c r="D29" s="8" t="str">
        <f>HYPERLINK("#'Table 21'!A1", "Thinking about your local high street, do you think your area has too many, too few, or about the right amount of the following?: Charity shops")</f>
        <v>Thinking about your local high street, do you think your area has too many, too few, or about the right amount of the following?: Charity shops</v>
      </c>
      <c r="E29" s="14" t="str">
        <f>HYPERLINK("#'Full Results'!A173", "173")</f>
        <v>173</v>
      </c>
      <c r="F29" t="s">
        <v>73</v>
      </c>
    </row>
    <row r="30" spans="3:6" x14ac:dyDescent="0.35">
      <c r="C30">
        <v>22</v>
      </c>
      <c r="D30" s="8" t="str">
        <f>HYPERLINK("#'Table 22'!A1", "Thinking about your local high street, do you think your area has too many, too few, or about the right amount of the following?: Tanning salons")</f>
        <v>Thinking about your local high street, do you think your area has too many, too few, or about the right amount of the following?: Tanning salons</v>
      </c>
      <c r="E30" s="14" t="str">
        <f>HYPERLINK("#'Full Results'!A181", "181")</f>
        <v>181</v>
      </c>
      <c r="F30" t="s">
        <v>73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X189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2" t="s">
        <v>138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3"/>
      <c r="C5" s="13"/>
      <c r="D5" s="25" t="s">
        <v>56</v>
      </c>
      <c r="E5" s="25"/>
      <c r="F5" s="13"/>
      <c r="G5" s="25" t="s">
        <v>57</v>
      </c>
      <c r="H5" s="25"/>
      <c r="I5" s="25"/>
      <c r="J5" s="25"/>
      <c r="K5" s="25"/>
      <c r="L5" s="25"/>
      <c r="M5" s="13"/>
      <c r="N5" s="25" t="s">
        <v>58</v>
      </c>
      <c r="O5" s="25"/>
      <c r="P5" s="25"/>
      <c r="Q5" s="25"/>
      <c r="R5" s="13"/>
      <c r="S5" s="25" t="s">
        <v>59</v>
      </c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13"/>
      <c r="AF5" s="25" t="s">
        <v>60</v>
      </c>
      <c r="AG5" s="25"/>
      <c r="AH5" s="25"/>
      <c r="AI5" s="13"/>
      <c r="AJ5" s="25" t="s">
        <v>61</v>
      </c>
      <c r="AK5" s="25"/>
      <c r="AL5" s="25"/>
      <c r="AM5" s="25"/>
      <c r="AN5" s="25"/>
      <c r="AO5" s="13"/>
      <c r="AP5" s="25" t="s">
        <v>62</v>
      </c>
      <c r="AQ5" s="25"/>
      <c r="AR5" s="25"/>
      <c r="AS5" s="13"/>
      <c r="AT5" s="25" t="s">
        <v>63</v>
      </c>
      <c r="AU5" s="25"/>
      <c r="AV5" s="25"/>
      <c r="AW5" s="25"/>
      <c r="AX5" s="25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2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2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11" spans="2:50" x14ac:dyDescent="0.35">
      <c r="B11" s="6" t="s">
        <v>72</v>
      </c>
    </row>
    <row r="12" spans="2:50" x14ac:dyDescent="0.35">
      <c r="B12" s="21" t="s">
        <v>73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</row>
    <row r="13" spans="2:50" x14ac:dyDescent="0.35">
      <c r="B13" t="s">
        <v>64</v>
      </c>
      <c r="C13" s="17">
        <v>5.0372503080977502E-2</v>
      </c>
      <c r="D13" s="17">
        <v>5.4198555513474599E-2</v>
      </c>
      <c r="E13" s="17">
        <v>4.6934321041277503E-2</v>
      </c>
      <c r="F13" s="17"/>
      <c r="G13" s="17">
        <v>5.2335023773366698E-2</v>
      </c>
      <c r="H13" s="17">
        <v>4.5393531177424E-2</v>
      </c>
      <c r="I13" s="17">
        <v>5.2396748317010799E-2</v>
      </c>
      <c r="J13" s="17">
        <v>4.8448469186968102E-2</v>
      </c>
      <c r="K13" s="17">
        <v>4.9330513584760198E-2</v>
      </c>
      <c r="L13" s="17">
        <v>5.3738145471622999E-2</v>
      </c>
      <c r="M13" s="17"/>
      <c r="N13" s="17">
        <v>4.4300760760926899E-2</v>
      </c>
      <c r="O13" s="17">
        <v>3.93099544517529E-2</v>
      </c>
      <c r="P13" s="17">
        <v>3.8118271622964703E-2</v>
      </c>
      <c r="Q13" s="17">
        <v>7.9923648840506303E-2</v>
      </c>
      <c r="R13" s="17"/>
      <c r="S13" s="17">
        <v>4.1755944854022398E-2</v>
      </c>
      <c r="T13" s="17">
        <v>6.6762036387329193E-2</v>
      </c>
      <c r="U13" s="17">
        <v>6.05413314415481E-2</v>
      </c>
      <c r="V13" s="17">
        <v>2.9006645688681099E-2</v>
      </c>
      <c r="W13" s="17">
        <v>4.4466079756266499E-2</v>
      </c>
      <c r="X13" s="17">
        <v>5.2465620873773301E-2</v>
      </c>
      <c r="Y13" s="17">
        <v>7.1881440766470697E-2</v>
      </c>
      <c r="Z13" s="17">
        <v>6.9044790844819195E-2</v>
      </c>
      <c r="AA13" s="17">
        <v>5.1677795801855803E-2</v>
      </c>
      <c r="AB13" s="17">
        <v>3.7247056837106302E-2</v>
      </c>
      <c r="AC13" s="17">
        <v>1.8173709400160599E-2</v>
      </c>
      <c r="AD13" s="17">
        <v>7.0682723580253404E-2</v>
      </c>
      <c r="AE13" s="17"/>
      <c r="AF13" s="17">
        <v>5.1343090032237297E-2</v>
      </c>
      <c r="AG13" s="17">
        <v>5.0248816479255699E-2</v>
      </c>
      <c r="AH13" s="17">
        <v>4.7105742090943002E-2</v>
      </c>
      <c r="AI13" s="17"/>
      <c r="AJ13" s="17">
        <v>4.9436189425046399E-2</v>
      </c>
      <c r="AK13" s="17">
        <v>5.31559796940081E-2</v>
      </c>
      <c r="AL13" s="17">
        <v>4.8893068706236602E-2</v>
      </c>
      <c r="AM13" s="17">
        <v>9.6503994556469602E-2</v>
      </c>
      <c r="AN13" s="17">
        <v>6.5420446337038696E-2</v>
      </c>
      <c r="AO13" s="17"/>
      <c r="AP13" s="17">
        <v>4.8488756179470197E-2</v>
      </c>
      <c r="AQ13" s="17">
        <v>5.1195187314255097E-2</v>
      </c>
      <c r="AR13" s="17">
        <v>5.28251101998055E-2</v>
      </c>
      <c r="AS13" s="17"/>
      <c r="AT13" s="17">
        <v>5.4931171846228102E-2</v>
      </c>
      <c r="AU13" s="17">
        <v>4.70704581036199E-2</v>
      </c>
      <c r="AV13" s="17">
        <v>3.8879575391242899E-2</v>
      </c>
      <c r="AW13" s="17">
        <v>4.5151093594105601E-2</v>
      </c>
      <c r="AX13" s="17">
        <v>8.3071103550974995E-2</v>
      </c>
    </row>
    <row r="14" spans="2:50" x14ac:dyDescent="0.35">
      <c r="B14" t="s">
        <v>65</v>
      </c>
      <c r="C14" s="17">
        <v>7.8836946327153004E-2</v>
      </c>
      <c r="D14" s="17">
        <v>7.1248593043758399E-2</v>
      </c>
      <c r="E14" s="17">
        <v>8.6714536877820103E-2</v>
      </c>
      <c r="F14" s="17"/>
      <c r="G14" s="17">
        <v>0.10812656287028601</v>
      </c>
      <c r="H14" s="17">
        <v>0.110237644233944</v>
      </c>
      <c r="I14" s="17">
        <v>7.0092241518894594E-2</v>
      </c>
      <c r="J14" s="17">
        <v>8.2507000990389601E-2</v>
      </c>
      <c r="K14" s="17">
        <v>3.4807153779362998E-2</v>
      </c>
      <c r="L14" s="17">
        <v>6.7382715900073498E-2</v>
      </c>
      <c r="M14" s="17"/>
      <c r="N14" s="17">
        <v>7.9711666894018304E-2</v>
      </c>
      <c r="O14" s="17">
        <v>5.8411685843907601E-2</v>
      </c>
      <c r="P14" s="17">
        <v>9.9583050798323303E-2</v>
      </c>
      <c r="Q14" s="17">
        <v>8.1973001092823294E-2</v>
      </c>
      <c r="R14" s="17"/>
      <c r="S14" s="17">
        <v>0.103921306699945</v>
      </c>
      <c r="T14" s="17">
        <v>6.8863368940549896E-2</v>
      </c>
      <c r="U14" s="17">
        <v>5.6199208001009998E-2</v>
      </c>
      <c r="V14" s="17">
        <v>9.8783637026667204E-2</v>
      </c>
      <c r="W14" s="17">
        <v>7.9123681873944002E-2</v>
      </c>
      <c r="X14" s="17">
        <v>4.8515492639696699E-2</v>
      </c>
      <c r="Y14" s="17">
        <v>8.59235518473037E-2</v>
      </c>
      <c r="Z14" s="17">
        <v>9.3389468399197595E-2</v>
      </c>
      <c r="AA14" s="17">
        <v>8.7848416266529603E-2</v>
      </c>
      <c r="AB14" s="17">
        <v>7.0603538678223804E-2</v>
      </c>
      <c r="AC14" s="17">
        <v>8.37444673776266E-2</v>
      </c>
      <c r="AD14" s="17">
        <v>4.06509915387714E-2</v>
      </c>
      <c r="AE14" s="17"/>
      <c r="AF14" s="17">
        <v>6.8869931080218896E-2</v>
      </c>
      <c r="AG14" s="17">
        <v>7.5970765644084906E-2</v>
      </c>
      <c r="AH14" s="17">
        <v>9.3159658067477294E-2</v>
      </c>
      <c r="AI14" s="17"/>
      <c r="AJ14" s="17">
        <v>7.2825103075929903E-2</v>
      </c>
      <c r="AK14" s="17">
        <v>0.112436995942512</v>
      </c>
      <c r="AL14" s="17">
        <v>4.0704408905620403E-2</v>
      </c>
      <c r="AM14" s="17">
        <v>4.9403901444205298E-2</v>
      </c>
      <c r="AN14" s="17">
        <v>5.3623143684786399E-2</v>
      </c>
      <c r="AO14" s="17"/>
      <c r="AP14" s="17">
        <v>9.6747576388418993E-2</v>
      </c>
      <c r="AQ14" s="17">
        <v>8.6378990033043501E-2</v>
      </c>
      <c r="AR14" s="17">
        <v>6.9444755100473196E-2</v>
      </c>
      <c r="AS14" s="17"/>
      <c r="AT14" s="17">
        <v>7.6506953447381898E-2</v>
      </c>
      <c r="AU14" s="17">
        <v>7.9915984378229096E-2</v>
      </c>
      <c r="AV14" s="17">
        <v>6.4556039010627495E-2</v>
      </c>
      <c r="AW14" s="17">
        <v>0.12012339746013601</v>
      </c>
      <c r="AX14" s="17">
        <v>0</v>
      </c>
    </row>
    <row r="15" spans="2:50" x14ac:dyDescent="0.35">
      <c r="B15" t="s">
        <v>66</v>
      </c>
      <c r="C15" s="17">
        <v>9.7342446836088198E-2</v>
      </c>
      <c r="D15" s="17">
        <v>9.6744039822528202E-2</v>
      </c>
      <c r="E15" s="17">
        <v>9.7482251664101696E-2</v>
      </c>
      <c r="F15" s="17"/>
      <c r="G15" s="17">
        <v>0.16700516906719101</v>
      </c>
      <c r="H15" s="17">
        <v>0.119756736518965</v>
      </c>
      <c r="I15" s="17">
        <v>8.2656100304788205E-2</v>
      </c>
      <c r="J15" s="17">
        <v>5.6282616752949197E-2</v>
      </c>
      <c r="K15" s="17">
        <v>8.1412741261267199E-2</v>
      </c>
      <c r="L15" s="17">
        <v>8.8441341338226301E-2</v>
      </c>
      <c r="M15" s="17"/>
      <c r="N15" s="17">
        <v>8.1819903032485694E-2</v>
      </c>
      <c r="O15" s="17">
        <v>8.6876456133157795E-2</v>
      </c>
      <c r="P15" s="17">
        <v>0.14420971818962999</v>
      </c>
      <c r="Q15" s="17">
        <v>8.5093759839913297E-2</v>
      </c>
      <c r="R15" s="17"/>
      <c r="S15" s="17">
        <v>9.9099582111566095E-2</v>
      </c>
      <c r="T15" s="17">
        <v>7.5555853570914905E-2</v>
      </c>
      <c r="U15" s="17">
        <v>0.105785983074245</v>
      </c>
      <c r="V15" s="17">
        <v>0.123574640393924</v>
      </c>
      <c r="W15" s="17">
        <v>8.5165370452540204E-2</v>
      </c>
      <c r="X15" s="17">
        <v>0.112093779900568</v>
      </c>
      <c r="Y15" s="17">
        <v>6.4040819793448403E-2</v>
      </c>
      <c r="Z15" s="17">
        <v>9.3651819697349301E-2</v>
      </c>
      <c r="AA15" s="17">
        <v>0.10290340669810499</v>
      </c>
      <c r="AB15" s="17">
        <v>0.113088355279211</v>
      </c>
      <c r="AC15" s="17">
        <v>0.113252343996171</v>
      </c>
      <c r="AD15" s="17">
        <v>6.5693288310596606E-2</v>
      </c>
      <c r="AE15" s="17"/>
      <c r="AF15" s="17">
        <v>9.5885617798996903E-2</v>
      </c>
      <c r="AG15" s="17">
        <v>8.0220414640845394E-2</v>
      </c>
      <c r="AH15" s="17">
        <v>0.13680804533740001</v>
      </c>
      <c r="AI15" s="17"/>
      <c r="AJ15" s="17">
        <v>8.6930236957760101E-2</v>
      </c>
      <c r="AK15" s="17">
        <v>9.4377711533985803E-2</v>
      </c>
      <c r="AL15" s="17">
        <v>6.4869350533150405E-2</v>
      </c>
      <c r="AM15" s="17">
        <v>0.108842805158997</v>
      </c>
      <c r="AN15" s="17">
        <v>0.108866762893762</v>
      </c>
      <c r="AO15" s="17"/>
      <c r="AP15" s="17">
        <v>9.6595115109479907E-2</v>
      </c>
      <c r="AQ15" s="17">
        <v>8.3380804884436596E-2</v>
      </c>
      <c r="AR15" s="17">
        <v>9.1997562413634396E-2</v>
      </c>
      <c r="AS15" s="17"/>
      <c r="AT15" s="17">
        <v>8.7951793529986999E-2</v>
      </c>
      <c r="AU15" s="17">
        <v>0.112600500442279</v>
      </c>
      <c r="AV15" s="17">
        <v>9.7299250282217697E-2</v>
      </c>
      <c r="AW15" s="17">
        <v>0.10531665059034</v>
      </c>
      <c r="AX15" s="17">
        <v>0.20812502088274901</v>
      </c>
    </row>
    <row r="16" spans="2:50" x14ac:dyDescent="0.35">
      <c r="B16" t="s">
        <v>67</v>
      </c>
      <c r="C16" s="17">
        <v>0.19864701690241801</v>
      </c>
      <c r="D16" s="17">
        <v>0.194518329786593</v>
      </c>
      <c r="E16" s="17">
        <v>0.20283438795719599</v>
      </c>
      <c r="F16" s="17"/>
      <c r="G16" s="17">
        <v>0.205472586069255</v>
      </c>
      <c r="H16" s="17">
        <v>0.17099134246056499</v>
      </c>
      <c r="I16" s="17">
        <v>0.22715048756905501</v>
      </c>
      <c r="J16" s="17">
        <v>0.207247789460793</v>
      </c>
      <c r="K16" s="17">
        <v>0.21325297506284499</v>
      </c>
      <c r="L16" s="17">
        <v>0.17675722693997201</v>
      </c>
      <c r="M16" s="17"/>
      <c r="N16" s="17">
        <v>0.221419188207399</v>
      </c>
      <c r="O16" s="17">
        <v>0.20811127483703201</v>
      </c>
      <c r="P16" s="17">
        <v>0.171098741410699</v>
      </c>
      <c r="Q16" s="17">
        <v>0.18729406139951901</v>
      </c>
      <c r="R16" s="17"/>
      <c r="S16" s="17">
        <v>0.162909225667834</v>
      </c>
      <c r="T16" s="17">
        <v>0.215667733129949</v>
      </c>
      <c r="U16" s="17">
        <v>0.179290688124664</v>
      </c>
      <c r="V16" s="17">
        <v>0.18801797149650501</v>
      </c>
      <c r="W16" s="17">
        <v>0.18792168220731201</v>
      </c>
      <c r="X16" s="17">
        <v>0.21316822540435701</v>
      </c>
      <c r="Y16" s="17">
        <v>0.241490595571246</v>
      </c>
      <c r="Z16" s="17">
        <v>0.12768708502610801</v>
      </c>
      <c r="AA16" s="17">
        <v>0.18309028226239801</v>
      </c>
      <c r="AB16" s="17">
        <v>0.26956012043340799</v>
      </c>
      <c r="AC16" s="17">
        <v>0.17609632037688799</v>
      </c>
      <c r="AD16" s="17">
        <v>0.21896140163230801</v>
      </c>
      <c r="AE16" s="17"/>
      <c r="AF16" s="17">
        <v>0.18355758021862401</v>
      </c>
      <c r="AG16" s="17">
        <v>0.21765891782965999</v>
      </c>
      <c r="AH16" s="17">
        <v>0.17569571069109699</v>
      </c>
      <c r="AI16" s="17"/>
      <c r="AJ16" s="17">
        <v>0.188753757373049</v>
      </c>
      <c r="AK16" s="17">
        <v>0.19642714691032701</v>
      </c>
      <c r="AL16" s="17">
        <v>0.23206057882475201</v>
      </c>
      <c r="AM16" s="17">
        <v>0.13725990941156399</v>
      </c>
      <c r="AN16" s="17">
        <v>0.18545192415262499</v>
      </c>
      <c r="AO16" s="17"/>
      <c r="AP16" s="17">
        <v>0.18363001133614101</v>
      </c>
      <c r="AQ16" s="17">
        <v>0.20792808828256101</v>
      </c>
      <c r="AR16" s="17">
        <v>0.22716005566463099</v>
      </c>
      <c r="AS16" s="17"/>
      <c r="AT16" s="17">
        <v>0.191363088532014</v>
      </c>
      <c r="AU16" s="17">
        <v>0.20333970416156799</v>
      </c>
      <c r="AV16" s="17">
        <v>0.23055159728333499</v>
      </c>
      <c r="AW16" s="17">
        <v>0.13431811549610001</v>
      </c>
      <c r="AX16" s="17">
        <v>0.15382167757628301</v>
      </c>
    </row>
    <row r="17" spans="2:50" x14ac:dyDescent="0.35">
      <c r="B17" t="s">
        <v>68</v>
      </c>
      <c r="C17" s="17">
        <v>0.53773026119416401</v>
      </c>
      <c r="D17" s="17">
        <v>0.54702172248799297</v>
      </c>
      <c r="E17" s="17">
        <v>0.52796085234152401</v>
      </c>
      <c r="F17" s="17"/>
      <c r="G17" s="17">
        <v>0.42497307934724099</v>
      </c>
      <c r="H17" s="17">
        <v>0.499737079214989</v>
      </c>
      <c r="I17" s="17">
        <v>0.53246122340253899</v>
      </c>
      <c r="J17" s="17">
        <v>0.58138593610997003</v>
      </c>
      <c r="K17" s="17">
        <v>0.58786785861157798</v>
      </c>
      <c r="L17" s="17">
        <v>0.57917502403940402</v>
      </c>
      <c r="M17" s="17"/>
      <c r="N17" s="17">
        <v>0.53790590661707405</v>
      </c>
      <c r="O17" s="17">
        <v>0.57191725822145201</v>
      </c>
      <c r="P17" s="17">
        <v>0.50934174616885997</v>
      </c>
      <c r="Q17" s="17">
        <v>0.52446384120752398</v>
      </c>
      <c r="R17" s="17"/>
      <c r="S17" s="17">
        <v>0.56944876122127597</v>
      </c>
      <c r="T17" s="17">
        <v>0.54203175684287697</v>
      </c>
      <c r="U17" s="17">
        <v>0.54235016210755504</v>
      </c>
      <c r="V17" s="17">
        <v>0.53159398705392003</v>
      </c>
      <c r="W17" s="17">
        <v>0.55397266694003</v>
      </c>
      <c r="X17" s="17">
        <v>0.54315696529725099</v>
      </c>
      <c r="Y17" s="17">
        <v>0.47627111491565599</v>
      </c>
      <c r="Z17" s="17">
        <v>0.58024211470271103</v>
      </c>
      <c r="AA17" s="17">
        <v>0.533564388804039</v>
      </c>
      <c r="AB17" s="17">
        <v>0.49248067051836802</v>
      </c>
      <c r="AC17" s="17">
        <v>0.52444321215439504</v>
      </c>
      <c r="AD17" s="17">
        <v>0.60401159493807099</v>
      </c>
      <c r="AE17" s="17"/>
      <c r="AF17" s="17">
        <v>0.57351360015959496</v>
      </c>
      <c r="AG17" s="17">
        <v>0.55147345217356103</v>
      </c>
      <c r="AH17" s="17">
        <v>0.46440263632258899</v>
      </c>
      <c r="AI17" s="17"/>
      <c r="AJ17" s="17">
        <v>0.57190295105824596</v>
      </c>
      <c r="AK17" s="17">
        <v>0.52175401386295694</v>
      </c>
      <c r="AL17" s="17">
        <v>0.59253879133163101</v>
      </c>
      <c r="AM17" s="17">
        <v>0.580434064224567</v>
      </c>
      <c r="AN17" s="17">
        <v>0.48911257962350402</v>
      </c>
      <c r="AO17" s="17"/>
      <c r="AP17" s="17">
        <v>0.55250850333363899</v>
      </c>
      <c r="AQ17" s="17">
        <v>0.54398214363547903</v>
      </c>
      <c r="AR17" s="17">
        <v>0.51704925685084302</v>
      </c>
      <c r="AS17" s="17"/>
      <c r="AT17" s="17">
        <v>0.54177134488228396</v>
      </c>
      <c r="AU17" s="17">
        <v>0.528182619824905</v>
      </c>
      <c r="AV17" s="17">
        <v>0.54311266915854695</v>
      </c>
      <c r="AW17" s="17">
        <v>0.55484199394082601</v>
      </c>
      <c r="AX17" s="17">
        <v>0.55498219798999304</v>
      </c>
    </row>
    <row r="18" spans="2:50" x14ac:dyDescent="0.35">
      <c r="B18" t="s">
        <v>69</v>
      </c>
      <c r="C18" s="17">
        <v>3.3709070383078602E-3</v>
      </c>
      <c r="D18" s="17">
        <v>1.9386192605303199E-3</v>
      </c>
      <c r="E18" s="17">
        <v>4.7896289346936998E-3</v>
      </c>
      <c r="F18" s="17"/>
      <c r="G18" s="17">
        <v>3.2054306663309401E-3</v>
      </c>
      <c r="H18" s="17">
        <v>1.1293785868333499E-2</v>
      </c>
      <c r="I18" s="17">
        <v>0</v>
      </c>
      <c r="J18" s="17">
        <v>3.08850759143287E-3</v>
      </c>
      <c r="K18" s="17">
        <v>0</v>
      </c>
      <c r="L18" s="17">
        <v>2.2496409035028201E-3</v>
      </c>
      <c r="M18" s="17"/>
      <c r="N18" s="17">
        <v>5.36632385192939E-3</v>
      </c>
      <c r="O18" s="17">
        <v>5.4320827957973199E-3</v>
      </c>
      <c r="P18" s="17">
        <v>0</v>
      </c>
      <c r="Q18" s="17">
        <v>2.08702138429723E-3</v>
      </c>
      <c r="R18" s="17"/>
      <c r="S18" s="17">
        <v>0</v>
      </c>
      <c r="T18" s="17">
        <v>0</v>
      </c>
      <c r="U18" s="17">
        <v>1.75258593132985E-2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9.0305788635662403E-3</v>
      </c>
      <c r="AB18" s="17">
        <v>0</v>
      </c>
      <c r="AC18" s="17">
        <v>1.9415299483725501E-2</v>
      </c>
      <c r="AD18" s="17">
        <v>0</v>
      </c>
      <c r="AE18" s="17"/>
      <c r="AF18" s="17">
        <v>1.3652646146053199E-3</v>
      </c>
      <c r="AG18" s="17">
        <v>3.4934664720900699E-3</v>
      </c>
      <c r="AH18" s="17">
        <v>1.01820422002894E-2</v>
      </c>
      <c r="AI18" s="17"/>
      <c r="AJ18" s="17">
        <v>0</v>
      </c>
      <c r="AK18" s="17">
        <v>1.55530130005695E-3</v>
      </c>
      <c r="AL18" s="17">
        <v>7.0919847965834797E-3</v>
      </c>
      <c r="AM18" s="17">
        <v>2.7555325204197199E-2</v>
      </c>
      <c r="AN18" s="17">
        <v>1.56365944634375E-2</v>
      </c>
      <c r="AO18" s="17"/>
      <c r="AP18" s="17">
        <v>2.43141577543543E-3</v>
      </c>
      <c r="AQ18" s="17">
        <v>2.7051604369394198E-3</v>
      </c>
      <c r="AR18" s="17">
        <v>7.8560765137332105E-3</v>
      </c>
      <c r="AS18" s="17"/>
      <c r="AT18" s="17">
        <v>3.9994530204667004E-3</v>
      </c>
      <c r="AU18" s="17">
        <v>1.8412396139304099E-3</v>
      </c>
      <c r="AV18" s="17">
        <v>1.84950628248464E-3</v>
      </c>
      <c r="AW18" s="17">
        <v>4.4368582692148901E-3</v>
      </c>
      <c r="AX18" s="17">
        <v>0</v>
      </c>
    </row>
    <row r="19" spans="2:50" x14ac:dyDescent="0.35">
      <c r="B19" t="s">
        <v>70</v>
      </c>
      <c r="C19" s="17">
        <v>1.7158060763207101E-2</v>
      </c>
      <c r="D19" s="17">
        <v>1.51618926619921E-2</v>
      </c>
      <c r="E19" s="17">
        <v>1.9209110740421E-2</v>
      </c>
      <c r="F19" s="17"/>
      <c r="G19" s="17">
        <v>1.04776356660511E-2</v>
      </c>
      <c r="H19" s="17">
        <v>1.1451672371731799E-2</v>
      </c>
      <c r="I19" s="17">
        <v>9.2297620357321992E-3</v>
      </c>
      <c r="J19" s="17">
        <v>1.8099914710674E-2</v>
      </c>
      <c r="K19" s="17">
        <v>1.6664697396261301E-2</v>
      </c>
      <c r="L19" s="17">
        <v>3.2255905407197701E-2</v>
      </c>
      <c r="M19" s="17"/>
      <c r="N19" s="17">
        <v>1.7294422043519799E-2</v>
      </c>
      <c r="O19" s="17">
        <v>1.3008612167141999E-2</v>
      </c>
      <c r="P19" s="17">
        <v>2.2274442093576499E-2</v>
      </c>
      <c r="Q19" s="17">
        <v>1.70619999339661E-2</v>
      </c>
      <c r="R19" s="17"/>
      <c r="S19" s="17">
        <v>3.3574593393167801E-3</v>
      </c>
      <c r="T19" s="17">
        <v>3.64095481448717E-3</v>
      </c>
      <c r="U19" s="17">
        <v>2.6883089878389999E-2</v>
      </c>
      <c r="V19" s="17">
        <v>1.1904859603550699E-2</v>
      </c>
      <c r="W19" s="17">
        <v>4.1727675147115298E-2</v>
      </c>
      <c r="X19" s="17">
        <v>1.48214878625097E-2</v>
      </c>
      <c r="Y19" s="17">
        <v>4.8497651350254599E-2</v>
      </c>
      <c r="Z19" s="17">
        <v>1.10840949170572E-2</v>
      </c>
      <c r="AA19" s="17">
        <v>1.8131823672008201E-2</v>
      </c>
      <c r="AB19" s="17">
        <v>1.1058733632969E-2</v>
      </c>
      <c r="AC19" s="17">
        <v>2.8248317686996299E-2</v>
      </c>
      <c r="AD19" s="17">
        <v>0</v>
      </c>
      <c r="AE19" s="17"/>
      <c r="AF19" s="17">
        <v>1.99200131265878E-2</v>
      </c>
      <c r="AG19" s="17">
        <v>1.3181907816148201E-2</v>
      </c>
      <c r="AH19" s="17">
        <v>2.3770039312058899E-2</v>
      </c>
      <c r="AI19" s="17"/>
      <c r="AJ19" s="17">
        <v>2.4596011219446198E-2</v>
      </c>
      <c r="AK19" s="17">
        <v>1.17221591689343E-2</v>
      </c>
      <c r="AL19" s="17">
        <v>1.38418169020254E-2</v>
      </c>
      <c r="AM19" s="17">
        <v>0</v>
      </c>
      <c r="AN19" s="17">
        <v>2.0452585567019201E-2</v>
      </c>
      <c r="AO19" s="17"/>
      <c r="AP19" s="17">
        <v>1.46569511719937E-2</v>
      </c>
      <c r="AQ19" s="17">
        <v>1.36647919319326E-2</v>
      </c>
      <c r="AR19" s="17">
        <v>2.5559821157629701E-2</v>
      </c>
      <c r="AS19" s="17"/>
      <c r="AT19" s="17">
        <v>2.24985719451762E-2</v>
      </c>
      <c r="AU19" s="17">
        <v>1.8577532142080699E-2</v>
      </c>
      <c r="AV19" s="17">
        <v>1.1665808958239999E-2</v>
      </c>
      <c r="AW19" s="17">
        <v>4.1297464190997802E-3</v>
      </c>
      <c r="AX19" s="17">
        <v>0</v>
      </c>
    </row>
    <row r="20" spans="2:50" x14ac:dyDescent="0.35">
      <c r="B20" t="s">
        <v>71</v>
      </c>
      <c r="C20" s="17">
        <v>1.65418578576851E-2</v>
      </c>
      <c r="D20" s="17">
        <v>1.9168247423129999E-2</v>
      </c>
      <c r="E20" s="17">
        <v>1.4074910442965801E-2</v>
      </c>
      <c r="F20" s="17"/>
      <c r="G20" s="17">
        <v>2.8404512540278901E-2</v>
      </c>
      <c r="H20" s="17">
        <v>3.1138208154046599E-2</v>
      </c>
      <c r="I20" s="17">
        <v>2.6013436851980001E-2</v>
      </c>
      <c r="J20" s="17">
        <v>2.9397651968232101E-3</v>
      </c>
      <c r="K20" s="17">
        <v>1.6664060303925001E-2</v>
      </c>
      <c r="L20" s="17">
        <v>0</v>
      </c>
      <c r="M20" s="17"/>
      <c r="N20" s="17">
        <v>1.21818285926467E-2</v>
      </c>
      <c r="O20" s="17">
        <v>1.6932675549758601E-2</v>
      </c>
      <c r="P20" s="17">
        <v>1.53740297159463E-2</v>
      </c>
      <c r="Q20" s="17">
        <v>2.21026663014499E-2</v>
      </c>
      <c r="R20" s="17"/>
      <c r="S20" s="17">
        <v>1.9507720106038899E-2</v>
      </c>
      <c r="T20" s="17">
        <v>2.7478296313892901E-2</v>
      </c>
      <c r="U20" s="17">
        <v>1.1423678059289099E-2</v>
      </c>
      <c r="V20" s="17">
        <v>1.71182587367525E-2</v>
      </c>
      <c r="W20" s="17">
        <v>7.6228436227918804E-3</v>
      </c>
      <c r="X20" s="17">
        <v>1.5778428021843802E-2</v>
      </c>
      <c r="Y20" s="17">
        <v>1.18948257556202E-2</v>
      </c>
      <c r="Z20" s="17">
        <v>2.4900626412757799E-2</v>
      </c>
      <c r="AA20" s="17">
        <v>1.3753307631497401E-2</v>
      </c>
      <c r="AB20" s="17">
        <v>5.9615246207135797E-3</v>
      </c>
      <c r="AC20" s="17">
        <v>3.66263295240375E-2</v>
      </c>
      <c r="AD20" s="17">
        <v>0</v>
      </c>
      <c r="AE20" s="17"/>
      <c r="AF20" s="17">
        <v>5.5449029691352E-3</v>
      </c>
      <c r="AG20" s="17">
        <v>7.75225894435489E-3</v>
      </c>
      <c r="AH20" s="17">
        <v>4.8876125978145397E-2</v>
      </c>
      <c r="AI20" s="17"/>
      <c r="AJ20" s="17">
        <v>5.5557508905219096E-3</v>
      </c>
      <c r="AK20" s="17">
        <v>8.5706915872189003E-3</v>
      </c>
      <c r="AL20" s="17">
        <v>0</v>
      </c>
      <c r="AM20" s="17">
        <v>0</v>
      </c>
      <c r="AN20" s="17">
        <v>6.1435963277827299E-2</v>
      </c>
      <c r="AO20" s="17"/>
      <c r="AP20" s="17">
        <v>4.9416707054219799E-3</v>
      </c>
      <c r="AQ20" s="17">
        <v>1.0764833481352201E-2</v>
      </c>
      <c r="AR20" s="17">
        <v>8.1073620992494107E-3</v>
      </c>
      <c r="AS20" s="17"/>
      <c r="AT20" s="17">
        <v>2.09776227964623E-2</v>
      </c>
      <c r="AU20" s="17">
        <v>8.4719613333878001E-3</v>
      </c>
      <c r="AV20" s="17">
        <v>1.2085553633305501E-2</v>
      </c>
      <c r="AW20" s="17">
        <v>3.1682144230176998E-2</v>
      </c>
      <c r="AX20" s="17">
        <v>0</v>
      </c>
    </row>
    <row r="21" spans="2:50" x14ac:dyDescent="0.3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</row>
    <row r="22" spans="2:50" x14ac:dyDescent="0.35">
      <c r="B22" s="6" t="s">
        <v>81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</row>
    <row r="23" spans="2:50" x14ac:dyDescent="0.35">
      <c r="B23" s="21" t="s">
        <v>73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2:50" x14ac:dyDescent="0.35">
      <c r="B24" t="s">
        <v>76</v>
      </c>
      <c r="C24" s="17">
        <v>0.37027568843189701</v>
      </c>
      <c r="D24" s="17">
        <v>0.39613484072838601</v>
      </c>
      <c r="E24" s="17">
        <v>0.345246183233684</v>
      </c>
      <c r="F24" s="17"/>
      <c r="G24" s="17">
        <v>0.36016332522588701</v>
      </c>
      <c r="H24" s="17">
        <v>0.33819039713907501</v>
      </c>
      <c r="I24" s="17">
        <v>0.353402112667346</v>
      </c>
      <c r="J24" s="17">
        <v>0.39295592183733502</v>
      </c>
      <c r="K24" s="17">
        <v>0.37977390861368898</v>
      </c>
      <c r="L24" s="17">
        <v>0.39207450245652498</v>
      </c>
      <c r="M24" s="17"/>
      <c r="N24" s="17">
        <v>0.36271881261000699</v>
      </c>
      <c r="O24" s="17">
        <v>0.37918783772893899</v>
      </c>
      <c r="P24" s="17">
        <v>0.36985448046348501</v>
      </c>
      <c r="Q24" s="17">
        <v>0.36275759396622198</v>
      </c>
      <c r="R24" s="17"/>
      <c r="S24" s="17">
        <v>0.467564139463923</v>
      </c>
      <c r="T24" s="17">
        <v>0.361232376109064</v>
      </c>
      <c r="U24" s="17">
        <v>0.36478046117534701</v>
      </c>
      <c r="V24" s="17">
        <v>0.31010412303809498</v>
      </c>
      <c r="W24" s="17">
        <v>0.336427713309703</v>
      </c>
      <c r="X24" s="17">
        <v>0.43908751002624402</v>
      </c>
      <c r="Y24" s="17">
        <v>0.28720493699615401</v>
      </c>
      <c r="Z24" s="17">
        <v>0.45534886642139999</v>
      </c>
      <c r="AA24" s="17">
        <v>0.340988319678379</v>
      </c>
      <c r="AB24" s="17">
        <v>0.37226670929144401</v>
      </c>
      <c r="AC24" s="17">
        <v>0.29295339443351098</v>
      </c>
      <c r="AD24" s="17">
        <v>0.36217844882954098</v>
      </c>
      <c r="AE24" s="17"/>
      <c r="AF24" s="17">
        <v>0.392121060977212</v>
      </c>
      <c r="AG24" s="17">
        <v>0.37565246413229397</v>
      </c>
      <c r="AH24" s="17">
        <v>0.28514157268026702</v>
      </c>
      <c r="AI24" s="17"/>
      <c r="AJ24" s="17">
        <v>0.395848276061254</v>
      </c>
      <c r="AK24" s="17">
        <v>0.34751880444281003</v>
      </c>
      <c r="AL24" s="17">
        <v>0.39521510170886298</v>
      </c>
      <c r="AM24" s="17">
        <v>0.39626194803590298</v>
      </c>
      <c r="AN24" s="17">
        <v>0.32318323121993098</v>
      </c>
      <c r="AO24" s="17"/>
      <c r="AP24" s="17">
        <v>0.41064650815498899</v>
      </c>
      <c r="AQ24" s="17">
        <v>0.372597174264579</v>
      </c>
      <c r="AR24" s="17">
        <v>0.34084335958860501</v>
      </c>
      <c r="AS24" s="17"/>
      <c r="AT24" s="17">
        <v>0.37701750774824899</v>
      </c>
      <c r="AU24" s="17">
        <v>0.37299547693685497</v>
      </c>
      <c r="AV24" s="17">
        <v>0.34019681905709398</v>
      </c>
      <c r="AW24" s="17">
        <v>0.428311188397344</v>
      </c>
      <c r="AX24" s="17">
        <v>0.55800546135895102</v>
      </c>
    </row>
    <row r="25" spans="2:50" x14ac:dyDescent="0.35">
      <c r="B25" t="s">
        <v>77</v>
      </c>
      <c r="C25" s="17">
        <v>0.22772478353106401</v>
      </c>
      <c r="D25" s="17">
        <v>0.226302729644074</v>
      </c>
      <c r="E25" s="17">
        <v>0.228550707564562</v>
      </c>
      <c r="F25" s="17"/>
      <c r="G25" s="17">
        <v>0.28611523173304398</v>
      </c>
      <c r="H25" s="17">
        <v>0.21045282855957201</v>
      </c>
      <c r="I25" s="17">
        <v>0.227472934737253</v>
      </c>
      <c r="J25" s="17">
        <v>0.23127642834148299</v>
      </c>
      <c r="K25" s="17">
        <v>0.21982376729820899</v>
      </c>
      <c r="L25" s="17">
        <v>0.20544894664149199</v>
      </c>
      <c r="M25" s="17"/>
      <c r="N25" s="17">
        <v>0.244615431135245</v>
      </c>
      <c r="O25" s="17">
        <v>0.23648759249129001</v>
      </c>
      <c r="P25" s="17">
        <v>0.21693223174439799</v>
      </c>
      <c r="Q25" s="17">
        <v>0.21305477355201899</v>
      </c>
      <c r="R25" s="17"/>
      <c r="S25" s="17">
        <v>0.21354058428254</v>
      </c>
      <c r="T25" s="17">
        <v>0.20963840087792299</v>
      </c>
      <c r="U25" s="17">
        <v>0.25029163299469298</v>
      </c>
      <c r="V25" s="17">
        <v>0.270906806561998</v>
      </c>
      <c r="W25" s="17">
        <v>0.23468517704550601</v>
      </c>
      <c r="X25" s="17">
        <v>0.18585850485362801</v>
      </c>
      <c r="Y25" s="17">
        <v>0.166849185218305</v>
      </c>
      <c r="Z25" s="17">
        <v>0.181081892519112</v>
      </c>
      <c r="AA25" s="17">
        <v>0.27353587685790398</v>
      </c>
      <c r="AB25" s="17">
        <v>0.233194106940074</v>
      </c>
      <c r="AC25" s="17">
        <v>0.24485856084020499</v>
      </c>
      <c r="AD25" s="17">
        <v>0.30364405740908601</v>
      </c>
      <c r="AE25" s="17"/>
      <c r="AF25" s="17">
        <v>0.213722076896984</v>
      </c>
      <c r="AG25" s="17">
        <v>0.24225710448841001</v>
      </c>
      <c r="AH25" s="17">
        <v>0.217212406186781</v>
      </c>
      <c r="AI25" s="17"/>
      <c r="AJ25" s="17">
        <v>0.20686141224156199</v>
      </c>
      <c r="AK25" s="17">
        <v>0.24683398338380699</v>
      </c>
      <c r="AL25" s="17">
        <v>0.30273722319862001</v>
      </c>
      <c r="AM25" s="17">
        <v>0.13862705747548901</v>
      </c>
      <c r="AN25" s="17">
        <v>0.2114367905383</v>
      </c>
      <c r="AO25" s="17"/>
      <c r="AP25" s="17">
        <v>0.21180890368149699</v>
      </c>
      <c r="AQ25" s="17">
        <v>0.243035668941741</v>
      </c>
      <c r="AR25" s="17">
        <v>0.26482603957585599</v>
      </c>
      <c r="AS25" s="17"/>
      <c r="AT25" s="17">
        <v>0.20782970762379299</v>
      </c>
      <c r="AU25" s="17">
        <v>0.241677309192315</v>
      </c>
      <c r="AV25" s="17">
        <v>0.25804162259297703</v>
      </c>
      <c r="AW25" s="17">
        <v>0.21535286817621299</v>
      </c>
      <c r="AX25" s="17">
        <v>0.188166892104878</v>
      </c>
    </row>
    <row r="26" spans="2:50" x14ac:dyDescent="0.35">
      <c r="B26" t="s">
        <v>78</v>
      </c>
      <c r="C26" s="17">
        <v>0.15553197779776601</v>
      </c>
      <c r="D26" s="17">
        <v>0.15243979061138399</v>
      </c>
      <c r="E26" s="17">
        <v>0.159472841546071</v>
      </c>
      <c r="F26" s="17"/>
      <c r="G26" s="17">
        <v>0.17037420333436701</v>
      </c>
      <c r="H26" s="17">
        <v>0.18829531874428501</v>
      </c>
      <c r="I26" s="17">
        <v>0.18148407369069799</v>
      </c>
      <c r="J26" s="17">
        <v>0.14115348707342801</v>
      </c>
      <c r="K26" s="17">
        <v>0.14979731047385</v>
      </c>
      <c r="L26" s="17">
        <v>0.11341592578885799</v>
      </c>
      <c r="M26" s="17"/>
      <c r="N26" s="17">
        <v>0.16000839127636299</v>
      </c>
      <c r="O26" s="17">
        <v>0.14759807910528</v>
      </c>
      <c r="P26" s="17">
        <v>0.15583240829251899</v>
      </c>
      <c r="Q26" s="17">
        <v>0.158840048495451</v>
      </c>
      <c r="R26" s="17"/>
      <c r="S26" s="17">
        <v>0.14234170503062299</v>
      </c>
      <c r="T26" s="17">
        <v>0.16447838084086699</v>
      </c>
      <c r="U26" s="17">
        <v>0.130775151100023</v>
      </c>
      <c r="V26" s="17">
        <v>0.17514105579230399</v>
      </c>
      <c r="W26" s="17">
        <v>0.18331720258154599</v>
      </c>
      <c r="X26" s="17">
        <v>0.158680234351947</v>
      </c>
      <c r="Y26" s="17">
        <v>0.23255328516104001</v>
      </c>
      <c r="Z26" s="17">
        <v>0.12850583297238699</v>
      </c>
      <c r="AA26" s="17">
        <v>0.13332601542735401</v>
      </c>
      <c r="AB26" s="17">
        <v>0.15695256729489501</v>
      </c>
      <c r="AC26" s="17">
        <v>0.123784291794237</v>
      </c>
      <c r="AD26" s="17">
        <v>7.1400068713019196E-2</v>
      </c>
      <c r="AE26" s="17"/>
      <c r="AF26" s="17">
        <v>0.15105778518427601</v>
      </c>
      <c r="AG26" s="17">
        <v>0.163546996834811</v>
      </c>
      <c r="AH26" s="17">
        <v>0.161278907411187</v>
      </c>
      <c r="AI26" s="17"/>
      <c r="AJ26" s="17">
        <v>0.143488267891309</v>
      </c>
      <c r="AK26" s="17">
        <v>0.186164465621418</v>
      </c>
      <c r="AL26" s="17">
        <v>0.119477447105128</v>
      </c>
      <c r="AM26" s="17">
        <v>0.215424619565114</v>
      </c>
      <c r="AN26" s="17">
        <v>0.14008689584567299</v>
      </c>
      <c r="AO26" s="17"/>
      <c r="AP26" s="17">
        <v>0.136059896255113</v>
      </c>
      <c r="AQ26" s="17">
        <v>0.17967623088506901</v>
      </c>
      <c r="AR26" s="17">
        <v>0.14794363332746999</v>
      </c>
      <c r="AS26" s="17"/>
      <c r="AT26" s="17">
        <v>0.13853046090597901</v>
      </c>
      <c r="AU26" s="17">
        <v>0.14600625664839001</v>
      </c>
      <c r="AV26" s="17">
        <v>0.163590660288948</v>
      </c>
      <c r="AW26" s="17">
        <v>0.176787695790699</v>
      </c>
      <c r="AX26" s="17">
        <v>6.7563671499878103E-2</v>
      </c>
    </row>
    <row r="27" spans="2:50" x14ac:dyDescent="0.35">
      <c r="B27" t="s">
        <v>79</v>
      </c>
      <c r="C27" s="17">
        <v>0.13007280514108299</v>
      </c>
      <c r="D27" s="17">
        <v>0.110755977886819</v>
      </c>
      <c r="E27" s="17">
        <v>0.147665623429514</v>
      </c>
      <c r="F27" s="17"/>
      <c r="G27" s="17">
        <v>0.10464176154756299</v>
      </c>
      <c r="H27" s="17">
        <v>0.15107160451568399</v>
      </c>
      <c r="I27" s="17">
        <v>0.137562733759896</v>
      </c>
      <c r="J27" s="17">
        <v>0.111662577435275</v>
      </c>
      <c r="K27" s="17">
        <v>0.130364060142241</v>
      </c>
      <c r="L27" s="17">
        <v>0.13859856121685199</v>
      </c>
      <c r="M27" s="17"/>
      <c r="N27" s="17">
        <v>0.14376746045500999</v>
      </c>
      <c r="O27" s="17">
        <v>0.12779511260107401</v>
      </c>
      <c r="P27" s="17">
        <v>0.14571981241832299</v>
      </c>
      <c r="Q27" s="17">
        <v>0.105697652876082</v>
      </c>
      <c r="R27" s="17"/>
      <c r="S27" s="17">
        <v>9.1248963315832099E-2</v>
      </c>
      <c r="T27" s="17">
        <v>0.146468519112575</v>
      </c>
      <c r="U27" s="17">
        <v>9.8825553831331597E-2</v>
      </c>
      <c r="V27" s="17">
        <v>0.142147012089232</v>
      </c>
      <c r="W27" s="17">
        <v>0.13655733485018401</v>
      </c>
      <c r="X27" s="17">
        <v>0.126382507000811</v>
      </c>
      <c r="Y27" s="17">
        <v>0.16031893753048501</v>
      </c>
      <c r="Z27" s="17">
        <v>0.116399378623026</v>
      </c>
      <c r="AA27" s="17">
        <v>0.137667738003379</v>
      </c>
      <c r="AB27" s="17">
        <v>0.148973066224562</v>
      </c>
      <c r="AC27" s="17">
        <v>0.137195508321902</v>
      </c>
      <c r="AD27" s="17">
        <v>0.1246189869444</v>
      </c>
      <c r="AE27" s="17"/>
      <c r="AF27" s="17">
        <v>0.119307116236648</v>
      </c>
      <c r="AG27" s="17">
        <v>0.12958167907540399</v>
      </c>
      <c r="AH27" s="17">
        <v>0.16284725913003201</v>
      </c>
      <c r="AI27" s="17"/>
      <c r="AJ27" s="17">
        <v>0.12713485144943701</v>
      </c>
      <c r="AK27" s="17">
        <v>0.124777397787913</v>
      </c>
      <c r="AL27" s="17">
        <v>0.12200522244786501</v>
      </c>
      <c r="AM27" s="17">
        <v>0.103334283052713</v>
      </c>
      <c r="AN27" s="17">
        <v>0.14172569771617299</v>
      </c>
      <c r="AO27" s="17"/>
      <c r="AP27" s="17">
        <v>0.14481656902978299</v>
      </c>
      <c r="AQ27" s="17">
        <v>0.107901227634963</v>
      </c>
      <c r="AR27" s="17">
        <v>0.168876660703702</v>
      </c>
      <c r="AS27" s="17"/>
      <c r="AT27" s="17">
        <v>0.13990450840068</v>
      </c>
      <c r="AU27" s="17">
        <v>0.12499759480249099</v>
      </c>
      <c r="AV27" s="17">
        <v>0.14600425425765201</v>
      </c>
      <c r="AW27" s="17">
        <v>0.102388729957317</v>
      </c>
      <c r="AX27" s="17">
        <v>0.116226575862627</v>
      </c>
    </row>
    <row r="28" spans="2:50" x14ac:dyDescent="0.35">
      <c r="B28" t="s">
        <v>80</v>
      </c>
      <c r="C28" s="17">
        <v>8.90073380110806E-2</v>
      </c>
      <c r="D28" s="17">
        <v>8.5825326216657005E-2</v>
      </c>
      <c r="E28" s="17">
        <v>9.2641964239337501E-2</v>
      </c>
      <c r="F28" s="17"/>
      <c r="G28" s="17">
        <v>4.5528740180060701E-2</v>
      </c>
      <c r="H28" s="17">
        <v>6.6978289304628194E-2</v>
      </c>
      <c r="I28" s="17">
        <v>7.3385430798854207E-2</v>
      </c>
      <c r="J28" s="17">
        <v>0.11112555445616799</v>
      </c>
      <c r="K28" s="17">
        <v>8.6919862177147894E-2</v>
      </c>
      <c r="L28" s="17">
        <v>0.13211081114428</v>
      </c>
      <c r="M28" s="17"/>
      <c r="N28" s="17">
        <v>6.9913871485342796E-2</v>
      </c>
      <c r="O28" s="17">
        <v>8.1344773442684495E-2</v>
      </c>
      <c r="P28" s="17">
        <v>7.5268253201988197E-2</v>
      </c>
      <c r="Q28" s="17">
        <v>0.13093098930338801</v>
      </c>
      <c r="R28" s="17"/>
      <c r="S28" s="17">
        <v>6.9033906764296396E-2</v>
      </c>
      <c r="T28" s="17">
        <v>9.4486842046056702E-2</v>
      </c>
      <c r="U28" s="17">
        <v>0.117933203818885</v>
      </c>
      <c r="V28" s="17">
        <v>8.9827905792707302E-2</v>
      </c>
      <c r="W28" s="17">
        <v>7.2787746245209006E-2</v>
      </c>
      <c r="X28" s="17">
        <v>6.4526684013255606E-2</v>
      </c>
      <c r="Y28" s="17">
        <v>0.123421934524084</v>
      </c>
      <c r="Z28" s="17">
        <v>8.2679308134259805E-2</v>
      </c>
      <c r="AA28" s="17">
        <v>8.7718158943337399E-2</v>
      </c>
      <c r="AB28" s="17">
        <v>6.6564977095563194E-2</v>
      </c>
      <c r="AC28" s="17">
        <v>0.12726902626949699</v>
      </c>
      <c r="AD28" s="17">
        <v>0.11499731223100999</v>
      </c>
      <c r="AE28" s="17"/>
      <c r="AF28" s="17">
        <v>0.106995510262302</v>
      </c>
      <c r="AG28" s="17">
        <v>7.3888190065181006E-2</v>
      </c>
      <c r="AH28" s="17">
        <v>0.107192177834875</v>
      </c>
      <c r="AI28" s="17"/>
      <c r="AJ28" s="17">
        <v>0.108222103243823</v>
      </c>
      <c r="AK28" s="17">
        <v>7.9768273677258902E-2</v>
      </c>
      <c r="AL28" s="17">
        <v>5.3053110564166998E-2</v>
      </c>
      <c r="AM28" s="17">
        <v>0.14635209187078099</v>
      </c>
      <c r="AN28" s="17">
        <v>0.100183999099664</v>
      </c>
      <c r="AO28" s="17"/>
      <c r="AP28" s="17">
        <v>8.6880486909155605E-2</v>
      </c>
      <c r="AQ28" s="17">
        <v>7.7921440025626204E-2</v>
      </c>
      <c r="AR28" s="17">
        <v>6.0363972418478497E-2</v>
      </c>
      <c r="AS28" s="17"/>
      <c r="AT28" s="17">
        <v>0.101256755075858</v>
      </c>
      <c r="AU28" s="17">
        <v>9.4496890392646596E-2</v>
      </c>
      <c r="AV28" s="17">
        <v>6.9168043433120399E-2</v>
      </c>
      <c r="AW28" s="17">
        <v>4.5151477467279599E-2</v>
      </c>
      <c r="AX28" s="17">
        <v>7.0037399173665596E-2</v>
      </c>
    </row>
    <row r="29" spans="2:50" x14ac:dyDescent="0.35">
      <c r="B29" t="s">
        <v>71</v>
      </c>
      <c r="C29" s="17">
        <v>2.7387407087110301E-2</v>
      </c>
      <c r="D29" s="17">
        <v>2.8541334912680402E-2</v>
      </c>
      <c r="E29" s="17">
        <v>2.6422679986830601E-2</v>
      </c>
      <c r="F29" s="17"/>
      <c r="G29" s="17">
        <v>3.3176737979077997E-2</v>
      </c>
      <c r="H29" s="17">
        <v>4.50115617367563E-2</v>
      </c>
      <c r="I29" s="17">
        <v>2.6692714345953199E-2</v>
      </c>
      <c r="J29" s="17">
        <v>1.18260308563103E-2</v>
      </c>
      <c r="K29" s="17">
        <v>3.3321091294862E-2</v>
      </c>
      <c r="L29" s="17">
        <v>1.8351252751993501E-2</v>
      </c>
      <c r="M29" s="17"/>
      <c r="N29" s="17">
        <v>1.8976033038033201E-2</v>
      </c>
      <c r="O29" s="17">
        <v>2.7586604630732099E-2</v>
      </c>
      <c r="P29" s="17">
        <v>3.6392813879286001E-2</v>
      </c>
      <c r="Q29" s="17">
        <v>2.8718941806838899E-2</v>
      </c>
      <c r="R29" s="17"/>
      <c r="S29" s="17">
        <v>1.6270701142785799E-2</v>
      </c>
      <c r="T29" s="17">
        <v>2.3695481013514499E-2</v>
      </c>
      <c r="U29" s="17">
        <v>3.7393997079719798E-2</v>
      </c>
      <c r="V29" s="17">
        <v>1.1873096725664899E-2</v>
      </c>
      <c r="W29" s="17">
        <v>3.6224825967851697E-2</v>
      </c>
      <c r="X29" s="17">
        <v>2.5464559754113499E-2</v>
      </c>
      <c r="Y29" s="17">
        <v>2.9651720569932101E-2</v>
      </c>
      <c r="Z29" s="17">
        <v>3.5984721329814999E-2</v>
      </c>
      <c r="AA29" s="17">
        <v>2.6763891089646399E-2</v>
      </c>
      <c r="AB29" s="17">
        <v>2.2048573153462599E-2</v>
      </c>
      <c r="AC29" s="17">
        <v>7.39392183406479E-2</v>
      </c>
      <c r="AD29" s="17">
        <v>2.31611258729446E-2</v>
      </c>
      <c r="AE29" s="17"/>
      <c r="AF29" s="17">
        <v>1.67964504425775E-2</v>
      </c>
      <c r="AG29" s="17">
        <v>1.5073565403900299E-2</v>
      </c>
      <c r="AH29" s="17">
        <v>6.6327676756858203E-2</v>
      </c>
      <c r="AI29" s="17"/>
      <c r="AJ29" s="17">
        <v>1.8445089112613999E-2</v>
      </c>
      <c r="AK29" s="17">
        <v>1.49370750867932E-2</v>
      </c>
      <c r="AL29" s="17">
        <v>7.5118949753570103E-3</v>
      </c>
      <c r="AM29" s="17">
        <v>0</v>
      </c>
      <c r="AN29" s="17">
        <v>8.3383385580258998E-2</v>
      </c>
      <c r="AO29" s="17"/>
      <c r="AP29" s="17">
        <v>9.7876359694620708E-3</v>
      </c>
      <c r="AQ29" s="17">
        <v>1.8868258248022199E-2</v>
      </c>
      <c r="AR29" s="17">
        <v>1.71463343858884E-2</v>
      </c>
      <c r="AS29" s="17"/>
      <c r="AT29" s="17">
        <v>3.5461060245441198E-2</v>
      </c>
      <c r="AU29" s="17">
        <v>1.98264720273016E-2</v>
      </c>
      <c r="AV29" s="17">
        <v>2.29986003702085E-2</v>
      </c>
      <c r="AW29" s="17">
        <v>3.2008040211147198E-2</v>
      </c>
      <c r="AX29" s="17">
        <v>0</v>
      </c>
    </row>
    <row r="30" spans="2:50" x14ac:dyDescent="0.35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2:50" x14ac:dyDescent="0.35">
      <c r="B31" s="6" t="s">
        <v>85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2:50" x14ac:dyDescent="0.35">
      <c r="B32" s="21" t="s">
        <v>73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2:50" x14ac:dyDescent="0.35">
      <c r="B33" t="s">
        <v>82</v>
      </c>
      <c r="C33" s="17">
        <v>0.51081326742981303</v>
      </c>
      <c r="D33" s="17">
        <v>0.47568477349869798</v>
      </c>
      <c r="E33" s="17">
        <v>0.54413389993737904</v>
      </c>
      <c r="F33" s="17"/>
      <c r="G33" s="17">
        <v>0.29151267421744997</v>
      </c>
      <c r="H33" s="17">
        <v>0.38843564637935701</v>
      </c>
      <c r="I33" s="17">
        <v>0.49113406941124199</v>
      </c>
      <c r="J33" s="17">
        <v>0.57651588906818996</v>
      </c>
      <c r="K33" s="17">
        <v>0.66444063787324903</v>
      </c>
      <c r="L33" s="17">
        <v>0.61642882578841696</v>
      </c>
      <c r="M33" s="17"/>
      <c r="N33" s="17">
        <v>0.50365310442083999</v>
      </c>
      <c r="O33" s="17">
        <v>0.56770248725920303</v>
      </c>
      <c r="P33" s="17">
        <v>0.46694699997690697</v>
      </c>
      <c r="Q33" s="17">
        <v>0.50302120007266704</v>
      </c>
      <c r="R33" s="17"/>
      <c r="S33" s="17">
        <v>0.27435266346001602</v>
      </c>
      <c r="T33" s="17">
        <v>0.59748082411048198</v>
      </c>
      <c r="U33" s="17">
        <v>0.510041953899386</v>
      </c>
      <c r="V33" s="17">
        <v>0.50984425352891505</v>
      </c>
      <c r="W33" s="17">
        <v>0.57871394159846501</v>
      </c>
      <c r="X33" s="17">
        <v>0.52945704779142799</v>
      </c>
      <c r="Y33" s="17">
        <v>0.57569263589455399</v>
      </c>
      <c r="Z33" s="17">
        <v>0.60517722296404897</v>
      </c>
      <c r="AA33" s="17">
        <v>0.51552129701600202</v>
      </c>
      <c r="AB33" s="17">
        <v>0.59813778261056105</v>
      </c>
      <c r="AC33" s="17">
        <v>0.48009667493417302</v>
      </c>
      <c r="AD33" s="17">
        <v>0.50536337793536601</v>
      </c>
      <c r="AE33" s="17"/>
      <c r="AF33" s="17">
        <v>0.59262984782283701</v>
      </c>
      <c r="AG33" s="17">
        <v>0.50997783693781495</v>
      </c>
      <c r="AH33" s="17">
        <v>0.40012751184233097</v>
      </c>
      <c r="AI33" s="17"/>
      <c r="AJ33" s="17">
        <v>0.55715813414224902</v>
      </c>
      <c r="AK33" s="17">
        <v>0.48800504697631403</v>
      </c>
      <c r="AL33" s="17">
        <v>0.43308329032357301</v>
      </c>
      <c r="AM33" s="17">
        <v>0.577800503115112</v>
      </c>
      <c r="AN33" s="17">
        <v>0.49364956014354</v>
      </c>
      <c r="AO33" s="17"/>
      <c r="AP33" s="17">
        <v>0.48765459742696698</v>
      </c>
      <c r="AQ33" s="17">
        <v>0.49681149490722798</v>
      </c>
      <c r="AR33" s="17">
        <v>0.43227926350434198</v>
      </c>
      <c r="AS33" s="17"/>
      <c r="AT33" s="17">
        <v>0.56266634508555102</v>
      </c>
      <c r="AU33" s="17">
        <v>0.52119477686152405</v>
      </c>
      <c r="AV33" s="17">
        <v>0.48166847939629198</v>
      </c>
      <c r="AW33" s="17">
        <v>0.36607487319516202</v>
      </c>
      <c r="AX33" s="17">
        <v>0.37058423129441198</v>
      </c>
    </row>
    <row r="34" spans="2:50" x14ac:dyDescent="0.35">
      <c r="B34" t="s">
        <v>83</v>
      </c>
      <c r="C34" s="17">
        <v>0.31188586574407701</v>
      </c>
      <c r="D34" s="17">
        <v>0.33299011476398699</v>
      </c>
      <c r="E34" s="17">
        <v>0.29121120757173702</v>
      </c>
      <c r="F34" s="17"/>
      <c r="G34" s="17">
        <v>0.43256304587524702</v>
      </c>
      <c r="H34" s="17">
        <v>0.325290661176172</v>
      </c>
      <c r="I34" s="17">
        <v>0.31030576365875701</v>
      </c>
      <c r="J34" s="17">
        <v>0.29823202445643499</v>
      </c>
      <c r="K34" s="17">
        <v>0.22611820125698401</v>
      </c>
      <c r="L34" s="17">
        <v>0.29035267569011303</v>
      </c>
      <c r="M34" s="17"/>
      <c r="N34" s="17">
        <v>0.30356861055063999</v>
      </c>
      <c r="O34" s="17">
        <v>0.29914103674565801</v>
      </c>
      <c r="P34" s="17">
        <v>0.327503209546542</v>
      </c>
      <c r="Q34" s="17">
        <v>0.312872992755172</v>
      </c>
      <c r="R34" s="17"/>
      <c r="S34" s="17">
        <v>0.41478740661413499</v>
      </c>
      <c r="T34" s="17">
        <v>0.26665939428996999</v>
      </c>
      <c r="U34" s="17">
        <v>0.33200061197990099</v>
      </c>
      <c r="V34" s="17">
        <v>0.38007962406328699</v>
      </c>
      <c r="W34" s="17">
        <v>0.284178519236987</v>
      </c>
      <c r="X34" s="17">
        <v>0.27831062780690802</v>
      </c>
      <c r="Y34" s="17">
        <v>0.26596868021471198</v>
      </c>
      <c r="Z34" s="17">
        <v>0.28307699990843799</v>
      </c>
      <c r="AA34" s="17">
        <v>0.31176723618441798</v>
      </c>
      <c r="AB34" s="17">
        <v>0.296117131197489</v>
      </c>
      <c r="AC34" s="17">
        <v>0.23678676600661699</v>
      </c>
      <c r="AD34" s="17">
        <v>0.26776506746796103</v>
      </c>
      <c r="AE34" s="17"/>
      <c r="AF34" s="17">
        <v>0.27741593843138002</v>
      </c>
      <c r="AG34" s="17">
        <v>0.30766829721314198</v>
      </c>
      <c r="AH34" s="17">
        <v>0.35693477095061299</v>
      </c>
      <c r="AI34" s="17"/>
      <c r="AJ34" s="17">
        <v>0.29348681867848297</v>
      </c>
      <c r="AK34" s="17">
        <v>0.30962364637325301</v>
      </c>
      <c r="AL34" s="17">
        <v>0.43211015333133201</v>
      </c>
      <c r="AM34" s="17">
        <v>0.29258795532069698</v>
      </c>
      <c r="AN34" s="17">
        <v>0.30267468619071403</v>
      </c>
      <c r="AO34" s="17"/>
      <c r="AP34" s="17">
        <v>0.330301702997364</v>
      </c>
      <c r="AQ34" s="17">
        <v>0.31411589757048802</v>
      </c>
      <c r="AR34" s="17">
        <v>0.366344409352861</v>
      </c>
      <c r="AS34" s="17"/>
      <c r="AT34" s="17">
        <v>0.29698906130774899</v>
      </c>
      <c r="AU34" s="17">
        <v>0.30958608134051602</v>
      </c>
      <c r="AV34" s="17">
        <v>0.34616512149881101</v>
      </c>
      <c r="AW34" s="17">
        <v>0.34214211751802798</v>
      </c>
      <c r="AX34" s="17">
        <v>0.37353052517630803</v>
      </c>
    </row>
    <row r="35" spans="2:50" x14ac:dyDescent="0.35">
      <c r="B35" t="s">
        <v>84</v>
      </c>
      <c r="C35" s="17">
        <v>0.13203531766540499</v>
      </c>
      <c r="D35" s="17">
        <v>0.149233297739267</v>
      </c>
      <c r="E35" s="17">
        <v>0.116021839193251</v>
      </c>
      <c r="F35" s="17"/>
      <c r="G35" s="17">
        <v>0.23061497699230499</v>
      </c>
      <c r="H35" s="17">
        <v>0.21154734010259199</v>
      </c>
      <c r="I35" s="17">
        <v>0.15963785720214399</v>
      </c>
      <c r="J35" s="17">
        <v>0.10084795938482601</v>
      </c>
      <c r="K35" s="17">
        <v>5.47079612283531E-2</v>
      </c>
      <c r="L35" s="17">
        <v>5.63008418779E-2</v>
      </c>
      <c r="M35" s="17"/>
      <c r="N35" s="17">
        <v>0.16300973957107101</v>
      </c>
      <c r="O35" s="17">
        <v>9.9684675344623094E-2</v>
      </c>
      <c r="P35" s="17">
        <v>0.15502254903354901</v>
      </c>
      <c r="Q35" s="17">
        <v>0.11384050846075</v>
      </c>
      <c r="R35" s="17"/>
      <c r="S35" s="17">
        <v>0.27656684915012397</v>
      </c>
      <c r="T35" s="17">
        <v>8.5545657398778396E-2</v>
      </c>
      <c r="U35" s="17">
        <v>0.103799090694707</v>
      </c>
      <c r="V35" s="17">
        <v>5.9308148826467497E-2</v>
      </c>
      <c r="W35" s="17">
        <v>0.10378324020348099</v>
      </c>
      <c r="X35" s="17">
        <v>0.15970186634469499</v>
      </c>
      <c r="Y35" s="17">
        <v>9.6902405964807106E-2</v>
      </c>
      <c r="Z35" s="17">
        <v>7.6199946344020303E-2</v>
      </c>
      <c r="AA35" s="17">
        <v>0.124091363571581</v>
      </c>
      <c r="AB35" s="17">
        <v>8.8702824117045095E-2</v>
      </c>
      <c r="AC35" s="17">
        <v>0.17926300707152201</v>
      </c>
      <c r="AD35" s="17">
        <v>0.18228232304334099</v>
      </c>
      <c r="AE35" s="17"/>
      <c r="AF35" s="17">
        <v>9.9140659303138701E-2</v>
      </c>
      <c r="AG35" s="17">
        <v>0.15115470983201401</v>
      </c>
      <c r="AH35" s="17">
        <v>0.13909388076690099</v>
      </c>
      <c r="AI35" s="17"/>
      <c r="AJ35" s="17">
        <v>0.111850119018492</v>
      </c>
      <c r="AK35" s="17">
        <v>0.173462352499204</v>
      </c>
      <c r="AL35" s="17">
        <v>9.8960935305085998E-2</v>
      </c>
      <c r="AM35" s="17">
        <v>0.107183961061722</v>
      </c>
      <c r="AN35" s="17">
        <v>0.105029244351352</v>
      </c>
      <c r="AO35" s="17"/>
      <c r="AP35" s="17">
        <v>0.15975026738638501</v>
      </c>
      <c r="AQ35" s="17">
        <v>0.16153578669107099</v>
      </c>
      <c r="AR35" s="17">
        <v>0.144147124975744</v>
      </c>
      <c r="AS35" s="17"/>
      <c r="AT35" s="17">
        <v>8.4920368511540695E-2</v>
      </c>
      <c r="AU35" s="17">
        <v>0.12501430622402099</v>
      </c>
      <c r="AV35" s="17">
        <v>0.14171044054276999</v>
      </c>
      <c r="AW35" s="17">
        <v>0.24203939787333301</v>
      </c>
      <c r="AX35" s="17">
        <v>0.25588524352928099</v>
      </c>
    </row>
    <row r="36" spans="2:50" x14ac:dyDescent="0.35">
      <c r="B36" t="s">
        <v>71</v>
      </c>
      <c r="C36" s="17">
        <v>4.5265549160705597E-2</v>
      </c>
      <c r="D36" s="17">
        <v>4.20918139980474E-2</v>
      </c>
      <c r="E36" s="17">
        <v>4.8633053297633101E-2</v>
      </c>
      <c r="F36" s="17"/>
      <c r="G36" s="17">
        <v>4.53093029149986E-2</v>
      </c>
      <c r="H36" s="17">
        <v>7.4726352341878396E-2</v>
      </c>
      <c r="I36" s="17">
        <v>3.8922309727856701E-2</v>
      </c>
      <c r="J36" s="17">
        <v>2.4404127090549298E-2</v>
      </c>
      <c r="K36" s="17">
        <v>5.4733199641414799E-2</v>
      </c>
      <c r="L36" s="17">
        <v>3.6917656643569198E-2</v>
      </c>
      <c r="M36" s="17"/>
      <c r="N36" s="17">
        <v>2.9768545457448801E-2</v>
      </c>
      <c r="O36" s="17">
        <v>3.3471800650515499E-2</v>
      </c>
      <c r="P36" s="17">
        <v>5.0527241443001601E-2</v>
      </c>
      <c r="Q36" s="17">
        <v>7.0265298711410906E-2</v>
      </c>
      <c r="R36" s="17"/>
      <c r="S36" s="17">
        <v>3.4293080775725099E-2</v>
      </c>
      <c r="T36" s="17">
        <v>5.0314124200769701E-2</v>
      </c>
      <c r="U36" s="17">
        <v>5.41583434260062E-2</v>
      </c>
      <c r="V36" s="17">
        <v>5.0767973581329402E-2</v>
      </c>
      <c r="W36" s="17">
        <v>3.3324298961068102E-2</v>
      </c>
      <c r="X36" s="17">
        <v>3.2530458056968699E-2</v>
      </c>
      <c r="Y36" s="17">
        <v>6.1436277925926701E-2</v>
      </c>
      <c r="Z36" s="17">
        <v>3.5545830783492799E-2</v>
      </c>
      <c r="AA36" s="17">
        <v>4.8620103227998597E-2</v>
      </c>
      <c r="AB36" s="17">
        <v>1.70422620749042E-2</v>
      </c>
      <c r="AC36" s="17">
        <v>0.103853551987688</v>
      </c>
      <c r="AD36" s="17">
        <v>4.4589231553330999E-2</v>
      </c>
      <c r="AE36" s="17"/>
      <c r="AF36" s="17">
        <v>3.0813554442644098E-2</v>
      </c>
      <c r="AG36" s="17">
        <v>3.1199156017029099E-2</v>
      </c>
      <c r="AH36" s="17">
        <v>0.103843836440155</v>
      </c>
      <c r="AI36" s="17"/>
      <c r="AJ36" s="17">
        <v>3.7504928160776198E-2</v>
      </c>
      <c r="AK36" s="17">
        <v>2.8908954151228902E-2</v>
      </c>
      <c r="AL36" s="17">
        <v>3.58456210400084E-2</v>
      </c>
      <c r="AM36" s="17">
        <v>2.2427580502468399E-2</v>
      </c>
      <c r="AN36" s="17">
        <v>9.8646509314394504E-2</v>
      </c>
      <c r="AO36" s="17"/>
      <c r="AP36" s="17">
        <v>2.22934321892829E-2</v>
      </c>
      <c r="AQ36" s="17">
        <v>2.75368208312133E-2</v>
      </c>
      <c r="AR36" s="17">
        <v>5.7229202167052302E-2</v>
      </c>
      <c r="AS36" s="17"/>
      <c r="AT36" s="17">
        <v>5.5424225095159298E-2</v>
      </c>
      <c r="AU36" s="17">
        <v>4.4204835573939602E-2</v>
      </c>
      <c r="AV36" s="17">
        <v>3.0455958562126399E-2</v>
      </c>
      <c r="AW36" s="17">
        <v>4.9743611413477599E-2</v>
      </c>
      <c r="AX36" s="17">
        <v>0</v>
      </c>
    </row>
    <row r="37" spans="2:50" x14ac:dyDescent="0.35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2:50" x14ac:dyDescent="0.35">
      <c r="B38" s="6" t="s">
        <v>98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2:50" x14ac:dyDescent="0.35">
      <c r="B39" s="21" t="s">
        <v>73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2:50" x14ac:dyDescent="0.35">
      <c r="B40" t="s">
        <v>86</v>
      </c>
      <c r="C40" s="17">
        <v>7.3079143126850599E-2</v>
      </c>
      <c r="D40" s="17">
        <v>6.9619627153002406E-2</v>
      </c>
      <c r="E40" s="17">
        <v>7.6890450548766698E-2</v>
      </c>
      <c r="F40" s="17"/>
      <c r="G40" s="17">
        <v>3.8229384273478099E-2</v>
      </c>
      <c r="H40" s="17">
        <v>4.7982451961152403E-2</v>
      </c>
      <c r="I40" s="17">
        <v>0.113406425495839</v>
      </c>
      <c r="J40" s="17">
        <v>9.1744274952696103E-2</v>
      </c>
      <c r="K40" s="17">
        <v>7.1873012946277404E-2</v>
      </c>
      <c r="L40" s="17">
        <v>6.9814498718106605E-2</v>
      </c>
      <c r="M40" s="17"/>
      <c r="N40" s="17">
        <v>5.0091423141832597E-2</v>
      </c>
      <c r="O40" s="17">
        <v>7.3580182533246899E-2</v>
      </c>
      <c r="P40" s="17">
        <v>8.7573162950677394E-2</v>
      </c>
      <c r="Q40" s="17">
        <v>8.5644025842903801E-2</v>
      </c>
      <c r="R40" s="17"/>
      <c r="S40" s="17">
        <v>3.1933788828365998E-2</v>
      </c>
      <c r="T40" s="17">
        <v>6.5657171166577502E-2</v>
      </c>
      <c r="U40" s="17">
        <v>4.69951026560569E-2</v>
      </c>
      <c r="V40" s="17">
        <v>6.2263338999103503E-2</v>
      </c>
      <c r="W40" s="17">
        <v>8.0694467865866704E-2</v>
      </c>
      <c r="X40" s="17">
        <v>9.9365528110476095E-2</v>
      </c>
      <c r="Y40" s="17">
        <v>7.8226959900481494E-2</v>
      </c>
      <c r="Z40" s="17">
        <v>0.180432650430879</v>
      </c>
      <c r="AA40" s="17">
        <v>7.4602904469466796E-2</v>
      </c>
      <c r="AB40" s="17">
        <v>0.10581757642092</v>
      </c>
      <c r="AC40" s="17">
        <v>5.6684627042382203E-2</v>
      </c>
      <c r="AD40" s="17">
        <v>7.0409397335042104E-2</v>
      </c>
      <c r="AE40" s="17"/>
      <c r="AF40" s="17">
        <v>0.10249941568981701</v>
      </c>
      <c r="AG40" s="17">
        <v>5.68757833163041E-2</v>
      </c>
      <c r="AH40" s="17">
        <v>5.7037786079684002E-2</v>
      </c>
      <c r="AI40" s="17"/>
      <c r="AJ40" s="17">
        <v>8.4764044874620498E-2</v>
      </c>
      <c r="AK40" s="17">
        <v>7.0184527481402997E-2</v>
      </c>
      <c r="AL40" s="17">
        <v>4.8825969906576498E-2</v>
      </c>
      <c r="AM40" s="17">
        <v>0.105009798798976</v>
      </c>
      <c r="AN40" s="17">
        <v>7.2253767334880495E-2</v>
      </c>
      <c r="AO40" s="17"/>
      <c r="AP40" s="17">
        <v>3.8411152470536898E-2</v>
      </c>
      <c r="AQ40" s="17">
        <v>7.8931272207791503E-2</v>
      </c>
      <c r="AR40" s="17">
        <v>3.0395244861256498E-2</v>
      </c>
      <c r="AS40" s="17"/>
      <c r="AT40" s="17">
        <v>7.7730177504985801E-2</v>
      </c>
      <c r="AU40" s="17">
        <v>9.5083556804223604E-2</v>
      </c>
      <c r="AV40" s="17">
        <v>5.5823896676069601E-2</v>
      </c>
      <c r="AW40" s="17">
        <v>3.8887917296853702E-2</v>
      </c>
      <c r="AX40" s="17">
        <v>0.156227429464324</v>
      </c>
    </row>
    <row r="41" spans="2:50" x14ac:dyDescent="0.35">
      <c r="B41" t="s">
        <v>87</v>
      </c>
      <c r="C41" s="17">
        <v>4.0235583313668701E-2</v>
      </c>
      <c r="D41" s="17">
        <v>3.6186593465124303E-2</v>
      </c>
      <c r="E41" s="17">
        <v>4.4428065807100098E-2</v>
      </c>
      <c r="F41" s="17"/>
      <c r="G41" s="17">
        <v>4.5005565749951001E-2</v>
      </c>
      <c r="H41" s="17">
        <v>3.79634151812447E-2</v>
      </c>
      <c r="I41" s="17">
        <v>4.8858250319980298E-2</v>
      </c>
      <c r="J41" s="17">
        <v>3.5478612017140497E-2</v>
      </c>
      <c r="K41" s="17">
        <v>4.1659889926975002E-2</v>
      </c>
      <c r="L41" s="17">
        <v>3.48169025468534E-2</v>
      </c>
      <c r="M41" s="17"/>
      <c r="N41" s="17">
        <v>3.7342742595997597E-2</v>
      </c>
      <c r="O41" s="17">
        <v>3.2077840762488298E-2</v>
      </c>
      <c r="P41" s="17">
        <v>3.8980674163528101E-2</v>
      </c>
      <c r="Q41" s="17">
        <v>5.1521843349617603E-2</v>
      </c>
      <c r="R41" s="17"/>
      <c r="S41" s="17">
        <v>1.37792640053362E-2</v>
      </c>
      <c r="T41" s="17">
        <v>4.2765495494230997E-2</v>
      </c>
      <c r="U41" s="17">
        <v>5.22727893838804E-2</v>
      </c>
      <c r="V41" s="17">
        <v>4.4415396632253898E-2</v>
      </c>
      <c r="W41" s="17">
        <v>4.8040795560768498E-2</v>
      </c>
      <c r="X41" s="17">
        <v>3.05840232491058E-2</v>
      </c>
      <c r="Y41" s="17">
        <v>2.3430031298572601E-2</v>
      </c>
      <c r="Z41" s="17">
        <v>8.2366999112504197E-2</v>
      </c>
      <c r="AA41" s="17">
        <v>3.6750932134519902E-2</v>
      </c>
      <c r="AB41" s="17">
        <v>4.2791164989564298E-2</v>
      </c>
      <c r="AC41" s="17">
        <v>6.9804956852064698E-2</v>
      </c>
      <c r="AD41" s="17">
        <v>6.3692241353390897E-2</v>
      </c>
      <c r="AE41" s="17"/>
      <c r="AF41" s="17">
        <v>3.8476076125330397E-2</v>
      </c>
      <c r="AG41" s="17">
        <v>3.94803957707952E-2</v>
      </c>
      <c r="AH41" s="17">
        <v>3.6741455081050499E-2</v>
      </c>
      <c r="AI41" s="17"/>
      <c r="AJ41" s="17">
        <v>3.3691208119328298E-2</v>
      </c>
      <c r="AK41" s="17">
        <v>3.5185218681509499E-2</v>
      </c>
      <c r="AL41" s="17">
        <v>5.43427269141145E-2</v>
      </c>
      <c r="AM41" s="17">
        <v>9.7337117882803706E-2</v>
      </c>
      <c r="AN41" s="17">
        <v>4.6520681475364797E-2</v>
      </c>
      <c r="AO41" s="17"/>
      <c r="AP41" s="17">
        <v>3.9220018764619002E-2</v>
      </c>
      <c r="AQ41" s="17">
        <v>3.7660270395147799E-2</v>
      </c>
      <c r="AR41" s="17">
        <v>3.7149131125816102E-2</v>
      </c>
      <c r="AS41" s="17"/>
      <c r="AT41" s="17">
        <v>4.1445529402900298E-2</v>
      </c>
      <c r="AU41" s="17">
        <v>3.6549898143272599E-2</v>
      </c>
      <c r="AV41" s="17">
        <v>5.1684740026228401E-2</v>
      </c>
      <c r="AW41" s="17">
        <v>2.8012941156723599E-2</v>
      </c>
      <c r="AX41" s="17">
        <v>3.6205787557341697E-2</v>
      </c>
    </row>
    <row r="42" spans="2:50" x14ac:dyDescent="0.35">
      <c r="B42" t="s">
        <v>88</v>
      </c>
      <c r="C42" s="17">
        <v>9.8081476016304597E-2</v>
      </c>
      <c r="D42" s="17">
        <v>9.0219067393532595E-2</v>
      </c>
      <c r="E42" s="17">
        <v>0.105319616006765</v>
      </c>
      <c r="F42" s="17"/>
      <c r="G42" s="17">
        <v>4.9991336312782998E-2</v>
      </c>
      <c r="H42" s="17">
        <v>8.1661226789002894E-2</v>
      </c>
      <c r="I42" s="17">
        <v>8.5349000686259002E-2</v>
      </c>
      <c r="J42" s="17">
        <v>0.10852020127878299</v>
      </c>
      <c r="K42" s="17">
        <v>0.133848716734075</v>
      </c>
      <c r="L42" s="17">
        <v>0.12139330995985199</v>
      </c>
      <c r="M42" s="17"/>
      <c r="N42" s="17">
        <v>8.3518728512414597E-2</v>
      </c>
      <c r="O42" s="17">
        <v>0.108714274632233</v>
      </c>
      <c r="P42" s="17">
        <v>9.5969170675558602E-2</v>
      </c>
      <c r="Q42" s="17">
        <v>0.104051618041499</v>
      </c>
      <c r="R42" s="17"/>
      <c r="S42" s="17">
        <v>4.8936445535589498E-2</v>
      </c>
      <c r="T42" s="17">
        <v>9.5835635691094698E-2</v>
      </c>
      <c r="U42" s="17">
        <v>0.114184956576633</v>
      </c>
      <c r="V42" s="17">
        <v>9.08766616404761E-2</v>
      </c>
      <c r="W42" s="17">
        <v>9.59537180374435E-2</v>
      </c>
      <c r="X42" s="17">
        <v>7.7849574959128406E-2</v>
      </c>
      <c r="Y42" s="17">
        <v>0.163757773391595</v>
      </c>
      <c r="Z42" s="17">
        <v>0.148143366913247</v>
      </c>
      <c r="AA42" s="17">
        <v>0.113781987750762</v>
      </c>
      <c r="AB42" s="17">
        <v>8.3349021451637806E-2</v>
      </c>
      <c r="AC42" s="17">
        <v>0.123435210802392</v>
      </c>
      <c r="AD42" s="17">
        <v>8.4250677492753195E-2</v>
      </c>
      <c r="AE42" s="17"/>
      <c r="AF42" s="17">
        <v>0.13692578953822601</v>
      </c>
      <c r="AG42" s="17">
        <v>7.89603707429921E-2</v>
      </c>
      <c r="AH42" s="17">
        <v>7.0274285838252307E-2</v>
      </c>
      <c r="AI42" s="17"/>
      <c r="AJ42" s="17">
        <v>9.9282860707578593E-2</v>
      </c>
      <c r="AK42" s="17">
        <v>8.6118265524637194E-2</v>
      </c>
      <c r="AL42" s="17">
        <v>5.4279721971850499E-2</v>
      </c>
      <c r="AM42" s="17">
        <v>0.15309560001375599</v>
      </c>
      <c r="AN42" s="17">
        <v>0.114436926939791</v>
      </c>
      <c r="AO42" s="17"/>
      <c r="AP42" s="17">
        <v>8.4590011311283297E-2</v>
      </c>
      <c r="AQ42" s="17">
        <v>8.7535061225995595E-2</v>
      </c>
      <c r="AR42" s="17">
        <v>8.8393057410053502E-2</v>
      </c>
      <c r="AS42" s="17"/>
      <c r="AT42" s="17">
        <v>0.13589613057080399</v>
      </c>
      <c r="AU42" s="17">
        <v>8.5237535272036993E-2</v>
      </c>
      <c r="AV42" s="17">
        <v>6.7537940451931705E-2</v>
      </c>
      <c r="AW42" s="17">
        <v>6.3087293638365197E-2</v>
      </c>
      <c r="AX42" s="17">
        <v>3.4626681838864602E-2</v>
      </c>
    </row>
    <row r="43" spans="2:50" x14ac:dyDescent="0.35">
      <c r="B43" t="s">
        <v>89</v>
      </c>
      <c r="C43" s="17">
        <v>0.103788249268999</v>
      </c>
      <c r="D43" s="17">
        <v>0.10200028062215399</v>
      </c>
      <c r="E43" s="17">
        <v>0.10614899816907999</v>
      </c>
      <c r="F43" s="17"/>
      <c r="G43" s="17">
        <v>7.1564868121403905E-2</v>
      </c>
      <c r="H43" s="17">
        <v>9.6643917980089797E-2</v>
      </c>
      <c r="I43" s="17">
        <v>0.104678438621647</v>
      </c>
      <c r="J43" s="17">
        <v>0.118346691778841</v>
      </c>
      <c r="K43" s="17">
        <v>0.13719501739127701</v>
      </c>
      <c r="L43" s="17">
        <v>9.6165146836956206E-2</v>
      </c>
      <c r="M43" s="17"/>
      <c r="N43" s="17">
        <v>9.1572136586875005E-2</v>
      </c>
      <c r="O43" s="17">
        <v>0.12696175732107601</v>
      </c>
      <c r="P43" s="17">
        <v>9.8146645290335094E-2</v>
      </c>
      <c r="Q43" s="17">
        <v>9.7357244065578205E-2</v>
      </c>
      <c r="R43" s="17"/>
      <c r="S43" s="17">
        <v>8.1858988414561795E-2</v>
      </c>
      <c r="T43" s="17">
        <v>0.13637511707934299</v>
      </c>
      <c r="U43" s="17">
        <v>9.8242982738160303E-2</v>
      </c>
      <c r="V43" s="17">
        <v>0.122272467932194</v>
      </c>
      <c r="W43" s="17">
        <v>0.102893061699109</v>
      </c>
      <c r="X43" s="17">
        <v>0.105219242337206</v>
      </c>
      <c r="Y43" s="17">
        <v>7.5740778868603795E-2</v>
      </c>
      <c r="Z43" s="17">
        <v>0.112150163607857</v>
      </c>
      <c r="AA43" s="17">
        <v>9.2710884490644893E-2</v>
      </c>
      <c r="AB43" s="17">
        <v>0.126619191716449</v>
      </c>
      <c r="AC43" s="17">
        <v>8.7298418902228697E-2</v>
      </c>
      <c r="AD43" s="17">
        <v>8.5860664353566193E-2</v>
      </c>
      <c r="AE43" s="17"/>
      <c r="AF43" s="17">
        <v>0.10793977710534799</v>
      </c>
      <c r="AG43" s="17">
        <v>0.108309209788959</v>
      </c>
      <c r="AH43" s="17">
        <v>0.10186641691418299</v>
      </c>
      <c r="AI43" s="17"/>
      <c r="AJ43" s="17">
        <v>0.100757993434768</v>
      </c>
      <c r="AK43" s="17">
        <v>0.106382469715972</v>
      </c>
      <c r="AL43" s="17">
        <v>7.2922523023158506E-2</v>
      </c>
      <c r="AM43" s="17">
        <v>0.134749605911748</v>
      </c>
      <c r="AN43" s="17">
        <v>0.10151018604678901</v>
      </c>
      <c r="AO43" s="17"/>
      <c r="AP43" s="17">
        <v>0.100488558847166</v>
      </c>
      <c r="AQ43" s="17">
        <v>0.109271006054895</v>
      </c>
      <c r="AR43" s="17">
        <v>8.0201809962719597E-2</v>
      </c>
      <c r="AS43" s="17"/>
      <c r="AT43" s="17">
        <v>0.116939939653378</v>
      </c>
      <c r="AU43" s="17">
        <v>0.116659644048224</v>
      </c>
      <c r="AV43" s="17">
        <v>8.7220505774775706E-2</v>
      </c>
      <c r="AW43" s="17">
        <v>7.9241426698145101E-2</v>
      </c>
      <c r="AX43" s="17">
        <v>7.6666563964703796E-2</v>
      </c>
    </row>
    <row r="44" spans="2:50" x14ac:dyDescent="0.35">
      <c r="B44" t="s">
        <v>90</v>
      </c>
      <c r="C44" s="17">
        <v>0.10961084090378501</v>
      </c>
      <c r="D44" s="17">
        <v>0.10139135195606901</v>
      </c>
      <c r="E44" s="17">
        <v>0.118287036105057</v>
      </c>
      <c r="F44" s="17"/>
      <c r="G44" s="17">
        <v>7.3029920609658294E-2</v>
      </c>
      <c r="H44" s="17">
        <v>0.105433370213997</v>
      </c>
      <c r="I44" s="17">
        <v>0.106326033756677</v>
      </c>
      <c r="J44" s="17">
        <v>0.119427476807595</v>
      </c>
      <c r="K44" s="17">
        <v>0.13164934517367699</v>
      </c>
      <c r="L44" s="17">
        <v>0.11733857861501</v>
      </c>
      <c r="M44" s="17"/>
      <c r="N44" s="17">
        <v>0.11047409466741601</v>
      </c>
      <c r="O44" s="17">
        <v>0.120041662428158</v>
      </c>
      <c r="P44" s="17">
        <v>0.12308136654157301</v>
      </c>
      <c r="Q44" s="17">
        <v>8.7505642859351307E-2</v>
      </c>
      <c r="R44" s="17"/>
      <c r="S44" s="17">
        <v>8.1427812130330096E-2</v>
      </c>
      <c r="T44" s="17">
        <v>0.101260418986203</v>
      </c>
      <c r="U44" s="17">
        <v>9.2535912487679103E-2</v>
      </c>
      <c r="V44" s="17">
        <v>0.113736137269365</v>
      </c>
      <c r="W44" s="17">
        <v>0.132150682384161</v>
      </c>
      <c r="X44" s="17">
        <v>0.12039802441101601</v>
      </c>
      <c r="Y44" s="17">
        <v>8.9725653492697802E-2</v>
      </c>
      <c r="Z44" s="17">
        <v>0.106351338010232</v>
      </c>
      <c r="AA44" s="17">
        <v>0.117029212927295</v>
      </c>
      <c r="AB44" s="17">
        <v>0.14683035458709801</v>
      </c>
      <c r="AC44" s="17">
        <v>0.104597522055871</v>
      </c>
      <c r="AD44" s="17">
        <v>0.15279982072876799</v>
      </c>
      <c r="AE44" s="17"/>
      <c r="AF44" s="17">
        <v>0.110661309885477</v>
      </c>
      <c r="AG44" s="17">
        <v>0.12403245123457</v>
      </c>
      <c r="AH44" s="17">
        <v>9.7459496613481106E-2</v>
      </c>
      <c r="AI44" s="17"/>
      <c r="AJ44" s="17">
        <v>0.123632420721961</v>
      </c>
      <c r="AK44" s="17">
        <v>9.6650029036991103E-2</v>
      </c>
      <c r="AL44" s="17">
        <v>0.16025475919978499</v>
      </c>
      <c r="AM44" s="17">
        <v>5.5108720050471897E-2</v>
      </c>
      <c r="AN44" s="17">
        <v>0.118496548546088</v>
      </c>
      <c r="AO44" s="17"/>
      <c r="AP44" s="17">
        <v>0.107918557561342</v>
      </c>
      <c r="AQ44" s="17">
        <v>9.7455173495562694E-2</v>
      </c>
      <c r="AR44" s="17">
        <v>0.13231587513139101</v>
      </c>
      <c r="AS44" s="17"/>
      <c r="AT44" s="17">
        <v>0.10420686626487601</v>
      </c>
      <c r="AU44" s="17">
        <v>0.102761574743474</v>
      </c>
      <c r="AV44" s="17">
        <v>0.120142829801704</v>
      </c>
      <c r="AW44" s="17">
        <v>0.114491445057288</v>
      </c>
      <c r="AX44" s="17">
        <v>7.5018544656481598E-2</v>
      </c>
    </row>
    <row r="45" spans="2:50" x14ac:dyDescent="0.35">
      <c r="B45" t="s">
        <v>91</v>
      </c>
      <c r="C45" s="17">
        <v>0.157215132039666</v>
      </c>
      <c r="D45" s="17">
        <v>0.15366063247626699</v>
      </c>
      <c r="E45" s="17">
        <v>0.160596396757858</v>
      </c>
      <c r="F45" s="17"/>
      <c r="G45" s="17">
        <v>0.21594395962912</v>
      </c>
      <c r="H45" s="17">
        <v>0.169757310253041</v>
      </c>
      <c r="I45" s="17">
        <v>0.123121547486414</v>
      </c>
      <c r="J45" s="17">
        <v>0.114163822707489</v>
      </c>
      <c r="K45" s="17">
        <v>0.16766127221886101</v>
      </c>
      <c r="L45" s="17">
        <v>0.16327246374028201</v>
      </c>
      <c r="M45" s="17"/>
      <c r="N45" s="17">
        <v>0.12444707802140299</v>
      </c>
      <c r="O45" s="17">
        <v>0.14371260621085599</v>
      </c>
      <c r="P45" s="17">
        <v>0.13857039995258499</v>
      </c>
      <c r="Q45" s="17">
        <v>0.21924639699047899</v>
      </c>
      <c r="R45" s="17"/>
      <c r="S45" s="17">
        <v>0.15716677163151399</v>
      </c>
      <c r="T45" s="17">
        <v>0.12950682865410801</v>
      </c>
      <c r="U45" s="17">
        <v>0.22633715024453899</v>
      </c>
      <c r="V45" s="17">
        <v>0.230502333804432</v>
      </c>
      <c r="W45" s="17">
        <v>0.111548829081394</v>
      </c>
      <c r="X45" s="17">
        <v>0.13529734372635199</v>
      </c>
      <c r="Y45" s="17">
        <v>0.17676189884995</v>
      </c>
      <c r="Z45" s="17">
        <v>0.106842626718348</v>
      </c>
      <c r="AA45" s="17">
        <v>0.16041309052830899</v>
      </c>
      <c r="AB45" s="17">
        <v>0.13740944443238001</v>
      </c>
      <c r="AC45" s="17">
        <v>0.14160235508992799</v>
      </c>
      <c r="AD45" s="17">
        <v>0.13374334145313799</v>
      </c>
      <c r="AE45" s="17"/>
      <c r="AF45" s="17">
        <v>0.133352481600924</v>
      </c>
      <c r="AG45" s="17">
        <v>0.130386437002979</v>
      </c>
      <c r="AH45" s="17">
        <v>0.23583621084161299</v>
      </c>
      <c r="AI45" s="17"/>
      <c r="AJ45" s="17">
        <v>0.130899892833021</v>
      </c>
      <c r="AK45" s="17">
        <v>0.14313977743940101</v>
      </c>
      <c r="AL45" s="17">
        <v>0.15486602498392801</v>
      </c>
      <c r="AM45" s="17">
        <v>0.155557086756869</v>
      </c>
      <c r="AN45" s="17">
        <v>0.22198513899496899</v>
      </c>
      <c r="AO45" s="17"/>
      <c r="AP45" s="17">
        <v>0.140664564367383</v>
      </c>
      <c r="AQ45" s="17">
        <v>0.14741354471496201</v>
      </c>
      <c r="AR45" s="17">
        <v>0.116124657104017</v>
      </c>
      <c r="AS45" s="17"/>
      <c r="AT45" s="17">
        <v>0.20879356593492099</v>
      </c>
      <c r="AU45" s="17">
        <v>0.15253477939770299</v>
      </c>
      <c r="AV45" s="17">
        <v>0.11292744849501</v>
      </c>
      <c r="AW45" s="17">
        <v>0.106185352374343</v>
      </c>
      <c r="AX45" s="17">
        <v>7.3046257529471997E-2</v>
      </c>
    </row>
    <row r="46" spans="2:50" x14ac:dyDescent="0.35">
      <c r="B46" t="s">
        <v>92</v>
      </c>
      <c r="C46" s="17">
        <v>0.13855414176188299</v>
      </c>
      <c r="D46" s="17">
        <v>0.147822449876749</v>
      </c>
      <c r="E46" s="17">
        <v>0.12840244722317201</v>
      </c>
      <c r="F46" s="17"/>
      <c r="G46" s="17">
        <v>0.18328247214630899</v>
      </c>
      <c r="H46" s="17">
        <v>0.11432656242365299</v>
      </c>
      <c r="I46" s="17">
        <v>0.132971320882314</v>
      </c>
      <c r="J46" s="17">
        <v>0.161983171736515</v>
      </c>
      <c r="K46" s="17">
        <v>9.3512464271884393E-2</v>
      </c>
      <c r="L46" s="17">
        <v>0.144221164193157</v>
      </c>
      <c r="M46" s="17"/>
      <c r="N46" s="17">
        <v>0.181320196402947</v>
      </c>
      <c r="O46" s="17">
        <v>0.144592406371117</v>
      </c>
      <c r="P46" s="17">
        <v>0.11264691554298099</v>
      </c>
      <c r="Q46" s="17">
        <v>0.10872118190405999</v>
      </c>
      <c r="R46" s="17"/>
      <c r="S46" s="17">
        <v>0.16937033422693401</v>
      </c>
      <c r="T46" s="17">
        <v>0.15740857978272599</v>
      </c>
      <c r="U46" s="17">
        <v>0.102200542127606</v>
      </c>
      <c r="V46" s="17">
        <v>0.110133521238333</v>
      </c>
      <c r="W46" s="17">
        <v>0.136460745271376</v>
      </c>
      <c r="X46" s="17">
        <v>0.15600057332154901</v>
      </c>
      <c r="Y46" s="17">
        <v>0.13571165327503901</v>
      </c>
      <c r="Z46" s="17">
        <v>4.4385270967560897E-2</v>
      </c>
      <c r="AA46" s="17">
        <v>0.167393829661172</v>
      </c>
      <c r="AB46" s="17">
        <v>0.13557984951205701</v>
      </c>
      <c r="AC46" s="17">
        <v>0.14308250266942499</v>
      </c>
      <c r="AD46" s="17">
        <v>7.5663629834579901E-2</v>
      </c>
      <c r="AE46" s="17"/>
      <c r="AF46" s="17">
        <v>0.11650858823026</v>
      </c>
      <c r="AG46" s="17">
        <v>0.159258807381466</v>
      </c>
      <c r="AH46" s="17">
        <v>0.125984023288992</v>
      </c>
      <c r="AI46" s="17"/>
      <c r="AJ46" s="17">
        <v>0.14421804918858699</v>
      </c>
      <c r="AK46" s="17">
        <v>0.14831653914493001</v>
      </c>
      <c r="AL46" s="17">
        <v>0.17109927501205299</v>
      </c>
      <c r="AM46" s="17">
        <v>0.13489626880588301</v>
      </c>
      <c r="AN46" s="17">
        <v>0.11460942935360199</v>
      </c>
      <c r="AO46" s="17"/>
      <c r="AP46" s="17">
        <v>0.152094326379281</v>
      </c>
      <c r="AQ46" s="17">
        <v>0.14438001302249101</v>
      </c>
      <c r="AR46" s="17">
        <v>0.198895234914816</v>
      </c>
      <c r="AS46" s="17"/>
      <c r="AT46" s="17">
        <v>8.9840342563678996E-2</v>
      </c>
      <c r="AU46" s="17">
        <v>0.16442879912995101</v>
      </c>
      <c r="AV46" s="17">
        <v>0.178478273987944</v>
      </c>
      <c r="AW46" s="17">
        <v>0.162411228789831</v>
      </c>
      <c r="AX46" s="17">
        <v>3.3368066196470599E-2</v>
      </c>
    </row>
    <row r="47" spans="2:50" x14ac:dyDescent="0.35">
      <c r="B47" t="s">
        <v>93</v>
      </c>
      <c r="C47" s="17">
        <v>0.118208305496476</v>
      </c>
      <c r="D47" s="17">
        <v>0.11849132837552399</v>
      </c>
      <c r="E47" s="17">
        <v>0.116672911234038</v>
      </c>
      <c r="F47" s="17"/>
      <c r="G47" s="17">
        <v>0.17271368252865801</v>
      </c>
      <c r="H47" s="17">
        <v>8.9213617184082494E-2</v>
      </c>
      <c r="I47" s="17">
        <v>9.8895012321354794E-2</v>
      </c>
      <c r="J47" s="17">
        <v>0.111605397701433</v>
      </c>
      <c r="K47" s="17">
        <v>0.116413741768167</v>
      </c>
      <c r="L47" s="17">
        <v>0.12764113954891401</v>
      </c>
      <c r="M47" s="17"/>
      <c r="N47" s="17">
        <v>0.13447669501906301</v>
      </c>
      <c r="O47" s="17">
        <v>0.11000654405257899</v>
      </c>
      <c r="P47" s="17">
        <v>0.12617956832306501</v>
      </c>
      <c r="Q47" s="17">
        <v>0.103805212108253</v>
      </c>
      <c r="R47" s="17"/>
      <c r="S47" s="17">
        <v>0.151023939699023</v>
      </c>
      <c r="T47" s="17">
        <v>0.142763523701534</v>
      </c>
      <c r="U47" s="17">
        <v>0.13807314257259001</v>
      </c>
      <c r="V47" s="17">
        <v>0.117739270126117</v>
      </c>
      <c r="W47" s="17">
        <v>0.160297476007186</v>
      </c>
      <c r="X47" s="17">
        <v>0.110385482861317</v>
      </c>
      <c r="Y47" s="17">
        <v>9.3741489103790904E-2</v>
      </c>
      <c r="Z47" s="17">
        <v>7.8613977727885698E-2</v>
      </c>
      <c r="AA47" s="17">
        <v>8.6410230457338102E-2</v>
      </c>
      <c r="AB47" s="17">
        <v>9.8055300840442797E-2</v>
      </c>
      <c r="AC47" s="17">
        <v>6.9695061721545701E-2</v>
      </c>
      <c r="AD47" s="17">
        <v>0.10808803988992</v>
      </c>
      <c r="AE47" s="17"/>
      <c r="AF47" s="17">
        <v>0.11978676398958001</v>
      </c>
      <c r="AG47" s="17">
        <v>0.112753603637436</v>
      </c>
      <c r="AH47" s="17">
        <v>0.109528691568617</v>
      </c>
      <c r="AI47" s="17"/>
      <c r="AJ47" s="17">
        <v>0.13556990068140901</v>
      </c>
      <c r="AK47" s="17">
        <v>0.11890929743</v>
      </c>
      <c r="AL47" s="17">
        <v>0.122669701358344</v>
      </c>
      <c r="AM47" s="17">
        <v>8.6624931047965106E-2</v>
      </c>
      <c r="AN47" s="17">
        <v>6.7544388246977005E-2</v>
      </c>
      <c r="AO47" s="17"/>
      <c r="AP47" s="17">
        <v>0.13322490306458701</v>
      </c>
      <c r="AQ47" s="17">
        <v>0.123148734705396</v>
      </c>
      <c r="AR47" s="17">
        <v>0.109478395284635</v>
      </c>
      <c r="AS47" s="17"/>
      <c r="AT47" s="17">
        <v>0.101101990355285</v>
      </c>
      <c r="AU47" s="17">
        <v>0.112807447835255</v>
      </c>
      <c r="AV47" s="17">
        <v>0.14634217454753401</v>
      </c>
      <c r="AW47" s="17">
        <v>0.10354460121707899</v>
      </c>
      <c r="AX47" s="17">
        <v>0.220736888511742</v>
      </c>
    </row>
    <row r="48" spans="2:50" x14ac:dyDescent="0.35">
      <c r="B48" t="s">
        <v>94</v>
      </c>
      <c r="C48" s="17">
        <v>8.1659326088422093E-2</v>
      </c>
      <c r="D48" s="17">
        <v>9.4621648421618507E-2</v>
      </c>
      <c r="E48" s="17">
        <v>6.9484025856296205E-2</v>
      </c>
      <c r="F48" s="17"/>
      <c r="G48" s="17">
        <v>7.0432957507227695E-2</v>
      </c>
      <c r="H48" s="17">
        <v>0.120094798045028</v>
      </c>
      <c r="I48" s="17">
        <v>9.2394844730471798E-2</v>
      </c>
      <c r="J48" s="17">
        <v>7.1152415299426799E-2</v>
      </c>
      <c r="K48" s="17">
        <v>4.5033788424029803E-2</v>
      </c>
      <c r="L48" s="17">
        <v>8.22589601521964E-2</v>
      </c>
      <c r="M48" s="17"/>
      <c r="N48" s="17">
        <v>8.3759085128984001E-2</v>
      </c>
      <c r="O48" s="17">
        <v>8.1461045124026105E-2</v>
      </c>
      <c r="P48" s="17">
        <v>8.7088757231902195E-2</v>
      </c>
      <c r="Q48" s="17">
        <v>7.5959866786726504E-2</v>
      </c>
      <c r="R48" s="17"/>
      <c r="S48" s="17">
        <v>0.110917089217968</v>
      </c>
      <c r="T48" s="17">
        <v>7.8473578083551696E-2</v>
      </c>
      <c r="U48" s="17">
        <v>5.8854727991206397E-2</v>
      </c>
      <c r="V48" s="17">
        <v>6.9349300636063801E-2</v>
      </c>
      <c r="W48" s="17">
        <v>6.2875461817244599E-2</v>
      </c>
      <c r="X48" s="17">
        <v>8.7786149155485493E-2</v>
      </c>
      <c r="Y48" s="17">
        <v>9.5767813777964894E-2</v>
      </c>
      <c r="Z48" s="17">
        <v>6.9125015771433804E-2</v>
      </c>
      <c r="AA48" s="17">
        <v>6.6044167787088395E-2</v>
      </c>
      <c r="AB48" s="17">
        <v>5.3326020724185498E-2</v>
      </c>
      <c r="AC48" s="17">
        <v>9.5870793227779499E-2</v>
      </c>
      <c r="AD48" s="17">
        <v>0.17988380418223701</v>
      </c>
      <c r="AE48" s="17"/>
      <c r="AF48" s="17">
        <v>7.1082676226958602E-2</v>
      </c>
      <c r="AG48" s="17">
        <v>9.8972963037520401E-2</v>
      </c>
      <c r="AH48" s="17">
        <v>7.5339353007050094E-2</v>
      </c>
      <c r="AI48" s="17"/>
      <c r="AJ48" s="17">
        <v>7.3230586926909702E-2</v>
      </c>
      <c r="AK48" s="17">
        <v>9.9160104707311403E-2</v>
      </c>
      <c r="AL48" s="17">
        <v>8.7468601782824895E-2</v>
      </c>
      <c r="AM48" s="17">
        <v>5.2393301766440102E-2</v>
      </c>
      <c r="AN48" s="17">
        <v>7.9641694361875001E-2</v>
      </c>
      <c r="AO48" s="17"/>
      <c r="AP48" s="17">
        <v>9.2320500191668806E-2</v>
      </c>
      <c r="AQ48" s="17">
        <v>8.7959043802458697E-2</v>
      </c>
      <c r="AR48" s="17">
        <v>0.115951817088618</v>
      </c>
      <c r="AS48" s="17"/>
      <c r="AT48" s="17">
        <v>6.8403631541919502E-2</v>
      </c>
      <c r="AU48" s="17">
        <v>7.1344640684229702E-2</v>
      </c>
      <c r="AV48" s="17">
        <v>9.7673803478332405E-2</v>
      </c>
      <c r="AW48" s="17">
        <v>0.12891554738442501</v>
      </c>
      <c r="AX48" s="17">
        <v>3.3424961695319201E-2</v>
      </c>
    </row>
    <row r="49" spans="2:50" x14ac:dyDescent="0.35">
      <c r="B49" t="s">
        <v>95</v>
      </c>
      <c r="C49" s="17">
        <v>3.3812245462666E-2</v>
      </c>
      <c r="D49" s="17">
        <v>4.0478917766278599E-2</v>
      </c>
      <c r="E49" s="17">
        <v>2.75018696385755E-2</v>
      </c>
      <c r="F49" s="17"/>
      <c r="G49" s="17">
        <v>3.09358027545747E-2</v>
      </c>
      <c r="H49" s="17">
        <v>4.4553869886544598E-2</v>
      </c>
      <c r="I49" s="17">
        <v>3.68265728052449E-2</v>
      </c>
      <c r="J49" s="17">
        <v>2.4926175082214001E-2</v>
      </c>
      <c r="K49" s="17">
        <v>4.4411086173022203E-2</v>
      </c>
      <c r="L49" s="17">
        <v>2.4621984613041801E-2</v>
      </c>
      <c r="M49" s="17"/>
      <c r="N49" s="17">
        <v>4.1845547585453502E-2</v>
      </c>
      <c r="O49" s="17">
        <v>2.48552244008267E-2</v>
      </c>
      <c r="P49" s="17">
        <v>5.4524793616174697E-2</v>
      </c>
      <c r="Q49" s="17">
        <v>1.6692571824605301E-2</v>
      </c>
      <c r="R49" s="17"/>
      <c r="S49" s="17">
        <v>5.95212946401062E-2</v>
      </c>
      <c r="T49" s="17">
        <v>2.3293619388369598E-2</v>
      </c>
      <c r="U49" s="17">
        <v>3.3234746683017097E-2</v>
      </c>
      <c r="V49" s="17">
        <v>2.08059448281461E-2</v>
      </c>
      <c r="W49" s="17">
        <v>2.7229425597551701E-2</v>
      </c>
      <c r="X49" s="17">
        <v>4.1083394402423097E-2</v>
      </c>
      <c r="Y49" s="17">
        <v>3.65352640954393E-2</v>
      </c>
      <c r="Z49" s="17">
        <v>0</v>
      </c>
      <c r="AA49" s="17">
        <v>2.5462120906950401E-2</v>
      </c>
      <c r="AB49" s="17">
        <v>4.1598184043781697E-2</v>
      </c>
      <c r="AC49" s="17">
        <v>2.93542171325075E-2</v>
      </c>
      <c r="AD49" s="17">
        <v>4.5608383376605E-2</v>
      </c>
      <c r="AE49" s="17"/>
      <c r="AF49" s="17">
        <v>3.5812162200924702E-2</v>
      </c>
      <c r="AG49" s="17">
        <v>3.6755052095787701E-2</v>
      </c>
      <c r="AH49" s="17">
        <v>3.1692022238622497E-2</v>
      </c>
      <c r="AI49" s="17"/>
      <c r="AJ49" s="17">
        <v>4.4893861812594901E-2</v>
      </c>
      <c r="AK49" s="17">
        <v>3.2935144057120003E-2</v>
      </c>
      <c r="AL49" s="17">
        <v>1.8799650123522801E-2</v>
      </c>
      <c r="AM49" s="17">
        <v>0</v>
      </c>
      <c r="AN49" s="17">
        <v>2.1457146699721499E-2</v>
      </c>
      <c r="AO49" s="17"/>
      <c r="AP49" s="17">
        <v>6.6813094315853402E-2</v>
      </c>
      <c r="AQ49" s="17">
        <v>3.3749564797218197E-2</v>
      </c>
      <c r="AR49" s="17">
        <v>7.0759676613679403E-3</v>
      </c>
      <c r="AS49" s="17"/>
      <c r="AT49" s="17">
        <v>1.7808001624505399E-2</v>
      </c>
      <c r="AU49" s="17">
        <v>3.0422602353556899E-2</v>
      </c>
      <c r="AV49" s="17">
        <v>3.9457372196597597E-2</v>
      </c>
      <c r="AW49" s="17">
        <v>5.8011661532765803E-2</v>
      </c>
      <c r="AX49" s="17">
        <v>0.10652350429374401</v>
      </c>
    </row>
    <row r="50" spans="2:50" x14ac:dyDescent="0.35">
      <c r="B50" t="s">
        <v>96</v>
      </c>
      <c r="C50" s="17">
        <v>3.3591551763016599E-2</v>
      </c>
      <c r="D50" s="17">
        <v>3.4715123714160398E-2</v>
      </c>
      <c r="E50" s="17">
        <v>3.26932109287177E-2</v>
      </c>
      <c r="F50" s="17"/>
      <c r="G50" s="17">
        <v>4.5589289488568698E-2</v>
      </c>
      <c r="H50" s="17">
        <v>6.7141711863555401E-2</v>
      </c>
      <c r="I50" s="17">
        <v>4.5483806048402499E-2</v>
      </c>
      <c r="J50" s="17">
        <v>3.3467705952929798E-2</v>
      </c>
      <c r="K50" s="17">
        <v>6.4369683464892101E-3</v>
      </c>
      <c r="L50" s="17">
        <v>6.9561671546678203E-3</v>
      </c>
      <c r="M50" s="17"/>
      <c r="N50" s="17">
        <v>5.0680402801449101E-2</v>
      </c>
      <c r="O50" s="17">
        <v>2.46496866864333E-2</v>
      </c>
      <c r="P50" s="17">
        <v>2.4391455879448701E-2</v>
      </c>
      <c r="Q50" s="17">
        <v>3.3004778190367103E-2</v>
      </c>
      <c r="R50" s="17"/>
      <c r="S50" s="17">
        <v>8.7289296898322294E-2</v>
      </c>
      <c r="T50" s="17">
        <v>1.54568811645066E-2</v>
      </c>
      <c r="U50" s="17">
        <v>1.8417495578755098E-2</v>
      </c>
      <c r="V50" s="17">
        <v>1.7905626893516199E-2</v>
      </c>
      <c r="W50" s="17">
        <v>2.07485973952998E-2</v>
      </c>
      <c r="X50" s="17">
        <v>3.0755866242469301E-2</v>
      </c>
      <c r="Y50" s="17">
        <v>6.4615764421939604E-3</v>
      </c>
      <c r="Z50" s="17">
        <v>6.0504495822994497E-2</v>
      </c>
      <c r="AA50" s="17">
        <v>4.5004267865389601E-2</v>
      </c>
      <c r="AB50" s="17">
        <v>2.8623891281482999E-2</v>
      </c>
      <c r="AC50" s="17">
        <v>3.1661857968267697E-2</v>
      </c>
      <c r="AD50" s="17">
        <v>0</v>
      </c>
      <c r="AE50" s="17"/>
      <c r="AF50" s="17">
        <v>1.8662837840217099E-2</v>
      </c>
      <c r="AG50" s="17">
        <v>4.46129951535622E-2</v>
      </c>
      <c r="AH50" s="17">
        <v>3.4201107037317199E-2</v>
      </c>
      <c r="AI50" s="17"/>
      <c r="AJ50" s="17">
        <v>1.9087828882269699E-2</v>
      </c>
      <c r="AK50" s="17">
        <v>5.4519209667375203E-2</v>
      </c>
      <c r="AL50" s="17">
        <v>4.6959150748484703E-2</v>
      </c>
      <c r="AM50" s="17">
        <v>2.5227568965087401E-2</v>
      </c>
      <c r="AN50" s="17">
        <v>1.66956192129421E-2</v>
      </c>
      <c r="AO50" s="17"/>
      <c r="AP50" s="17">
        <v>3.4667087643821801E-2</v>
      </c>
      <c r="AQ50" s="17">
        <v>4.28762084895025E-2</v>
      </c>
      <c r="AR50" s="17">
        <v>7.5697581564641098E-2</v>
      </c>
      <c r="AS50" s="17"/>
      <c r="AT50" s="17">
        <v>2.0157783447934601E-2</v>
      </c>
      <c r="AU50" s="17">
        <v>2.5984889332752299E-2</v>
      </c>
      <c r="AV50" s="17">
        <v>3.2552488080178799E-2</v>
      </c>
      <c r="AW50" s="17">
        <v>9.0652610103258605E-2</v>
      </c>
      <c r="AX50" s="17">
        <v>0.15415531429153601</v>
      </c>
    </row>
    <row r="51" spans="2:50" x14ac:dyDescent="0.35">
      <c r="B51" t="s">
        <v>97</v>
      </c>
      <c r="C51" s="17">
        <v>1.21640047582619E-2</v>
      </c>
      <c r="D51" s="17">
        <v>1.07929787795204E-2</v>
      </c>
      <c r="E51" s="17">
        <v>1.3574971724573301E-2</v>
      </c>
      <c r="F51" s="17"/>
      <c r="G51" s="17">
        <v>3.2807608782676701E-3</v>
      </c>
      <c r="H51" s="17">
        <v>2.5227748218608299E-2</v>
      </c>
      <c r="I51" s="17">
        <v>1.16887468453964E-2</v>
      </c>
      <c r="J51" s="17">
        <v>9.1840546849380096E-3</v>
      </c>
      <c r="K51" s="17">
        <v>1.03046966252656E-2</v>
      </c>
      <c r="L51" s="17">
        <v>1.14996839209623E-2</v>
      </c>
      <c r="M51" s="17"/>
      <c r="N51" s="17">
        <v>1.04718695361651E-2</v>
      </c>
      <c r="O51" s="17">
        <v>9.3467694769592807E-3</v>
      </c>
      <c r="P51" s="17">
        <v>1.28470898321705E-2</v>
      </c>
      <c r="Q51" s="17">
        <v>1.6489618036559701E-2</v>
      </c>
      <c r="R51" s="17"/>
      <c r="S51" s="17">
        <v>6.7749747719498604E-3</v>
      </c>
      <c r="T51" s="17">
        <v>1.12031508077553E-2</v>
      </c>
      <c r="U51" s="17">
        <v>1.86504509598765E-2</v>
      </c>
      <c r="V51" s="17">
        <v>0</v>
      </c>
      <c r="W51" s="17">
        <v>2.11067392826002E-2</v>
      </c>
      <c r="X51" s="17">
        <v>5.2747972234711204E-3</v>
      </c>
      <c r="Y51" s="17">
        <v>2.4139107503671601E-2</v>
      </c>
      <c r="Z51" s="17">
        <v>1.10840949170572E-2</v>
      </c>
      <c r="AA51" s="17">
        <v>1.4396371021063699E-2</v>
      </c>
      <c r="AB51" s="17">
        <v>0</v>
      </c>
      <c r="AC51" s="17">
        <v>4.69124765356079E-2</v>
      </c>
      <c r="AD51" s="17">
        <v>0</v>
      </c>
      <c r="AE51" s="17"/>
      <c r="AF51" s="17">
        <v>8.2921215669372293E-3</v>
      </c>
      <c r="AG51" s="17">
        <v>9.6019308376285393E-3</v>
      </c>
      <c r="AH51" s="17">
        <v>2.4039151491137001E-2</v>
      </c>
      <c r="AI51" s="17"/>
      <c r="AJ51" s="17">
        <v>9.9713518169519295E-3</v>
      </c>
      <c r="AK51" s="17">
        <v>8.4994171133490094E-3</v>
      </c>
      <c r="AL51" s="17">
        <v>7.5118949753570103E-3</v>
      </c>
      <c r="AM51" s="17">
        <v>0</v>
      </c>
      <c r="AN51" s="17">
        <v>2.48484727870001E-2</v>
      </c>
      <c r="AO51" s="17"/>
      <c r="AP51" s="17">
        <v>9.5872250824577503E-3</v>
      </c>
      <c r="AQ51" s="17">
        <v>9.6201070885793601E-3</v>
      </c>
      <c r="AR51" s="17">
        <v>8.3212278906692402E-3</v>
      </c>
      <c r="AS51" s="17"/>
      <c r="AT51" s="17">
        <v>1.7676041134810999E-2</v>
      </c>
      <c r="AU51" s="17">
        <v>6.1846322553212102E-3</v>
      </c>
      <c r="AV51" s="17">
        <v>1.01585264836935E-2</v>
      </c>
      <c r="AW51" s="17">
        <v>2.6557974750922302E-2</v>
      </c>
      <c r="AX51" s="17">
        <v>0</v>
      </c>
    </row>
    <row r="52" spans="2:50" x14ac:dyDescent="0.35"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</row>
    <row r="53" spans="2:50" x14ac:dyDescent="0.35">
      <c r="B53" s="6" t="s">
        <v>121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</row>
    <row r="54" spans="2:50" x14ac:dyDescent="0.35">
      <c r="B54" s="21" t="s">
        <v>73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</row>
    <row r="55" spans="2:50" x14ac:dyDescent="0.35">
      <c r="B55" t="s">
        <v>116</v>
      </c>
      <c r="C55" s="17">
        <v>0.31497301427043101</v>
      </c>
      <c r="D55" s="17">
        <v>0.31098047670534101</v>
      </c>
      <c r="E55" s="17">
        <v>0.318755872895431</v>
      </c>
      <c r="F55" s="17"/>
      <c r="G55" s="17">
        <v>0.24161709568326301</v>
      </c>
      <c r="H55" s="17">
        <v>0.28248985719074199</v>
      </c>
      <c r="I55" s="17">
        <v>0.28882332708122199</v>
      </c>
      <c r="J55" s="17">
        <v>0.29655780922900299</v>
      </c>
      <c r="K55" s="17">
        <v>0.41132912635137497</v>
      </c>
      <c r="L55" s="17">
        <v>0.36179116963718999</v>
      </c>
      <c r="M55" s="17"/>
      <c r="N55" s="17">
        <v>0.32101821022029497</v>
      </c>
      <c r="O55" s="17">
        <v>0.33285815219555598</v>
      </c>
      <c r="P55" s="17">
        <v>0.29051911337036501</v>
      </c>
      <c r="Q55" s="17">
        <v>0.31186545693128298</v>
      </c>
      <c r="R55" s="17"/>
      <c r="S55" s="17">
        <v>0.27708868825794802</v>
      </c>
      <c r="T55" s="17">
        <v>0.43402764006602801</v>
      </c>
      <c r="U55" s="17">
        <v>0.38193443947490402</v>
      </c>
      <c r="V55" s="17">
        <v>0.32902676746472598</v>
      </c>
      <c r="W55" s="17">
        <v>0.42541558228541698</v>
      </c>
      <c r="X55" s="17">
        <v>0.34348457726064402</v>
      </c>
      <c r="Y55" s="17">
        <v>0.28055004426598801</v>
      </c>
      <c r="Z55" s="17">
        <v>0.18525940313115299</v>
      </c>
      <c r="AA55" s="17">
        <v>0.25926310465316199</v>
      </c>
      <c r="AB55" s="17">
        <v>0.22076101308405699</v>
      </c>
      <c r="AC55" s="17">
        <v>0.253279135282719</v>
      </c>
      <c r="AD55" s="17">
        <v>0.26634460512261099</v>
      </c>
      <c r="AE55" s="17"/>
      <c r="AF55" s="17">
        <v>0.35545656097386302</v>
      </c>
      <c r="AG55" s="17">
        <v>0.31196118058179201</v>
      </c>
      <c r="AH55" s="17">
        <v>0.26287099139453601</v>
      </c>
      <c r="AI55" s="17"/>
      <c r="AJ55" s="17">
        <v>0.35645001988691599</v>
      </c>
      <c r="AK55" s="17">
        <v>0.282104185643127</v>
      </c>
      <c r="AL55" s="17">
        <v>0.33265563715250901</v>
      </c>
      <c r="AM55" s="17">
        <v>0.23677626783832101</v>
      </c>
      <c r="AN55" s="17">
        <v>0.307367064441325</v>
      </c>
      <c r="AO55" s="17"/>
      <c r="AP55" s="17">
        <v>0.30937780869716303</v>
      </c>
      <c r="AQ55" s="17">
        <v>0.28649122598173399</v>
      </c>
      <c r="AR55" s="17">
        <v>0.35086963184833703</v>
      </c>
      <c r="AS55" s="17"/>
      <c r="AT55" s="17">
        <v>0.34746292683945701</v>
      </c>
      <c r="AU55" s="17">
        <v>0.32875457875177</v>
      </c>
      <c r="AV55" s="17">
        <v>0.27463627040201499</v>
      </c>
      <c r="AW55" s="17">
        <v>0.29906207603443202</v>
      </c>
      <c r="AX55" s="17">
        <v>0.32524525388664</v>
      </c>
    </row>
    <row r="56" spans="2:50" x14ac:dyDescent="0.35">
      <c r="B56" t="s">
        <v>117</v>
      </c>
      <c r="C56" s="17">
        <v>0.51567485366049903</v>
      </c>
      <c r="D56" s="17">
        <v>0.50693029576003501</v>
      </c>
      <c r="E56" s="17">
        <v>0.52332802326891104</v>
      </c>
      <c r="F56" s="17"/>
      <c r="G56" s="17">
        <v>0.54567267414908804</v>
      </c>
      <c r="H56" s="17">
        <v>0.50850918633161002</v>
      </c>
      <c r="I56" s="17">
        <v>0.53037722792616104</v>
      </c>
      <c r="J56" s="17">
        <v>0.54121475180772305</v>
      </c>
      <c r="K56" s="17">
        <v>0.45900688781836202</v>
      </c>
      <c r="L56" s="17">
        <v>0.50694468559462802</v>
      </c>
      <c r="M56" s="17"/>
      <c r="N56" s="17">
        <v>0.51418738242461204</v>
      </c>
      <c r="O56" s="17">
        <v>0.52556846869754004</v>
      </c>
      <c r="P56" s="17">
        <v>0.52161546271511705</v>
      </c>
      <c r="Q56" s="17">
        <v>0.50303402126101204</v>
      </c>
      <c r="R56" s="17"/>
      <c r="S56" s="17">
        <v>0.53045672890336104</v>
      </c>
      <c r="T56" s="17">
        <v>0.43915352287450299</v>
      </c>
      <c r="U56" s="17">
        <v>0.48916754583231897</v>
      </c>
      <c r="V56" s="17">
        <v>0.53347146910783805</v>
      </c>
      <c r="W56" s="17">
        <v>0.40587883314499401</v>
      </c>
      <c r="X56" s="17">
        <v>0.49200950191592902</v>
      </c>
      <c r="Y56" s="17">
        <v>0.53821012702428095</v>
      </c>
      <c r="Z56" s="17">
        <v>0.59761360487611603</v>
      </c>
      <c r="AA56" s="17">
        <v>0.52334943708977599</v>
      </c>
      <c r="AB56" s="17">
        <v>0.59495536880646305</v>
      </c>
      <c r="AC56" s="17">
        <v>0.55884242268100504</v>
      </c>
      <c r="AD56" s="17">
        <v>0.61589732948495501</v>
      </c>
      <c r="AE56" s="17"/>
      <c r="AF56" s="17">
        <v>0.49171615606892799</v>
      </c>
      <c r="AG56" s="17">
        <v>0.52536542027912103</v>
      </c>
      <c r="AH56" s="17">
        <v>0.52981482880761499</v>
      </c>
      <c r="AI56" s="17"/>
      <c r="AJ56" s="17">
        <v>0.49581982110703798</v>
      </c>
      <c r="AK56" s="17">
        <v>0.53815584882359202</v>
      </c>
      <c r="AL56" s="17">
        <v>0.49042253027413701</v>
      </c>
      <c r="AM56" s="17">
        <v>0.56066611649791698</v>
      </c>
      <c r="AN56" s="17">
        <v>0.52368541180443495</v>
      </c>
      <c r="AO56" s="17"/>
      <c r="AP56" s="17">
        <v>0.55379419304539701</v>
      </c>
      <c r="AQ56" s="17">
        <v>0.54581062363381605</v>
      </c>
      <c r="AR56" s="17">
        <v>0.45545192011109897</v>
      </c>
      <c r="AS56" s="17"/>
      <c r="AT56" s="17">
        <v>0.50729537096817701</v>
      </c>
      <c r="AU56" s="17">
        <v>0.52277045435467695</v>
      </c>
      <c r="AV56" s="17">
        <v>0.54756106146686601</v>
      </c>
      <c r="AW56" s="17">
        <v>0.49979887663102301</v>
      </c>
      <c r="AX56" s="17">
        <v>0.37977505348567497</v>
      </c>
    </row>
    <row r="57" spans="2:50" x14ac:dyDescent="0.35">
      <c r="B57" t="s">
        <v>118</v>
      </c>
      <c r="C57" s="17">
        <v>0.106846045537292</v>
      </c>
      <c r="D57" s="17">
        <v>0.112229889944868</v>
      </c>
      <c r="E57" s="17">
        <v>0.102220974617489</v>
      </c>
      <c r="F57" s="17"/>
      <c r="G57" s="17">
        <v>0.152796481551317</v>
      </c>
      <c r="H57" s="17">
        <v>0.142802114784499</v>
      </c>
      <c r="I57" s="17">
        <v>0.124268162758081</v>
      </c>
      <c r="J57" s="17">
        <v>0.109326072160999</v>
      </c>
      <c r="K57" s="17">
        <v>4.9815613778337001E-2</v>
      </c>
      <c r="L57" s="17">
        <v>6.9061902561050895E-2</v>
      </c>
      <c r="M57" s="17"/>
      <c r="N57" s="17">
        <v>0.1112002887479</v>
      </c>
      <c r="O57" s="17">
        <v>9.5698377168267207E-2</v>
      </c>
      <c r="P57" s="17">
        <v>0.113720828515585</v>
      </c>
      <c r="Q57" s="17">
        <v>0.107064659204445</v>
      </c>
      <c r="R57" s="17"/>
      <c r="S57" s="17">
        <v>0.138533028417992</v>
      </c>
      <c r="T57" s="17">
        <v>8.8382992254335699E-2</v>
      </c>
      <c r="U57" s="17">
        <v>7.1328133338825594E-2</v>
      </c>
      <c r="V57" s="17">
        <v>7.15231173564599E-2</v>
      </c>
      <c r="W57" s="17">
        <v>9.3474245385690505E-2</v>
      </c>
      <c r="X57" s="17">
        <v>0.121933013215877</v>
      </c>
      <c r="Y57" s="17">
        <v>9.5754410883528901E-2</v>
      </c>
      <c r="Z57" s="17">
        <v>0.150362956204279</v>
      </c>
      <c r="AA57" s="17">
        <v>0.122865163226517</v>
      </c>
      <c r="AB57" s="17">
        <v>0.142708259780122</v>
      </c>
      <c r="AC57" s="17">
        <v>8.5028612818710297E-2</v>
      </c>
      <c r="AD57" s="17">
        <v>6.7292255689521102E-2</v>
      </c>
      <c r="AE57" s="17"/>
      <c r="AF57" s="17">
        <v>9.0571334399751E-2</v>
      </c>
      <c r="AG57" s="17">
        <v>0.108686747230489</v>
      </c>
      <c r="AH57" s="17">
        <v>0.12297977184106799</v>
      </c>
      <c r="AI57" s="17"/>
      <c r="AJ57" s="17">
        <v>8.6530600067268995E-2</v>
      </c>
      <c r="AK57" s="17">
        <v>0.117774512160539</v>
      </c>
      <c r="AL57" s="17">
        <v>0.10215739385443</v>
      </c>
      <c r="AM57" s="17">
        <v>0.15583080094977</v>
      </c>
      <c r="AN57" s="17">
        <v>9.8046745411461897E-2</v>
      </c>
      <c r="AO57" s="17"/>
      <c r="AP57" s="17">
        <v>8.3818298901545005E-2</v>
      </c>
      <c r="AQ57" s="17">
        <v>0.11314145760052099</v>
      </c>
      <c r="AR57" s="17">
        <v>0.11536809856701601</v>
      </c>
      <c r="AS57" s="17"/>
      <c r="AT57" s="17">
        <v>7.6292554741775501E-2</v>
      </c>
      <c r="AU57" s="17">
        <v>9.2075764274633695E-2</v>
      </c>
      <c r="AV57" s="17">
        <v>0.12353557354224801</v>
      </c>
      <c r="AW57" s="17">
        <v>0.13970510443795101</v>
      </c>
      <c r="AX57" s="17">
        <v>0.25729599289879101</v>
      </c>
    </row>
    <row r="58" spans="2:50" x14ac:dyDescent="0.35">
      <c r="B58" t="s">
        <v>119</v>
      </c>
      <c r="C58" s="17">
        <v>3.3417390255978299E-2</v>
      </c>
      <c r="D58" s="17">
        <v>3.2938960333499002E-2</v>
      </c>
      <c r="E58" s="17">
        <v>3.4082518654388001E-2</v>
      </c>
      <c r="F58" s="17"/>
      <c r="G58" s="17">
        <v>4.5192582814131903E-2</v>
      </c>
      <c r="H58" s="17">
        <v>3.2430139191506002E-2</v>
      </c>
      <c r="I58" s="17">
        <v>1.72784330888202E-2</v>
      </c>
      <c r="J58" s="17">
        <v>3.7895046224881997E-2</v>
      </c>
      <c r="K58" s="17">
        <v>3.6112520997607797E-2</v>
      </c>
      <c r="L58" s="17">
        <v>3.3993396216401302E-2</v>
      </c>
      <c r="M58" s="17"/>
      <c r="N58" s="17">
        <v>3.2493670218059503E-2</v>
      </c>
      <c r="O58" s="17">
        <v>2.3660152086562899E-2</v>
      </c>
      <c r="P58" s="17">
        <v>4.2314709569563499E-2</v>
      </c>
      <c r="Q58" s="17">
        <v>3.5179357197213899E-2</v>
      </c>
      <c r="R58" s="17"/>
      <c r="S58" s="17">
        <v>3.0649646899329999E-2</v>
      </c>
      <c r="T58" s="17">
        <v>1.16978390890989E-2</v>
      </c>
      <c r="U58" s="17">
        <v>1.7228316433698598E-2</v>
      </c>
      <c r="V58" s="17">
        <v>2.7278629279235599E-2</v>
      </c>
      <c r="W58" s="17">
        <v>6.1858711411734699E-2</v>
      </c>
      <c r="X58" s="17">
        <v>3.1315117196612799E-2</v>
      </c>
      <c r="Y58" s="17">
        <v>5.2858781156753597E-2</v>
      </c>
      <c r="Z58" s="17">
        <v>3.4051205695812103E-2</v>
      </c>
      <c r="AA58" s="17">
        <v>6.3021434489831094E-2</v>
      </c>
      <c r="AB58" s="17">
        <v>2.9876950892003401E-2</v>
      </c>
      <c r="AC58" s="17">
        <v>2.8058475556802302E-2</v>
      </c>
      <c r="AD58" s="17">
        <v>0</v>
      </c>
      <c r="AE58" s="17"/>
      <c r="AF58" s="17">
        <v>3.52948469545383E-2</v>
      </c>
      <c r="AG58" s="17">
        <v>2.72994703812535E-2</v>
      </c>
      <c r="AH58" s="17">
        <v>4.2823495015423797E-2</v>
      </c>
      <c r="AI58" s="17"/>
      <c r="AJ58" s="17">
        <v>3.6027562038832402E-2</v>
      </c>
      <c r="AK58" s="17">
        <v>3.6031932827553403E-2</v>
      </c>
      <c r="AL58" s="17">
        <v>3.9090160061551499E-2</v>
      </c>
      <c r="AM58" s="17">
        <v>2.4299234211523399E-2</v>
      </c>
      <c r="AN58" s="17">
        <v>2.80816610189841E-2</v>
      </c>
      <c r="AO58" s="17"/>
      <c r="AP58" s="17">
        <v>3.63894408581917E-2</v>
      </c>
      <c r="AQ58" s="17">
        <v>3.0975673641146999E-2</v>
      </c>
      <c r="AR58" s="17">
        <v>3.8770344337196901E-2</v>
      </c>
      <c r="AS58" s="17"/>
      <c r="AT58" s="17">
        <v>3.3843124713407502E-2</v>
      </c>
      <c r="AU58" s="17">
        <v>2.5684938396681799E-2</v>
      </c>
      <c r="AV58" s="17">
        <v>3.3340839470388899E-2</v>
      </c>
      <c r="AW58" s="17">
        <v>4.8322806134963002E-2</v>
      </c>
      <c r="AX58" s="17">
        <v>3.7683699728894703E-2</v>
      </c>
    </row>
    <row r="59" spans="2:50" x14ac:dyDescent="0.35">
      <c r="B59" t="s">
        <v>71</v>
      </c>
      <c r="C59" s="17">
        <v>2.9088696275799401E-2</v>
      </c>
      <c r="D59" s="17">
        <v>3.6920377256257797E-2</v>
      </c>
      <c r="E59" s="17">
        <v>2.16126105637812E-2</v>
      </c>
      <c r="F59" s="17"/>
      <c r="G59" s="17">
        <v>1.47211658021997E-2</v>
      </c>
      <c r="H59" s="17">
        <v>3.3768702501643398E-2</v>
      </c>
      <c r="I59" s="17">
        <v>3.9252849145715397E-2</v>
      </c>
      <c r="J59" s="17">
        <v>1.50063205773922E-2</v>
      </c>
      <c r="K59" s="17">
        <v>4.3735851054318001E-2</v>
      </c>
      <c r="L59" s="17">
        <v>2.8208845990729699E-2</v>
      </c>
      <c r="M59" s="17"/>
      <c r="N59" s="17">
        <v>2.11004483891334E-2</v>
      </c>
      <c r="O59" s="17">
        <v>2.2214849852073799E-2</v>
      </c>
      <c r="P59" s="17">
        <v>3.1829885829370103E-2</v>
      </c>
      <c r="Q59" s="17">
        <v>4.2856505406045603E-2</v>
      </c>
      <c r="R59" s="17"/>
      <c r="S59" s="17">
        <v>2.3271907521369199E-2</v>
      </c>
      <c r="T59" s="17">
        <v>2.6738005716033901E-2</v>
      </c>
      <c r="U59" s="17">
        <v>4.0341564920252197E-2</v>
      </c>
      <c r="V59" s="17">
        <v>3.8700016791740698E-2</v>
      </c>
      <c r="W59" s="17">
        <v>1.33726277721636E-2</v>
      </c>
      <c r="X59" s="17">
        <v>1.1257790410937E-2</v>
      </c>
      <c r="Y59" s="17">
        <v>3.2626636669448199E-2</v>
      </c>
      <c r="Z59" s="17">
        <v>3.2712830092640303E-2</v>
      </c>
      <c r="AA59" s="17">
        <v>3.1500860540713799E-2</v>
      </c>
      <c r="AB59" s="17">
        <v>1.16984074373543E-2</v>
      </c>
      <c r="AC59" s="17">
        <v>7.4791353660763102E-2</v>
      </c>
      <c r="AD59" s="17">
        <v>5.0465809702913603E-2</v>
      </c>
      <c r="AE59" s="17"/>
      <c r="AF59" s="17">
        <v>2.69611016029201E-2</v>
      </c>
      <c r="AG59" s="17">
        <v>2.6687181527344998E-2</v>
      </c>
      <c r="AH59" s="17">
        <v>4.1510912941357898E-2</v>
      </c>
      <c r="AI59" s="17"/>
      <c r="AJ59" s="17">
        <v>2.5171996899944499E-2</v>
      </c>
      <c r="AK59" s="17">
        <v>2.59335205451891E-2</v>
      </c>
      <c r="AL59" s="17">
        <v>3.5674278657372702E-2</v>
      </c>
      <c r="AM59" s="17">
        <v>2.2427580502468399E-2</v>
      </c>
      <c r="AN59" s="17">
        <v>4.2819117323794398E-2</v>
      </c>
      <c r="AO59" s="17"/>
      <c r="AP59" s="17">
        <v>1.6620258497703402E-2</v>
      </c>
      <c r="AQ59" s="17">
        <v>2.3581019142782201E-2</v>
      </c>
      <c r="AR59" s="17">
        <v>3.9540005136351197E-2</v>
      </c>
      <c r="AS59" s="17"/>
      <c r="AT59" s="17">
        <v>3.5106022737182899E-2</v>
      </c>
      <c r="AU59" s="17">
        <v>3.07142642222373E-2</v>
      </c>
      <c r="AV59" s="17">
        <v>2.0926255118482399E-2</v>
      </c>
      <c r="AW59" s="17">
        <v>1.3111136761631E-2</v>
      </c>
      <c r="AX59" s="17">
        <v>0</v>
      </c>
    </row>
    <row r="60" spans="2:50" x14ac:dyDescent="0.35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</row>
    <row r="61" spans="2:50" x14ac:dyDescent="0.35">
      <c r="B61" s="6" t="s">
        <v>122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</row>
    <row r="62" spans="2:50" x14ac:dyDescent="0.35">
      <c r="B62" s="21" t="s">
        <v>73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</row>
    <row r="63" spans="2:50" x14ac:dyDescent="0.35">
      <c r="B63" t="s">
        <v>116</v>
      </c>
      <c r="C63" s="17">
        <v>7.2928989255665502E-2</v>
      </c>
      <c r="D63" s="17">
        <v>8.3567722052402593E-2</v>
      </c>
      <c r="E63" s="17">
        <v>6.2010751094001601E-2</v>
      </c>
      <c r="F63" s="17"/>
      <c r="G63" s="17">
        <v>0.12759746891197499</v>
      </c>
      <c r="H63" s="17">
        <v>0.132713598450071</v>
      </c>
      <c r="I63" s="17">
        <v>8.1187975189471906E-2</v>
      </c>
      <c r="J63" s="17">
        <v>4.6582162739799503E-2</v>
      </c>
      <c r="K63" s="17">
        <v>3.9551194378911997E-2</v>
      </c>
      <c r="L63" s="17">
        <v>2.4805892565157899E-2</v>
      </c>
      <c r="M63" s="17"/>
      <c r="N63" s="17">
        <v>7.8773265436336601E-2</v>
      </c>
      <c r="O63" s="17">
        <v>6.3949327719931004E-2</v>
      </c>
      <c r="P63" s="17">
        <v>8.2488101634466904E-2</v>
      </c>
      <c r="Q63" s="17">
        <v>6.6581961330934802E-2</v>
      </c>
      <c r="R63" s="17"/>
      <c r="S63" s="17">
        <v>0.123509922101515</v>
      </c>
      <c r="T63" s="17">
        <v>6.6646048496764004E-2</v>
      </c>
      <c r="U63" s="17">
        <v>5.3227644316785901E-2</v>
      </c>
      <c r="V63" s="17">
        <v>8.12044673118935E-2</v>
      </c>
      <c r="W63" s="17">
        <v>7.0002773453233205E-2</v>
      </c>
      <c r="X63" s="17">
        <v>0.105007349295632</v>
      </c>
      <c r="Y63" s="17">
        <v>6.2346291473544597E-2</v>
      </c>
      <c r="Z63" s="17">
        <v>4.5884663433713002E-2</v>
      </c>
      <c r="AA63" s="17">
        <v>6.5491980892253193E-2</v>
      </c>
      <c r="AB63" s="17">
        <v>4.0243399284530197E-2</v>
      </c>
      <c r="AC63" s="17">
        <v>6.7604134854435297E-2</v>
      </c>
      <c r="AD63" s="17">
        <v>0</v>
      </c>
      <c r="AE63" s="17"/>
      <c r="AF63" s="17">
        <v>5.0411289935040599E-2</v>
      </c>
      <c r="AG63" s="17">
        <v>8.0381468447590199E-2</v>
      </c>
      <c r="AH63" s="17">
        <v>6.7028195580469893E-2</v>
      </c>
      <c r="AI63" s="17"/>
      <c r="AJ63" s="17">
        <v>6.9763354662516194E-2</v>
      </c>
      <c r="AK63" s="17">
        <v>8.8855261289269405E-2</v>
      </c>
      <c r="AL63" s="17">
        <v>5.2652922575414401E-2</v>
      </c>
      <c r="AM63" s="17">
        <v>0.111751477135519</v>
      </c>
      <c r="AN63" s="17">
        <v>4.2452471312513201E-2</v>
      </c>
      <c r="AO63" s="17"/>
      <c r="AP63" s="17">
        <v>9.8908393985863194E-2</v>
      </c>
      <c r="AQ63" s="17">
        <v>7.63560889900982E-2</v>
      </c>
      <c r="AR63" s="17">
        <v>7.3849389426890594E-2</v>
      </c>
      <c r="AS63" s="17"/>
      <c r="AT63" s="17">
        <v>4.7992741806786601E-2</v>
      </c>
      <c r="AU63" s="17">
        <v>7.3183070016779206E-2</v>
      </c>
      <c r="AV63" s="17">
        <v>6.5201670836967596E-2</v>
      </c>
      <c r="AW63" s="17">
        <v>0.136589053019917</v>
      </c>
      <c r="AX63" s="17">
        <v>0.19734853531521801</v>
      </c>
    </row>
    <row r="64" spans="2:50" x14ac:dyDescent="0.35">
      <c r="B64" t="s">
        <v>117</v>
      </c>
      <c r="C64" s="17">
        <v>0.38395169745090602</v>
      </c>
      <c r="D64" s="17">
        <v>0.45360235830784501</v>
      </c>
      <c r="E64" s="17">
        <v>0.315215731571311</v>
      </c>
      <c r="F64" s="17"/>
      <c r="G64" s="17">
        <v>0.456081012886212</v>
      </c>
      <c r="H64" s="17">
        <v>0.40233464010457498</v>
      </c>
      <c r="I64" s="17">
        <v>0.37672590346298002</v>
      </c>
      <c r="J64" s="17">
        <v>0.32772699793620902</v>
      </c>
      <c r="K64" s="17">
        <v>0.385445451438169</v>
      </c>
      <c r="L64" s="17">
        <v>0.371231926724294</v>
      </c>
      <c r="M64" s="17"/>
      <c r="N64" s="17">
        <v>0.39739765088122098</v>
      </c>
      <c r="O64" s="17">
        <v>0.37011433755123102</v>
      </c>
      <c r="P64" s="17">
        <v>0.397499777178077</v>
      </c>
      <c r="Q64" s="17">
        <v>0.37124919719935001</v>
      </c>
      <c r="R64" s="17"/>
      <c r="S64" s="17">
        <v>0.46635851872256301</v>
      </c>
      <c r="T64" s="17">
        <v>0.31725742087304598</v>
      </c>
      <c r="U64" s="17">
        <v>0.36761100090988902</v>
      </c>
      <c r="V64" s="17">
        <v>0.38079473383242901</v>
      </c>
      <c r="W64" s="17">
        <v>0.332426650304468</v>
      </c>
      <c r="X64" s="17">
        <v>0.39828263279063197</v>
      </c>
      <c r="Y64" s="17">
        <v>0.362811317362496</v>
      </c>
      <c r="Z64" s="17">
        <v>0.36536831100648398</v>
      </c>
      <c r="AA64" s="17">
        <v>0.45325143187054601</v>
      </c>
      <c r="AB64" s="17">
        <v>0.32725286250151497</v>
      </c>
      <c r="AC64" s="17">
        <v>0.30512924229442101</v>
      </c>
      <c r="AD64" s="17">
        <v>0.54789557028823999</v>
      </c>
      <c r="AE64" s="17"/>
      <c r="AF64" s="17">
        <v>0.36445500799352298</v>
      </c>
      <c r="AG64" s="17">
        <v>0.381016440154886</v>
      </c>
      <c r="AH64" s="17">
        <v>0.41558919156466601</v>
      </c>
      <c r="AI64" s="17"/>
      <c r="AJ64" s="17">
        <v>0.37042950893827298</v>
      </c>
      <c r="AK64" s="17">
        <v>0.40235189794285597</v>
      </c>
      <c r="AL64" s="17">
        <v>0.36224114005408298</v>
      </c>
      <c r="AM64" s="17">
        <v>0.31445259430760097</v>
      </c>
      <c r="AN64" s="17">
        <v>0.36901538319347399</v>
      </c>
      <c r="AO64" s="17"/>
      <c r="AP64" s="17">
        <v>0.39390347183117302</v>
      </c>
      <c r="AQ64" s="17">
        <v>0.41053568443586402</v>
      </c>
      <c r="AR64" s="17">
        <v>0.36625450078574601</v>
      </c>
      <c r="AS64" s="17"/>
      <c r="AT64" s="17">
        <v>0.354386894263998</v>
      </c>
      <c r="AU64" s="17">
        <v>0.375849302017769</v>
      </c>
      <c r="AV64" s="17">
        <v>0.411071697914907</v>
      </c>
      <c r="AW64" s="17">
        <v>0.46049159548678498</v>
      </c>
      <c r="AX64" s="17">
        <v>0.32004423948104199</v>
      </c>
    </row>
    <row r="65" spans="2:50" x14ac:dyDescent="0.35">
      <c r="B65" t="s">
        <v>118</v>
      </c>
      <c r="C65" s="17">
        <v>0.397126389454731</v>
      </c>
      <c r="D65" s="17">
        <v>0.31813387888489297</v>
      </c>
      <c r="E65" s="17">
        <v>0.47560049339235599</v>
      </c>
      <c r="F65" s="17"/>
      <c r="G65" s="17">
        <v>0.32643675607981398</v>
      </c>
      <c r="H65" s="17">
        <v>0.32399816246944602</v>
      </c>
      <c r="I65" s="17">
        <v>0.42478635505650802</v>
      </c>
      <c r="J65" s="17">
        <v>0.47321780732875002</v>
      </c>
      <c r="K65" s="17">
        <v>0.390716369970945</v>
      </c>
      <c r="L65" s="17">
        <v>0.42413964273059002</v>
      </c>
      <c r="M65" s="17"/>
      <c r="N65" s="17">
        <v>0.397812828304899</v>
      </c>
      <c r="O65" s="17">
        <v>0.42544939216877398</v>
      </c>
      <c r="P65" s="17">
        <v>0.37123963938467602</v>
      </c>
      <c r="Q65" s="17">
        <v>0.391225336161799</v>
      </c>
      <c r="R65" s="17"/>
      <c r="S65" s="17">
        <v>0.28965299495584601</v>
      </c>
      <c r="T65" s="17">
        <v>0.442556526011258</v>
      </c>
      <c r="U65" s="17">
        <v>0.43178329735722498</v>
      </c>
      <c r="V65" s="17">
        <v>0.39067946206028298</v>
      </c>
      <c r="W65" s="17">
        <v>0.44615665925641201</v>
      </c>
      <c r="X65" s="17">
        <v>0.36854185942304102</v>
      </c>
      <c r="Y65" s="17">
        <v>0.40236042827579499</v>
      </c>
      <c r="Z65" s="17">
        <v>0.41666604143914499</v>
      </c>
      <c r="AA65" s="17">
        <v>0.35513557121581502</v>
      </c>
      <c r="AB65" s="17">
        <v>0.457792088247365</v>
      </c>
      <c r="AC65" s="17">
        <v>0.47525829861301</v>
      </c>
      <c r="AD65" s="17">
        <v>0.40212852017548101</v>
      </c>
      <c r="AE65" s="17"/>
      <c r="AF65" s="17">
        <v>0.42288808790811899</v>
      </c>
      <c r="AG65" s="17">
        <v>0.39966714327310598</v>
      </c>
      <c r="AH65" s="17">
        <v>0.359300256475863</v>
      </c>
      <c r="AI65" s="17"/>
      <c r="AJ65" s="17">
        <v>0.40207892495370201</v>
      </c>
      <c r="AK65" s="17">
        <v>0.38696900357432801</v>
      </c>
      <c r="AL65" s="17">
        <v>0.37343869241398397</v>
      </c>
      <c r="AM65" s="17">
        <v>0.44725775745172303</v>
      </c>
      <c r="AN65" s="17">
        <v>0.432555255762888</v>
      </c>
      <c r="AO65" s="17"/>
      <c r="AP65" s="17">
        <v>0.38380103504941498</v>
      </c>
      <c r="AQ65" s="17">
        <v>0.39186767477371298</v>
      </c>
      <c r="AR65" s="17">
        <v>0.36694413111719698</v>
      </c>
      <c r="AS65" s="17"/>
      <c r="AT65" s="17">
        <v>0.412225832049119</v>
      </c>
      <c r="AU65" s="17">
        <v>0.43034012187190601</v>
      </c>
      <c r="AV65" s="17">
        <v>0.397103244300957</v>
      </c>
      <c r="AW65" s="17">
        <v>0.293227549511343</v>
      </c>
      <c r="AX65" s="17">
        <v>0.34070639742089998</v>
      </c>
    </row>
    <row r="66" spans="2:50" x14ac:dyDescent="0.35">
      <c r="B66" t="s">
        <v>119</v>
      </c>
      <c r="C66" s="17">
        <v>0.114104354776264</v>
      </c>
      <c r="D66" s="17">
        <v>0.100928669379279</v>
      </c>
      <c r="E66" s="17">
        <v>0.126696342010302</v>
      </c>
      <c r="F66" s="17"/>
      <c r="G66" s="17">
        <v>6.3383834081873994E-2</v>
      </c>
      <c r="H66" s="17">
        <v>9.5253613908520801E-2</v>
      </c>
      <c r="I66" s="17">
        <v>8.0399658379849706E-2</v>
      </c>
      <c r="J66" s="17">
        <v>0.13413885355954799</v>
      </c>
      <c r="K66" s="17">
        <v>0.15497214024852199</v>
      </c>
      <c r="L66" s="17">
        <v>0.14693637024410799</v>
      </c>
      <c r="M66" s="17"/>
      <c r="N66" s="17">
        <v>0.107157383419841</v>
      </c>
      <c r="O66" s="17">
        <v>0.10881233869128901</v>
      </c>
      <c r="P66" s="17">
        <v>0.121233497890608</v>
      </c>
      <c r="Q66" s="17">
        <v>0.120488211626207</v>
      </c>
      <c r="R66" s="17"/>
      <c r="S66" s="17">
        <v>8.52238667971566E-2</v>
      </c>
      <c r="T66" s="17">
        <v>0.137180143933927</v>
      </c>
      <c r="U66" s="17">
        <v>0.107036492495848</v>
      </c>
      <c r="V66" s="17">
        <v>0.114066157371047</v>
      </c>
      <c r="W66" s="17">
        <v>0.109973120096621</v>
      </c>
      <c r="X66" s="17">
        <v>0.112667155510515</v>
      </c>
      <c r="Y66" s="17">
        <v>0.16593741695770201</v>
      </c>
      <c r="Z66" s="17">
        <v>0.11664470765808101</v>
      </c>
      <c r="AA66" s="17">
        <v>0.10341347600192199</v>
      </c>
      <c r="AB66" s="17">
        <v>0.150633716911487</v>
      </c>
      <c r="AC66" s="17">
        <v>8.3428582932480302E-2</v>
      </c>
      <c r="AD66" s="17">
        <v>2.0938205513751099E-2</v>
      </c>
      <c r="AE66" s="17"/>
      <c r="AF66" s="17">
        <v>0.13986789097187499</v>
      </c>
      <c r="AG66" s="17">
        <v>0.106169693374114</v>
      </c>
      <c r="AH66" s="17">
        <v>0.111747492048987</v>
      </c>
      <c r="AI66" s="17"/>
      <c r="AJ66" s="17">
        <v>0.131129850515149</v>
      </c>
      <c r="AK66" s="17">
        <v>9.5620598063313494E-2</v>
      </c>
      <c r="AL66" s="17">
        <v>0.16885610205225901</v>
      </c>
      <c r="AM66" s="17">
        <v>0.104110590602689</v>
      </c>
      <c r="AN66" s="17">
        <v>0.11350868166525301</v>
      </c>
      <c r="AO66" s="17"/>
      <c r="AP66" s="17">
        <v>8.5629337862989402E-2</v>
      </c>
      <c r="AQ66" s="17">
        <v>0.100111937294748</v>
      </c>
      <c r="AR66" s="17">
        <v>0.14579268538440901</v>
      </c>
      <c r="AS66" s="17"/>
      <c r="AT66" s="17">
        <v>0.14315696580561099</v>
      </c>
      <c r="AU66" s="17">
        <v>9.2051769338133402E-2</v>
      </c>
      <c r="AV66" s="17">
        <v>0.103579456827876</v>
      </c>
      <c r="AW66" s="17">
        <v>8.6895409713222002E-2</v>
      </c>
      <c r="AX66" s="17">
        <v>0.108132706262414</v>
      </c>
    </row>
    <row r="67" spans="2:50" x14ac:dyDescent="0.35">
      <c r="B67" t="s">
        <v>71</v>
      </c>
      <c r="C67" s="17">
        <v>3.1888569062433099E-2</v>
      </c>
      <c r="D67" s="17">
        <v>4.3767371375580198E-2</v>
      </c>
      <c r="E67" s="17">
        <v>2.0476681932028298E-2</v>
      </c>
      <c r="F67" s="17"/>
      <c r="G67" s="17">
        <v>2.6500928040124799E-2</v>
      </c>
      <c r="H67" s="17">
        <v>4.5699985067387199E-2</v>
      </c>
      <c r="I67" s="17">
        <v>3.6900107911190798E-2</v>
      </c>
      <c r="J67" s="17">
        <v>1.8334178435692999E-2</v>
      </c>
      <c r="K67" s="17">
        <v>2.9314843963452301E-2</v>
      </c>
      <c r="L67" s="17">
        <v>3.2886167735850298E-2</v>
      </c>
      <c r="M67" s="17"/>
      <c r="N67" s="17">
        <v>1.88588719577031E-2</v>
      </c>
      <c r="O67" s="17">
        <v>3.1674603868775297E-2</v>
      </c>
      <c r="P67" s="17">
        <v>2.75389839121713E-2</v>
      </c>
      <c r="Q67" s="17">
        <v>5.0455293681708598E-2</v>
      </c>
      <c r="R67" s="17"/>
      <c r="S67" s="17">
        <v>3.5254697422919097E-2</v>
      </c>
      <c r="T67" s="17">
        <v>3.6359860685004103E-2</v>
      </c>
      <c r="U67" s="17">
        <v>4.0341564920252197E-2</v>
      </c>
      <c r="V67" s="17">
        <v>3.3255179424347303E-2</v>
      </c>
      <c r="W67" s="17">
        <v>4.14407968892661E-2</v>
      </c>
      <c r="X67" s="17">
        <v>1.5501002980179901E-2</v>
      </c>
      <c r="Y67" s="17">
        <v>6.5445459304629703E-3</v>
      </c>
      <c r="Z67" s="17">
        <v>5.5436276462576997E-2</v>
      </c>
      <c r="AA67" s="17">
        <v>2.2707540019463401E-2</v>
      </c>
      <c r="AB67" s="17">
        <v>2.4077933055102502E-2</v>
      </c>
      <c r="AC67" s="17">
        <v>6.8579741305652697E-2</v>
      </c>
      <c r="AD67" s="17">
        <v>2.90377040225272E-2</v>
      </c>
      <c r="AE67" s="17"/>
      <c r="AF67" s="17">
        <v>2.2377723191442499E-2</v>
      </c>
      <c r="AG67" s="17">
        <v>3.2765254750304097E-2</v>
      </c>
      <c r="AH67" s="17">
        <v>4.6334864330014602E-2</v>
      </c>
      <c r="AI67" s="17"/>
      <c r="AJ67" s="17">
        <v>2.65983609303597E-2</v>
      </c>
      <c r="AK67" s="17">
        <v>2.6203239130233098E-2</v>
      </c>
      <c r="AL67" s="17">
        <v>4.2811142904259303E-2</v>
      </c>
      <c r="AM67" s="17">
        <v>2.2427580502468399E-2</v>
      </c>
      <c r="AN67" s="17">
        <v>4.2468208065872898E-2</v>
      </c>
      <c r="AO67" s="17"/>
      <c r="AP67" s="17">
        <v>3.7757761270559603E-2</v>
      </c>
      <c r="AQ67" s="17">
        <v>2.1128614505577001E-2</v>
      </c>
      <c r="AR67" s="17">
        <v>4.7159293285757103E-2</v>
      </c>
      <c r="AS67" s="17"/>
      <c r="AT67" s="17">
        <v>4.2237566074485998E-2</v>
      </c>
      <c r="AU67" s="17">
        <v>2.8575736755412098E-2</v>
      </c>
      <c r="AV67" s="17">
        <v>2.30439301192924E-2</v>
      </c>
      <c r="AW67" s="17">
        <v>2.2796392268732198E-2</v>
      </c>
      <c r="AX67" s="17">
        <v>3.3768121520425402E-2</v>
      </c>
    </row>
    <row r="68" spans="2:50" x14ac:dyDescent="0.35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</row>
    <row r="69" spans="2:50" x14ac:dyDescent="0.35">
      <c r="B69" s="6" t="s">
        <v>123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</row>
    <row r="70" spans="2:50" x14ac:dyDescent="0.35">
      <c r="B70" s="21" t="s">
        <v>73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</row>
    <row r="71" spans="2:50" x14ac:dyDescent="0.35">
      <c r="B71" t="s">
        <v>116</v>
      </c>
      <c r="C71" s="17">
        <v>6.6608622271662393E-2</v>
      </c>
      <c r="D71" s="17">
        <v>8.5617101053902703E-2</v>
      </c>
      <c r="E71" s="17">
        <v>4.7479136211683197E-2</v>
      </c>
      <c r="F71" s="17"/>
      <c r="G71" s="17">
        <v>0.122769575022263</v>
      </c>
      <c r="H71" s="17">
        <v>9.0628886955318594E-2</v>
      </c>
      <c r="I71" s="17">
        <v>8.5246410040842296E-2</v>
      </c>
      <c r="J71" s="17">
        <v>4.94522123951509E-2</v>
      </c>
      <c r="K71" s="17">
        <v>3.1835671577697101E-2</v>
      </c>
      <c r="L71" s="17">
        <v>3.1710194306378899E-2</v>
      </c>
      <c r="M71" s="17"/>
      <c r="N71" s="17">
        <v>8.2810974187827693E-2</v>
      </c>
      <c r="O71" s="17">
        <v>4.6255314526206702E-2</v>
      </c>
      <c r="P71" s="17">
        <v>6.3959252960215096E-2</v>
      </c>
      <c r="Q71" s="17">
        <v>7.3541223411357104E-2</v>
      </c>
      <c r="R71" s="17"/>
      <c r="S71" s="17">
        <v>0.12966829311216299</v>
      </c>
      <c r="T71" s="17">
        <v>4.1153957947507903E-2</v>
      </c>
      <c r="U71" s="17">
        <v>3.8522605982449103E-2</v>
      </c>
      <c r="V71" s="17">
        <v>6.6334040764091801E-2</v>
      </c>
      <c r="W71" s="17">
        <v>6.0000012518440199E-2</v>
      </c>
      <c r="X71" s="17">
        <v>8.2354819035912394E-2</v>
      </c>
      <c r="Y71" s="17">
        <v>4.3622719727413502E-2</v>
      </c>
      <c r="Z71" s="17">
        <v>6.97185992240624E-2</v>
      </c>
      <c r="AA71" s="17">
        <v>6.5333222477345201E-2</v>
      </c>
      <c r="AB71" s="17">
        <v>4.2354632915840899E-2</v>
      </c>
      <c r="AC71" s="17">
        <v>8.8416804580255998E-2</v>
      </c>
      <c r="AD71" s="17">
        <v>2.3881100851992298E-2</v>
      </c>
      <c r="AE71" s="17"/>
      <c r="AF71" s="17">
        <v>6.0195797465893597E-2</v>
      </c>
      <c r="AG71" s="17">
        <v>6.5907066099820596E-2</v>
      </c>
      <c r="AH71" s="17">
        <v>7.5382032567172297E-2</v>
      </c>
      <c r="AI71" s="17"/>
      <c r="AJ71" s="17">
        <v>5.89880090602347E-2</v>
      </c>
      <c r="AK71" s="17">
        <v>7.6992447212855503E-2</v>
      </c>
      <c r="AL71" s="17">
        <v>3.1261316240188901E-2</v>
      </c>
      <c r="AM71" s="17">
        <v>8.4247718393182194E-2</v>
      </c>
      <c r="AN71" s="17">
        <v>4.2672785409712997E-2</v>
      </c>
      <c r="AO71" s="17"/>
      <c r="AP71" s="17">
        <v>7.8550421387688904E-2</v>
      </c>
      <c r="AQ71" s="17">
        <v>6.7847629163728093E-2</v>
      </c>
      <c r="AR71" s="17">
        <v>5.2478221825267797E-2</v>
      </c>
      <c r="AS71" s="17"/>
      <c r="AT71" s="17">
        <v>5.3169415069799303E-2</v>
      </c>
      <c r="AU71" s="17">
        <v>5.6361230672421499E-2</v>
      </c>
      <c r="AV71" s="17">
        <v>6.3907037514779594E-2</v>
      </c>
      <c r="AW71" s="17">
        <v>0.13800199285671499</v>
      </c>
      <c r="AX71" s="17">
        <v>0.112558316180807</v>
      </c>
    </row>
    <row r="72" spans="2:50" x14ac:dyDescent="0.35">
      <c r="B72" t="s">
        <v>117</v>
      </c>
      <c r="C72" s="17">
        <v>0.62441970218131304</v>
      </c>
      <c r="D72" s="17">
        <v>0.63261836771259095</v>
      </c>
      <c r="E72" s="17">
        <v>0.61617026002660602</v>
      </c>
      <c r="F72" s="17"/>
      <c r="G72" s="17">
        <v>0.60240089561950405</v>
      </c>
      <c r="H72" s="17">
        <v>0.58124338402503195</v>
      </c>
      <c r="I72" s="17">
        <v>0.62703895716774605</v>
      </c>
      <c r="J72" s="17">
        <v>0.68361840359494697</v>
      </c>
      <c r="K72" s="17">
        <v>0.62841743325356103</v>
      </c>
      <c r="L72" s="17">
        <v>0.62151872340981296</v>
      </c>
      <c r="M72" s="17"/>
      <c r="N72" s="17">
        <v>0.63859800278540901</v>
      </c>
      <c r="O72" s="17">
        <v>0.65104824021920604</v>
      </c>
      <c r="P72" s="17">
        <v>0.58319047746761798</v>
      </c>
      <c r="Q72" s="17">
        <v>0.62231360505386402</v>
      </c>
      <c r="R72" s="17"/>
      <c r="S72" s="17">
        <v>0.64480665993225605</v>
      </c>
      <c r="T72" s="17">
        <v>0.61919295004500896</v>
      </c>
      <c r="U72" s="17">
        <v>0.66835809789612599</v>
      </c>
      <c r="V72" s="17">
        <v>0.66133035809268204</v>
      </c>
      <c r="W72" s="17">
        <v>0.57493484884157897</v>
      </c>
      <c r="X72" s="17">
        <v>0.57636896611807797</v>
      </c>
      <c r="Y72" s="17">
        <v>0.66063853110845805</v>
      </c>
      <c r="Z72" s="17">
        <v>0.64111412375419496</v>
      </c>
      <c r="AA72" s="17">
        <v>0.64889977414363997</v>
      </c>
      <c r="AB72" s="17">
        <v>0.59122070745527999</v>
      </c>
      <c r="AC72" s="17">
        <v>0.57077725357409204</v>
      </c>
      <c r="AD72" s="17">
        <v>0.56412187146289205</v>
      </c>
      <c r="AE72" s="17"/>
      <c r="AF72" s="17">
        <v>0.62423986161290801</v>
      </c>
      <c r="AG72" s="17">
        <v>0.64154199423110003</v>
      </c>
      <c r="AH72" s="17">
        <v>0.58583532351956202</v>
      </c>
      <c r="AI72" s="17"/>
      <c r="AJ72" s="17">
        <v>0.64888368472976099</v>
      </c>
      <c r="AK72" s="17">
        <v>0.619834738702574</v>
      </c>
      <c r="AL72" s="17">
        <v>0.65268445378982498</v>
      </c>
      <c r="AM72" s="17">
        <v>0.67966176584469096</v>
      </c>
      <c r="AN72" s="17">
        <v>0.61301521683028604</v>
      </c>
      <c r="AO72" s="17"/>
      <c r="AP72" s="17">
        <v>0.639900741570118</v>
      </c>
      <c r="AQ72" s="17">
        <v>0.62709845369430905</v>
      </c>
      <c r="AR72" s="17">
        <v>0.64967428957310003</v>
      </c>
      <c r="AS72" s="17"/>
      <c r="AT72" s="17">
        <v>0.60188031403444797</v>
      </c>
      <c r="AU72" s="17">
        <v>0.63607070902646201</v>
      </c>
      <c r="AV72" s="17">
        <v>0.65225968784118205</v>
      </c>
      <c r="AW72" s="17">
        <v>0.610067107671597</v>
      </c>
      <c r="AX72" s="17">
        <v>0.54128045086695697</v>
      </c>
    </row>
    <row r="73" spans="2:50" x14ac:dyDescent="0.35">
      <c r="B73" t="s">
        <v>118</v>
      </c>
      <c r="C73" s="17">
        <v>0.189835182770556</v>
      </c>
      <c r="D73" s="17">
        <v>0.16749515506485901</v>
      </c>
      <c r="E73" s="17">
        <v>0.21277645826166799</v>
      </c>
      <c r="F73" s="17"/>
      <c r="G73" s="17">
        <v>0.22300341640291499</v>
      </c>
      <c r="H73" s="17">
        <v>0.22252368004756601</v>
      </c>
      <c r="I73" s="17">
        <v>0.210675406221906</v>
      </c>
      <c r="J73" s="17">
        <v>0.155847772387052</v>
      </c>
      <c r="K73" s="17">
        <v>0.17756787720304601</v>
      </c>
      <c r="L73" s="17">
        <v>0.15996301760958601</v>
      </c>
      <c r="M73" s="17"/>
      <c r="N73" s="17">
        <v>0.16177606855277701</v>
      </c>
      <c r="O73" s="17">
        <v>0.19730411969754899</v>
      </c>
      <c r="P73" s="17">
        <v>0.219521467377186</v>
      </c>
      <c r="Q73" s="17">
        <v>0.18101593477340999</v>
      </c>
      <c r="R73" s="17"/>
      <c r="S73" s="17">
        <v>0.171414362870355</v>
      </c>
      <c r="T73" s="17">
        <v>0.22599691874002401</v>
      </c>
      <c r="U73" s="17">
        <v>0.16424731611823801</v>
      </c>
      <c r="V73" s="17">
        <v>0.15592420761657599</v>
      </c>
      <c r="W73" s="17">
        <v>0.207233552826699</v>
      </c>
      <c r="X73" s="17">
        <v>0.234182912354162</v>
      </c>
      <c r="Y73" s="17">
        <v>0.16531976211555599</v>
      </c>
      <c r="Z73" s="17">
        <v>0.18844919161292001</v>
      </c>
      <c r="AA73" s="17">
        <v>0.167303231854699</v>
      </c>
      <c r="AB73" s="17">
        <v>0.182674127721768</v>
      </c>
      <c r="AC73" s="17">
        <v>0.21038891146657701</v>
      </c>
      <c r="AD73" s="17">
        <v>0.25308248900742197</v>
      </c>
      <c r="AE73" s="17"/>
      <c r="AF73" s="17">
        <v>0.18168694931439</v>
      </c>
      <c r="AG73" s="17">
        <v>0.18085584488175799</v>
      </c>
      <c r="AH73" s="17">
        <v>0.196886670386029</v>
      </c>
      <c r="AI73" s="17"/>
      <c r="AJ73" s="17">
        <v>0.157098103591678</v>
      </c>
      <c r="AK73" s="17">
        <v>0.22032098289943799</v>
      </c>
      <c r="AL73" s="17">
        <v>0.16802571331646701</v>
      </c>
      <c r="AM73" s="17">
        <v>0.18589093083543801</v>
      </c>
      <c r="AN73" s="17">
        <v>0.203642120673447</v>
      </c>
      <c r="AO73" s="17"/>
      <c r="AP73" s="17">
        <v>0.154381004248865</v>
      </c>
      <c r="AQ73" s="17">
        <v>0.214330349887732</v>
      </c>
      <c r="AR73" s="17">
        <v>0.141842054017494</v>
      </c>
      <c r="AS73" s="17"/>
      <c r="AT73" s="17">
        <v>0.21359173628731101</v>
      </c>
      <c r="AU73" s="17">
        <v>0.192338012714523</v>
      </c>
      <c r="AV73" s="17">
        <v>0.180696458607845</v>
      </c>
      <c r="AW73" s="17">
        <v>0.170794546520285</v>
      </c>
      <c r="AX73" s="17">
        <v>0.241610833788728</v>
      </c>
    </row>
    <row r="74" spans="2:50" x14ac:dyDescent="0.35">
      <c r="B74" t="s">
        <v>119</v>
      </c>
      <c r="C74" s="17">
        <v>9.2070715181678794E-2</v>
      </c>
      <c r="D74" s="17">
        <v>8.80440572149742E-2</v>
      </c>
      <c r="E74" s="17">
        <v>9.6548356606481395E-2</v>
      </c>
      <c r="F74" s="17"/>
      <c r="G74" s="17">
        <v>3.0461379239779901E-2</v>
      </c>
      <c r="H74" s="17">
        <v>6.30041661433971E-2</v>
      </c>
      <c r="I74" s="17">
        <v>4.1762488176505699E-2</v>
      </c>
      <c r="J74" s="17">
        <v>9.7826750194085196E-2</v>
      </c>
      <c r="K74" s="17">
        <v>0.142868705709087</v>
      </c>
      <c r="L74" s="17">
        <v>0.15884202101672601</v>
      </c>
      <c r="M74" s="17"/>
      <c r="N74" s="17">
        <v>9.6131462195651093E-2</v>
      </c>
      <c r="O74" s="17">
        <v>8.4519451023685396E-2</v>
      </c>
      <c r="P74" s="17">
        <v>0.100571102400956</v>
      </c>
      <c r="Q74" s="17">
        <v>8.9342509062569006E-2</v>
      </c>
      <c r="R74" s="17"/>
      <c r="S74" s="17">
        <v>2.36482096434774E-2</v>
      </c>
      <c r="T74" s="17">
        <v>7.4143212664351796E-2</v>
      </c>
      <c r="U74" s="17">
        <v>0.11048615026940101</v>
      </c>
      <c r="V74" s="17">
        <v>8.8817228200731999E-2</v>
      </c>
      <c r="W74" s="17">
        <v>0.135963508097312</v>
      </c>
      <c r="X74" s="17">
        <v>9.6031676915518199E-2</v>
      </c>
      <c r="Y74" s="17">
        <v>0.11854799056838899</v>
      </c>
      <c r="Z74" s="17">
        <v>5.7214331027332602E-2</v>
      </c>
      <c r="AA74" s="17">
        <v>8.2990575035100503E-2</v>
      </c>
      <c r="AB74" s="17">
        <v>0.15301677610397699</v>
      </c>
      <c r="AC74" s="17">
        <v>0.111102340861647</v>
      </c>
      <c r="AD74" s="17">
        <v>0.129876834655166</v>
      </c>
      <c r="AE74" s="17"/>
      <c r="AF74" s="17">
        <v>0.11737190383195301</v>
      </c>
      <c r="AG74" s="17">
        <v>8.8849929026484503E-2</v>
      </c>
      <c r="AH74" s="17">
        <v>8.9176088985066695E-2</v>
      </c>
      <c r="AI74" s="17"/>
      <c r="AJ74" s="17">
        <v>0.11258558597541</v>
      </c>
      <c r="AK74" s="17">
        <v>6.22101915182132E-2</v>
      </c>
      <c r="AL74" s="17">
        <v>0.12068820203919201</v>
      </c>
      <c r="AM74" s="17">
        <v>2.7772004424220498E-2</v>
      </c>
      <c r="AN74" s="17">
        <v>9.3937535462873603E-2</v>
      </c>
      <c r="AO74" s="17"/>
      <c r="AP74" s="17">
        <v>0.102409305430592</v>
      </c>
      <c r="AQ74" s="17">
        <v>7.2989674746264097E-2</v>
      </c>
      <c r="AR74" s="17">
        <v>0.126862069577378</v>
      </c>
      <c r="AS74" s="17"/>
      <c r="AT74" s="17">
        <v>0.102291490674143</v>
      </c>
      <c r="AU74" s="17">
        <v>8.8844916502108601E-2</v>
      </c>
      <c r="AV74" s="17">
        <v>8.4592745584143994E-2</v>
      </c>
      <c r="AW74" s="17">
        <v>5.3008835467908501E-2</v>
      </c>
      <c r="AX74" s="17">
        <v>0.104550399163509</v>
      </c>
    </row>
    <row r="75" spans="2:50" x14ac:dyDescent="0.35">
      <c r="B75" t="s">
        <v>71</v>
      </c>
      <c r="C75" s="17">
        <v>2.70657775947903E-2</v>
      </c>
      <c r="D75" s="17">
        <v>2.62253189536725E-2</v>
      </c>
      <c r="E75" s="17">
        <v>2.7025788893561199E-2</v>
      </c>
      <c r="F75" s="17"/>
      <c r="G75" s="17">
        <v>2.1364733715537799E-2</v>
      </c>
      <c r="H75" s="17">
        <v>4.25998828286865E-2</v>
      </c>
      <c r="I75" s="17">
        <v>3.5276738392999898E-2</v>
      </c>
      <c r="J75" s="17">
        <v>1.3254861428764701E-2</v>
      </c>
      <c r="K75" s="17">
        <v>1.93103122566089E-2</v>
      </c>
      <c r="L75" s="17">
        <v>2.7966043657496099E-2</v>
      </c>
      <c r="M75" s="17"/>
      <c r="N75" s="17">
        <v>2.0683492278336001E-2</v>
      </c>
      <c r="O75" s="17">
        <v>2.0872874533353E-2</v>
      </c>
      <c r="P75" s="17">
        <v>3.2757699794025201E-2</v>
      </c>
      <c r="Q75" s="17">
        <v>3.3786727698799798E-2</v>
      </c>
      <c r="R75" s="17"/>
      <c r="S75" s="17">
        <v>3.0462474441748301E-2</v>
      </c>
      <c r="T75" s="17">
        <v>3.9512960603107702E-2</v>
      </c>
      <c r="U75" s="17">
        <v>1.8385829733785601E-2</v>
      </c>
      <c r="V75" s="17">
        <v>2.7594165325918199E-2</v>
      </c>
      <c r="W75" s="17">
        <v>2.18680777159697E-2</v>
      </c>
      <c r="X75" s="17">
        <v>1.1061625576329099E-2</v>
      </c>
      <c r="Y75" s="17">
        <v>1.18709964801832E-2</v>
      </c>
      <c r="Z75" s="17">
        <v>4.3503754381489498E-2</v>
      </c>
      <c r="AA75" s="17">
        <v>3.5473196489215202E-2</v>
      </c>
      <c r="AB75" s="17">
        <v>3.07337558031343E-2</v>
      </c>
      <c r="AC75" s="17">
        <v>1.9314689517428402E-2</v>
      </c>
      <c r="AD75" s="17">
        <v>2.90377040225272E-2</v>
      </c>
      <c r="AE75" s="17"/>
      <c r="AF75" s="17">
        <v>1.6505487774856002E-2</v>
      </c>
      <c r="AG75" s="17">
        <v>2.28451657608373E-2</v>
      </c>
      <c r="AH75" s="17">
        <v>5.2719884542170199E-2</v>
      </c>
      <c r="AI75" s="17"/>
      <c r="AJ75" s="17">
        <v>2.2444616642917099E-2</v>
      </c>
      <c r="AK75" s="17">
        <v>2.06416396669198E-2</v>
      </c>
      <c r="AL75" s="17">
        <v>2.73403146143276E-2</v>
      </c>
      <c r="AM75" s="17">
        <v>2.2427580502468399E-2</v>
      </c>
      <c r="AN75" s="17">
        <v>4.6732341623680597E-2</v>
      </c>
      <c r="AO75" s="17"/>
      <c r="AP75" s="17">
        <v>2.4758527362735799E-2</v>
      </c>
      <c r="AQ75" s="17">
        <v>1.7733892507967301E-2</v>
      </c>
      <c r="AR75" s="17">
        <v>2.9143365006759601E-2</v>
      </c>
      <c r="AS75" s="17"/>
      <c r="AT75" s="17">
        <v>2.9067043934299399E-2</v>
      </c>
      <c r="AU75" s="17">
        <v>2.6385131084485199E-2</v>
      </c>
      <c r="AV75" s="17">
        <v>1.8544070452048599E-2</v>
      </c>
      <c r="AW75" s="17">
        <v>2.8127517483493899E-2</v>
      </c>
      <c r="AX75" s="17">
        <v>0</v>
      </c>
    </row>
    <row r="76" spans="2:50" x14ac:dyDescent="0.35"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</row>
    <row r="77" spans="2:50" x14ac:dyDescent="0.35">
      <c r="B77" s="6" t="s">
        <v>124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</row>
    <row r="78" spans="2:50" x14ac:dyDescent="0.35">
      <c r="B78" s="21" t="s">
        <v>73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</row>
    <row r="79" spans="2:50" x14ac:dyDescent="0.35">
      <c r="B79" t="s">
        <v>116</v>
      </c>
      <c r="C79" s="17">
        <v>8.6848805790756101E-2</v>
      </c>
      <c r="D79" s="17">
        <v>8.4082927362796198E-2</v>
      </c>
      <c r="E79" s="17">
        <v>9.0064257072507203E-2</v>
      </c>
      <c r="F79" s="17"/>
      <c r="G79" s="17">
        <v>0.10674368632175101</v>
      </c>
      <c r="H79" s="17">
        <v>0.118717792369544</v>
      </c>
      <c r="I79" s="17">
        <v>8.8963703544885295E-2</v>
      </c>
      <c r="J79" s="17">
        <v>7.9274828720751603E-2</v>
      </c>
      <c r="K79" s="17">
        <v>9.3282862910417305E-2</v>
      </c>
      <c r="L79" s="17">
        <v>4.7707363599918701E-2</v>
      </c>
      <c r="M79" s="17"/>
      <c r="N79" s="17">
        <v>8.8070472536135397E-2</v>
      </c>
      <c r="O79" s="17">
        <v>8.1638495581128803E-2</v>
      </c>
      <c r="P79" s="17">
        <v>8.5820811046982207E-2</v>
      </c>
      <c r="Q79" s="17">
        <v>9.3066245376594803E-2</v>
      </c>
      <c r="R79" s="17"/>
      <c r="S79" s="17">
        <v>0.13073364268772</v>
      </c>
      <c r="T79" s="17">
        <v>6.6932051874990905E-2</v>
      </c>
      <c r="U79" s="17">
        <v>5.9921594153551402E-2</v>
      </c>
      <c r="V79" s="17">
        <v>7.8577430324926006E-2</v>
      </c>
      <c r="W79" s="17">
        <v>6.2829246395018606E-2</v>
      </c>
      <c r="X79" s="17">
        <v>8.8939618602683707E-2</v>
      </c>
      <c r="Y79" s="17">
        <v>0.12598550851476201</v>
      </c>
      <c r="Z79" s="17">
        <v>6.99748141555631E-2</v>
      </c>
      <c r="AA79" s="17">
        <v>8.5464390641749793E-2</v>
      </c>
      <c r="AB79" s="17">
        <v>6.54182199178545E-2</v>
      </c>
      <c r="AC79" s="17">
        <v>0.122363619872926</v>
      </c>
      <c r="AD79" s="17">
        <v>4.1983202934347298E-2</v>
      </c>
      <c r="AE79" s="17"/>
      <c r="AF79" s="17">
        <v>9.1805080161955196E-2</v>
      </c>
      <c r="AG79" s="17">
        <v>8.2869533083211697E-2</v>
      </c>
      <c r="AH79" s="17">
        <v>7.5062139527779195E-2</v>
      </c>
      <c r="AI79" s="17"/>
      <c r="AJ79" s="17">
        <v>7.3243160465906204E-2</v>
      </c>
      <c r="AK79" s="17">
        <v>0.12908549451015</v>
      </c>
      <c r="AL79" s="17">
        <v>7.1308815981975804E-2</v>
      </c>
      <c r="AM79" s="17">
        <v>5.33535745884696E-2</v>
      </c>
      <c r="AN79" s="17">
        <v>4.6065334709391101E-2</v>
      </c>
      <c r="AO79" s="17"/>
      <c r="AP79" s="17">
        <v>9.1307555930757803E-2</v>
      </c>
      <c r="AQ79" s="17">
        <v>0.104443228366737</v>
      </c>
      <c r="AR79" s="17">
        <v>5.7652550098655803E-2</v>
      </c>
      <c r="AS79" s="17"/>
      <c r="AT79" s="17">
        <v>7.4333628493340298E-2</v>
      </c>
      <c r="AU79" s="17">
        <v>7.4099267394073604E-2</v>
      </c>
      <c r="AV79" s="17">
        <v>9.1801909730421002E-2</v>
      </c>
      <c r="AW79" s="17">
        <v>0.12441873165792899</v>
      </c>
      <c r="AX79" s="17">
        <v>0.189147642101644</v>
      </c>
    </row>
    <row r="80" spans="2:50" x14ac:dyDescent="0.35">
      <c r="B80" t="s">
        <v>117</v>
      </c>
      <c r="C80" s="17">
        <v>0.56513051667953396</v>
      </c>
      <c r="D80" s="17">
        <v>0.57177411219063001</v>
      </c>
      <c r="E80" s="17">
        <v>0.55804863090867296</v>
      </c>
      <c r="F80" s="17"/>
      <c r="G80" s="17">
        <v>0.50983029269401603</v>
      </c>
      <c r="H80" s="17">
        <v>0.46075529693246497</v>
      </c>
      <c r="I80" s="17">
        <v>0.57278155056885505</v>
      </c>
      <c r="J80" s="17">
        <v>0.58511582030351095</v>
      </c>
      <c r="K80" s="17">
        <v>0.62575045714730604</v>
      </c>
      <c r="L80" s="17">
        <v>0.62397526176016205</v>
      </c>
      <c r="M80" s="17"/>
      <c r="N80" s="17">
        <v>0.58063319416166503</v>
      </c>
      <c r="O80" s="17">
        <v>0.585387375254524</v>
      </c>
      <c r="P80" s="17">
        <v>0.55487514030965202</v>
      </c>
      <c r="Q80" s="17">
        <v>0.53832561779788402</v>
      </c>
      <c r="R80" s="17"/>
      <c r="S80" s="17">
        <v>0.52486153947337799</v>
      </c>
      <c r="T80" s="17">
        <v>0.58819210279503298</v>
      </c>
      <c r="U80" s="17">
        <v>0.67306678560112598</v>
      </c>
      <c r="V80" s="17">
        <v>0.55733082238671405</v>
      </c>
      <c r="W80" s="17">
        <v>0.55226217208689998</v>
      </c>
      <c r="X80" s="17">
        <v>0.53132864921698197</v>
      </c>
      <c r="Y80" s="17">
        <v>0.53887098056541305</v>
      </c>
      <c r="Z80" s="17">
        <v>0.62663281245087499</v>
      </c>
      <c r="AA80" s="17">
        <v>0.56246897728799305</v>
      </c>
      <c r="AB80" s="17">
        <v>0.56579863930081797</v>
      </c>
      <c r="AC80" s="17">
        <v>0.42868090146980797</v>
      </c>
      <c r="AD80" s="17">
        <v>0.746112166074131</v>
      </c>
      <c r="AE80" s="17"/>
      <c r="AF80" s="17">
        <v>0.583537789049274</v>
      </c>
      <c r="AG80" s="17">
        <v>0.58715787728695601</v>
      </c>
      <c r="AH80" s="17">
        <v>0.51415334379130595</v>
      </c>
      <c r="AI80" s="17"/>
      <c r="AJ80" s="17">
        <v>0.60218360432199203</v>
      </c>
      <c r="AK80" s="17">
        <v>0.55146171161618196</v>
      </c>
      <c r="AL80" s="17">
        <v>0.56079932286286904</v>
      </c>
      <c r="AM80" s="17">
        <v>0.501091413019501</v>
      </c>
      <c r="AN80" s="17">
        <v>0.55004677424470605</v>
      </c>
      <c r="AO80" s="17"/>
      <c r="AP80" s="17">
        <v>0.61989176724824702</v>
      </c>
      <c r="AQ80" s="17">
        <v>0.55335097751567797</v>
      </c>
      <c r="AR80" s="17">
        <v>0.51399585433512396</v>
      </c>
      <c r="AS80" s="17"/>
      <c r="AT80" s="17">
        <v>0.556715836827542</v>
      </c>
      <c r="AU80" s="17">
        <v>0.59707823332318599</v>
      </c>
      <c r="AV80" s="17">
        <v>0.53429404077638398</v>
      </c>
      <c r="AW80" s="17">
        <v>0.54871703473413003</v>
      </c>
      <c r="AX80" s="17">
        <v>0.50966489336513399</v>
      </c>
    </row>
    <row r="81" spans="2:50" x14ac:dyDescent="0.35">
      <c r="B81" t="s">
        <v>118</v>
      </c>
      <c r="C81" s="17">
        <v>0.25880030833425299</v>
      </c>
      <c r="D81" s="17">
        <v>0.25560293422859298</v>
      </c>
      <c r="E81" s="17">
        <v>0.26147396228491099</v>
      </c>
      <c r="F81" s="17"/>
      <c r="G81" s="17">
        <v>0.28561253725248997</v>
      </c>
      <c r="H81" s="17">
        <v>0.32390401597325202</v>
      </c>
      <c r="I81" s="17">
        <v>0.27931590681158602</v>
      </c>
      <c r="J81" s="17">
        <v>0.26377631276750102</v>
      </c>
      <c r="K81" s="17">
        <v>0.18689391744673101</v>
      </c>
      <c r="L81" s="17">
        <v>0.21550937879622101</v>
      </c>
      <c r="M81" s="17"/>
      <c r="N81" s="17">
        <v>0.236692837855081</v>
      </c>
      <c r="O81" s="17">
        <v>0.26209920407957799</v>
      </c>
      <c r="P81" s="17">
        <v>0.25039089032515999</v>
      </c>
      <c r="Q81" s="17">
        <v>0.284228055939379</v>
      </c>
      <c r="R81" s="17"/>
      <c r="S81" s="17">
        <v>0.27048233125493798</v>
      </c>
      <c r="T81" s="17">
        <v>0.26468839121759602</v>
      </c>
      <c r="U81" s="17">
        <v>0.15700165486526799</v>
      </c>
      <c r="V81" s="17">
        <v>0.24252339341287199</v>
      </c>
      <c r="W81" s="17">
        <v>0.29602169162060399</v>
      </c>
      <c r="X81" s="17">
        <v>0.30664679740938</v>
      </c>
      <c r="Y81" s="17">
        <v>0.21613091126880599</v>
      </c>
      <c r="Z81" s="17">
        <v>0.247717932515159</v>
      </c>
      <c r="AA81" s="17">
        <v>0.258731395805126</v>
      </c>
      <c r="AB81" s="17">
        <v>0.28160745376586799</v>
      </c>
      <c r="AC81" s="17">
        <v>0.32868121444273102</v>
      </c>
      <c r="AD81" s="17">
        <v>0.21190463099152201</v>
      </c>
      <c r="AE81" s="17"/>
      <c r="AF81" s="17">
        <v>0.242876687107692</v>
      </c>
      <c r="AG81" s="17">
        <v>0.25205377919613697</v>
      </c>
      <c r="AH81" s="17">
        <v>0.29023294523196502</v>
      </c>
      <c r="AI81" s="17"/>
      <c r="AJ81" s="17">
        <v>0.23306349365672199</v>
      </c>
      <c r="AK81" s="17">
        <v>0.25281487519812201</v>
      </c>
      <c r="AL81" s="17">
        <v>0.27265237664153602</v>
      </c>
      <c r="AM81" s="17">
        <v>0.36846056963051099</v>
      </c>
      <c r="AN81" s="17">
        <v>0.27620098573317903</v>
      </c>
      <c r="AO81" s="17"/>
      <c r="AP81" s="17">
        <v>0.207061991242879</v>
      </c>
      <c r="AQ81" s="17">
        <v>0.27180544550282199</v>
      </c>
      <c r="AR81" s="17">
        <v>0.35841953527896298</v>
      </c>
      <c r="AS81" s="17"/>
      <c r="AT81" s="17">
        <v>0.26347191669082698</v>
      </c>
      <c r="AU81" s="17">
        <v>0.23013962504006499</v>
      </c>
      <c r="AV81" s="17">
        <v>0.30899700221154602</v>
      </c>
      <c r="AW81" s="17">
        <v>0.25509378285894302</v>
      </c>
      <c r="AX81" s="17">
        <v>0.231629436983493</v>
      </c>
    </row>
    <row r="82" spans="2:50" x14ac:dyDescent="0.35">
      <c r="B82" t="s">
        <v>119</v>
      </c>
      <c r="C82" s="17">
        <v>6.04621793095362E-2</v>
      </c>
      <c r="D82" s="17">
        <v>5.5714324257384103E-2</v>
      </c>
      <c r="E82" s="17">
        <v>6.5456949329715894E-2</v>
      </c>
      <c r="F82" s="17"/>
      <c r="G82" s="17">
        <v>8.0356957514648802E-2</v>
      </c>
      <c r="H82" s="17">
        <v>5.44436747445586E-2</v>
      </c>
      <c r="I82" s="17">
        <v>2.5801815165198898E-2</v>
      </c>
      <c r="J82" s="17">
        <v>5.1159150094256603E-2</v>
      </c>
      <c r="K82" s="17">
        <v>6.4728313246213504E-2</v>
      </c>
      <c r="L82" s="17">
        <v>8.4828502219545396E-2</v>
      </c>
      <c r="M82" s="17"/>
      <c r="N82" s="17">
        <v>6.8735564457344606E-2</v>
      </c>
      <c r="O82" s="17">
        <v>4.4407716816414103E-2</v>
      </c>
      <c r="P82" s="17">
        <v>7.7949402951873095E-2</v>
      </c>
      <c r="Q82" s="17">
        <v>5.1658049806796003E-2</v>
      </c>
      <c r="R82" s="17"/>
      <c r="S82" s="17">
        <v>5.0179212717245403E-2</v>
      </c>
      <c r="T82" s="17">
        <v>4.1275746308252502E-2</v>
      </c>
      <c r="U82" s="17">
        <v>7.81585265831444E-2</v>
      </c>
      <c r="V82" s="17">
        <v>8.8794194170117302E-2</v>
      </c>
      <c r="W82" s="17">
        <v>4.7900186456913997E-2</v>
      </c>
      <c r="X82" s="17">
        <v>5.7611617303253398E-2</v>
      </c>
      <c r="Y82" s="17">
        <v>8.7874755192636794E-2</v>
      </c>
      <c r="Z82" s="17">
        <v>2.2667031230064898E-2</v>
      </c>
      <c r="AA82" s="17">
        <v>6.2780623173147004E-2</v>
      </c>
      <c r="AB82" s="17">
        <v>6.9510050653146194E-2</v>
      </c>
      <c r="AC82" s="17">
        <v>8.3262786507084297E-2</v>
      </c>
      <c r="AD82" s="17">
        <v>0</v>
      </c>
      <c r="AE82" s="17"/>
      <c r="AF82" s="17">
        <v>5.6722815936404103E-2</v>
      </c>
      <c r="AG82" s="17">
        <v>5.5456881390649297E-2</v>
      </c>
      <c r="AH82" s="17">
        <v>7.2214617155916996E-2</v>
      </c>
      <c r="AI82" s="17"/>
      <c r="AJ82" s="17">
        <v>6.7795799870476806E-2</v>
      </c>
      <c r="AK82" s="17">
        <v>4.73488773323072E-2</v>
      </c>
      <c r="AL82" s="17">
        <v>6.0619113053592598E-2</v>
      </c>
      <c r="AM82" s="17">
        <v>4.8296827988895799E-2</v>
      </c>
      <c r="AN82" s="17">
        <v>7.1750358193720706E-2</v>
      </c>
      <c r="AO82" s="17"/>
      <c r="AP82" s="17">
        <v>5.7532900983966601E-2</v>
      </c>
      <c r="AQ82" s="17">
        <v>5.3641921940753901E-2</v>
      </c>
      <c r="AR82" s="17">
        <v>6.1610832396588003E-2</v>
      </c>
      <c r="AS82" s="17"/>
      <c r="AT82" s="17">
        <v>7.6006717996778897E-2</v>
      </c>
      <c r="AU82" s="17">
        <v>6.4182764414907195E-2</v>
      </c>
      <c r="AV82" s="17">
        <v>5.1198613164948802E-2</v>
      </c>
      <c r="AW82" s="17">
        <v>3.1216219819585601E-2</v>
      </c>
      <c r="AX82" s="17">
        <v>6.9558027549728896E-2</v>
      </c>
    </row>
    <row r="83" spans="2:50" x14ac:dyDescent="0.35">
      <c r="B83" t="s">
        <v>71</v>
      </c>
      <c r="C83" s="17">
        <v>2.8758189885920299E-2</v>
      </c>
      <c r="D83" s="17">
        <v>3.2825701960596698E-2</v>
      </c>
      <c r="E83" s="17">
        <v>2.4956200404192701E-2</v>
      </c>
      <c r="F83" s="17"/>
      <c r="G83" s="17">
        <v>1.7456526217094599E-2</v>
      </c>
      <c r="H83" s="17">
        <v>4.2179219980179899E-2</v>
      </c>
      <c r="I83" s="17">
        <v>3.3137023909474303E-2</v>
      </c>
      <c r="J83" s="17">
        <v>2.0673888113979199E-2</v>
      </c>
      <c r="K83" s="17">
        <v>2.93444492493329E-2</v>
      </c>
      <c r="L83" s="17">
        <v>2.7979493624153001E-2</v>
      </c>
      <c r="M83" s="17"/>
      <c r="N83" s="17">
        <v>2.5867930989774499E-2</v>
      </c>
      <c r="O83" s="17">
        <v>2.6467208268354699E-2</v>
      </c>
      <c r="P83" s="17">
        <v>3.0963755366332401E-2</v>
      </c>
      <c r="Q83" s="17">
        <v>3.2722031079345799E-2</v>
      </c>
      <c r="R83" s="17"/>
      <c r="S83" s="17">
        <v>2.3743273866719102E-2</v>
      </c>
      <c r="T83" s="17">
        <v>3.8911707804127997E-2</v>
      </c>
      <c r="U83" s="17">
        <v>3.1851438796910297E-2</v>
      </c>
      <c r="V83" s="17">
        <v>3.2774159705370197E-2</v>
      </c>
      <c r="W83" s="17">
        <v>4.0986703440563599E-2</v>
      </c>
      <c r="X83" s="17">
        <v>1.54733174677007E-2</v>
      </c>
      <c r="Y83" s="17">
        <v>3.11378444583814E-2</v>
      </c>
      <c r="Z83" s="17">
        <v>3.3007409648338398E-2</v>
      </c>
      <c r="AA83" s="17">
        <v>3.0554613091984199E-2</v>
      </c>
      <c r="AB83" s="17">
        <v>1.7665636362314E-2</v>
      </c>
      <c r="AC83" s="17">
        <v>3.7011477707450502E-2</v>
      </c>
      <c r="AD83" s="17">
        <v>0</v>
      </c>
      <c r="AE83" s="17"/>
      <c r="AF83" s="17">
        <v>2.5057627744673801E-2</v>
      </c>
      <c r="AG83" s="17">
        <v>2.2461929043045999E-2</v>
      </c>
      <c r="AH83" s="17">
        <v>4.8336954293033099E-2</v>
      </c>
      <c r="AI83" s="17"/>
      <c r="AJ83" s="17">
        <v>2.37139416849028E-2</v>
      </c>
      <c r="AK83" s="17">
        <v>1.9289041343238202E-2</v>
      </c>
      <c r="AL83" s="17">
        <v>3.4620371460025799E-2</v>
      </c>
      <c r="AM83" s="17">
        <v>2.8797614772622802E-2</v>
      </c>
      <c r="AN83" s="17">
        <v>5.59365471190039E-2</v>
      </c>
      <c r="AO83" s="17"/>
      <c r="AP83" s="17">
        <v>2.4205784594149501E-2</v>
      </c>
      <c r="AQ83" s="17">
        <v>1.67584266740088E-2</v>
      </c>
      <c r="AR83" s="17">
        <v>8.3212278906692402E-3</v>
      </c>
      <c r="AS83" s="17"/>
      <c r="AT83" s="17">
        <v>2.94718999915114E-2</v>
      </c>
      <c r="AU83" s="17">
        <v>3.4500109827767599E-2</v>
      </c>
      <c r="AV83" s="17">
        <v>1.3708434116700099E-2</v>
      </c>
      <c r="AW83" s="17">
        <v>4.05542309294121E-2</v>
      </c>
      <c r="AX83" s="17">
        <v>0</v>
      </c>
    </row>
    <row r="84" spans="2:50" x14ac:dyDescent="0.35"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</row>
    <row r="85" spans="2:50" x14ac:dyDescent="0.35">
      <c r="B85" s="6" t="s">
        <v>125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</row>
    <row r="86" spans="2:50" x14ac:dyDescent="0.35">
      <c r="B86" s="21" t="s">
        <v>73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</row>
    <row r="87" spans="2:50" x14ac:dyDescent="0.35">
      <c r="B87" t="s">
        <v>116</v>
      </c>
      <c r="C87" s="17">
        <v>5.6027365519817199E-2</v>
      </c>
      <c r="D87" s="17">
        <v>5.9653854286041703E-2</v>
      </c>
      <c r="E87" s="17">
        <v>5.2817563699856802E-2</v>
      </c>
      <c r="F87" s="17"/>
      <c r="G87" s="17">
        <v>0.14358086081767901</v>
      </c>
      <c r="H87" s="17">
        <v>8.2469435641308306E-2</v>
      </c>
      <c r="I87" s="17">
        <v>5.2540174822835697E-2</v>
      </c>
      <c r="J87" s="17">
        <v>4.2913696941315298E-2</v>
      </c>
      <c r="K87" s="17">
        <v>2.3252560907383299E-2</v>
      </c>
      <c r="L87" s="17">
        <v>1.1500256521059101E-2</v>
      </c>
      <c r="M87" s="17"/>
      <c r="N87" s="17">
        <v>5.7950325855123802E-2</v>
      </c>
      <c r="O87" s="17">
        <v>3.9331637941434301E-2</v>
      </c>
      <c r="P87" s="17">
        <v>7.0029447097885805E-2</v>
      </c>
      <c r="Q87" s="17">
        <v>5.9770731008134799E-2</v>
      </c>
      <c r="R87" s="17"/>
      <c r="S87" s="17">
        <v>9.3260067431012603E-2</v>
      </c>
      <c r="T87" s="17">
        <v>4.5297662857708698E-2</v>
      </c>
      <c r="U87" s="17">
        <v>3.0957529148885599E-2</v>
      </c>
      <c r="V87" s="17">
        <v>5.95095241838694E-2</v>
      </c>
      <c r="W87" s="17">
        <v>3.51096073537095E-2</v>
      </c>
      <c r="X87" s="17">
        <v>6.5042909414175204E-2</v>
      </c>
      <c r="Y87" s="17">
        <v>4.27424414660715E-2</v>
      </c>
      <c r="Z87" s="17">
        <v>6.8668964733840904E-2</v>
      </c>
      <c r="AA87" s="17">
        <v>8.0709932495186695E-2</v>
      </c>
      <c r="AB87" s="17">
        <v>2.4159513124759901E-2</v>
      </c>
      <c r="AC87" s="17">
        <v>7.4119864021428006E-2</v>
      </c>
      <c r="AD87" s="17">
        <v>0</v>
      </c>
      <c r="AE87" s="17"/>
      <c r="AF87" s="17">
        <v>3.3973237248000103E-2</v>
      </c>
      <c r="AG87" s="17">
        <v>5.5657851662092403E-2</v>
      </c>
      <c r="AH87" s="17">
        <v>5.7247521035068201E-2</v>
      </c>
      <c r="AI87" s="17"/>
      <c r="AJ87" s="17">
        <v>2.3034181342921001E-2</v>
      </c>
      <c r="AK87" s="17">
        <v>8.43757251605744E-2</v>
      </c>
      <c r="AL87" s="17">
        <v>5.4839102485595599E-2</v>
      </c>
      <c r="AM87" s="17">
        <v>2.5227568965087401E-2</v>
      </c>
      <c r="AN87" s="17">
        <v>4.8467650582492902E-2</v>
      </c>
      <c r="AO87" s="17"/>
      <c r="AP87" s="17">
        <v>4.2104528155394297E-2</v>
      </c>
      <c r="AQ87" s="17">
        <v>7.7571298322406598E-2</v>
      </c>
      <c r="AR87" s="17">
        <v>6.6977580329596997E-2</v>
      </c>
      <c r="AS87" s="17"/>
      <c r="AT87" s="17">
        <v>5.6856369542292999E-2</v>
      </c>
      <c r="AU87" s="17">
        <v>5.97883533823476E-2</v>
      </c>
      <c r="AV87" s="17">
        <v>4.9914018889681402E-2</v>
      </c>
      <c r="AW87" s="17">
        <v>8.0277476064573403E-2</v>
      </c>
      <c r="AX87" s="17">
        <v>0.113250098816957</v>
      </c>
    </row>
    <row r="88" spans="2:50" x14ac:dyDescent="0.35">
      <c r="B88" t="s">
        <v>117</v>
      </c>
      <c r="C88" s="17">
        <v>0.38566474703095199</v>
      </c>
      <c r="D88" s="17">
        <v>0.391430225241368</v>
      </c>
      <c r="E88" s="17">
        <v>0.37734713028003702</v>
      </c>
      <c r="F88" s="17"/>
      <c r="G88" s="17">
        <v>0.52041790636694096</v>
      </c>
      <c r="H88" s="17">
        <v>0.45207528545282699</v>
      </c>
      <c r="I88" s="17">
        <v>0.43525677849481398</v>
      </c>
      <c r="J88" s="17">
        <v>0.34768154408648899</v>
      </c>
      <c r="K88" s="17">
        <v>0.31687011218296901</v>
      </c>
      <c r="L88" s="17">
        <v>0.27842214296829798</v>
      </c>
      <c r="M88" s="17"/>
      <c r="N88" s="17">
        <v>0.37766262980528098</v>
      </c>
      <c r="O88" s="17">
        <v>0.40750509181199601</v>
      </c>
      <c r="P88" s="17">
        <v>0.43033950234444401</v>
      </c>
      <c r="Q88" s="17">
        <v>0.333663168143564</v>
      </c>
      <c r="R88" s="17"/>
      <c r="S88" s="17">
        <v>0.42090830215095498</v>
      </c>
      <c r="T88" s="17">
        <v>0.42615201811380199</v>
      </c>
      <c r="U88" s="17">
        <v>0.37027086804715698</v>
      </c>
      <c r="V88" s="17">
        <v>0.34611970275876802</v>
      </c>
      <c r="W88" s="17">
        <v>0.38981621921905701</v>
      </c>
      <c r="X88" s="17">
        <v>0.45559659731369101</v>
      </c>
      <c r="Y88" s="17">
        <v>0.35141273074532298</v>
      </c>
      <c r="Z88" s="17">
        <v>0.31173082076846798</v>
      </c>
      <c r="AA88" s="17">
        <v>0.37647368613710902</v>
      </c>
      <c r="AB88" s="17">
        <v>0.38128165664369201</v>
      </c>
      <c r="AC88" s="17">
        <v>0.29886168265102198</v>
      </c>
      <c r="AD88" s="17">
        <v>0.36761554722755102</v>
      </c>
      <c r="AE88" s="17"/>
      <c r="AF88" s="17">
        <v>0.32806767477781801</v>
      </c>
      <c r="AG88" s="17">
        <v>0.39795520592984002</v>
      </c>
      <c r="AH88" s="17">
        <v>0.41810875789187602</v>
      </c>
      <c r="AI88" s="17"/>
      <c r="AJ88" s="17">
        <v>0.34894655510789202</v>
      </c>
      <c r="AK88" s="17">
        <v>0.41796197571716398</v>
      </c>
      <c r="AL88" s="17">
        <v>0.36200453458731102</v>
      </c>
      <c r="AM88" s="17">
        <v>0.36724398449837897</v>
      </c>
      <c r="AN88" s="17">
        <v>0.36935798327849501</v>
      </c>
      <c r="AO88" s="17"/>
      <c r="AP88" s="17">
        <v>0.38685526011405602</v>
      </c>
      <c r="AQ88" s="17">
        <v>0.40392175031519201</v>
      </c>
      <c r="AR88" s="17">
        <v>0.37804766587454097</v>
      </c>
      <c r="AS88" s="17"/>
      <c r="AT88" s="17">
        <v>0.36117324653524502</v>
      </c>
      <c r="AU88" s="17">
        <v>0.39006993148266</v>
      </c>
      <c r="AV88" s="17">
        <v>0.40817301454203497</v>
      </c>
      <c r="AW88" s="17">
        <v>0.48349613319243601</v>
      </c>
      <c r="AX88" s="17">
        <v>0.449575876482109</v>
      </c>
    </row>
    <row r="89" spans="2:50" x14ac:dyDescent="0.35">
      <c r="B89" t="s">
        <v>118</v>
      </c>
      <c r="C89" s="17">
        <v>0.40910087724168498</v>
      </c>
      <c r="D89" s="17">
        <v>0.41633948463178599</v>
      </c>
      <c r="E89" s="17">
        <v>0.40350342143893603</v>
      </c>
      <c r="F89" s="17"/>
      <c r="G89" s="17">
        <v>0.21446652390611301</v>
      </c>
      <c r="H89" s="17">
        <v>0.32630428138374901</v>
      </c>
      <c r="I89" s="17">
        <v>0.41711536901596702</v>
      </c>
      <c r="J89" s="17">
        <v>0.47705952391901202</v>
      </c>
      <c r="K89" s="17">
        <v>0.48083249779634402</v>
      </c>
      <c r="L89" s="17">
        <v>0.49675080259861099</v>
      </c>
      <c r="M89" s="17"/>
      <c r="N89" s="17">
        <v>0.41817733415674302</v>
      </c>
      <c r="O89" s="17">
        <v>0.41953416192134102</v>
      </c>
      <c r="P89" s="17">
        <v>0.36362219261934497</v>
      </c>
      <c r="Q89" s="17">
        <v>0.42813933646603197</v>
      </c>
      <c r="R89" s="17"/>
      <c r="S89" s="17">
        <v>0.35877855330979502</v>
      </c>
      <c r="T89" s="17">
        <v>0.395208481000562</v>
      </c>
      <c r="U89" s="17">
        <v>0.44614476382382401</v>
      </c>
      <c r="V89" s="17">
        <v>0.410216447725127</v>
      </c>
      <c r="W89" s="17">
        <v>0.417726236844635</v>
      </c>
      <c r="X89" s="17">
        <v>0.39163883912133102</v>
      </c>
      <c r="Y89" s="17">
        <v>0.419170022430016</v>
      </c>
      <c r="Z89" s="17">
        <v>0.38134205597686499</v>
      </c>
      <c r="AA89" s="17">
        <v>0.38414041456367798</v>
      </c>
      <c r="AB89" s="17">
        <v>0.42481118149013097</v>
      </c>
      <c r="AC89" s="17">
        <v>0.49979849319957997</v>
      </c>
      <c r="AD89" s="17">
        <v>0.53746301763262905</v>
      </c>
      <c r="AE89" s="17"/>
      <c r="AF89" s="17">
        <v>0.48633803892751498</v>
      </c>
      <c r="AG89" s="17">
        <v>0.400966757364209</v>
      </c>
      <c r="AH89" s="17">
        <v>0.36628544104037097</v>
      </c>
      <c r="AI89" s="17"/>
      <c r="AJ89" s="17">
        <v>0.462485156515901</v>
      </c>
      <c r="AK89" s="17">
        <v>0.37736660524759902</v>
      </c>
      <c r="AL89" s="17">
        <v>0.40929768431881702</v>
      </c>
      <c r="AM89" s="17">
        <v>0.47534915257778698</v>
      </c>
      <c r="AN89" s="17">
        <v>0.41466857553083197</v>
      </c>
      <c r="AO89" s="17"/>
      <c r="AP89" s="17">
        <v>0.43457174562151801</v>
      </c>
      <c r="AQ89" s="17">
        <v>0.39209891126545998</v>
      </c>
      <c r="AR89" s="17">
        <v>0.41675096100620801</v>
      </c>
      <c r="AS89" s="17"/>
      <c r="AT89" s="17">
        <v>0.40572590817082599</v>
      </c>
      <c r="AU89" s="17">
        <v>0.41339003578112599</v>
      </c>
      <c r="AV89" s="17">
        <v>0.41035139125702202</v>
      </c>
      <c r="AW89" s="17">
        <v>0.31348857479081899</v>
      </c>
      <c r="AX89" s="17">
        <v>0.36572220345161399</v>
      </c>
    </row>
    <row r="90" spans="2:50" x14ac:dyDescent="0.35">
      <c r="B90" t="s">
        <v>119</v>
      </c>
      <c r="C90" s="17">
        <v>0.125006147627854</v>
      </c>
      <c r="D90" s="17">
        <v>0.107012373772612</v>
      </c>
      <c r="E90" s="17">
        <v>0.143318992666088</v>
      </c>
      <c r="F90" s="17"/>
      <c r="G90" s="17">
        <v>8.8184339883276397E-2</v>
      </c>
      <c r="H90" s="17">
        <v>9.9163324896331603E-2</v>
      </c>
      <c r="I90" s="17">
        <v>7.5183596144713594E-2</v>
      </c>
      <c r="J90" s="17">
        <v>0.120239338096354</v>
      </c>
      <c r="K90" s="17">
        <v>0.16597797613305801</v>
      </c>
      <c r="L90" s="17">
        <v>0.187336652400034</v>
      </c>
      <c r="M90" s="17"/>
      <c r="N90" s="17">
        <v>0.12014338338260599</v>
      </c>
      <c r="O90" s="17">
        <v>0.11871740919799301</v>
      </c>
      <c r="P90" s="17">
        <v>0.120434416863702</v>
      </c>
      <c r="Q90" s="17">
        <v>0.14062779734190201</v>
      </c>
      <c r="R90" s="17"/>
      <c r="S90" s="17">
        <v>9.6606768933654899E-2</v>
      </c>
      <c r="T90" s="17">
        <v>0.113788147507783</v>
      </c>
      <c r="U90" s="17">
        <v>0.13901615827227901</v>
      </c>
      <c r="V90" s="17">
        <v>0.15031638641984599</v>
      </c>
      <c r="W90" s="17">
        <v>0.137236114500392</v>
      </c>
      <c r="X90" s="17">
        <v>7.2158299626647507E-2</v>
      </c>
      <c r="Y90" s="17">
        <v>0.17438852945857999</v>
      </c>
      <c r="Z90" s="17">
        <v>0.18978401817325799</v>
      </c>
      <c r="AA90" s="17">
        <v>0.13214471224388999</v>
      </c>
      <c r="AB90" s="17">
        <v>0.14011444426276601</v>
      </c>
      <c r="AC90" s="17">
        <v>8.8341665317613297E-2</v>
      </c>
      <c r="AD90" s="17">
        <v>9.4921435139820196E-2</v>
      </c>
      <c r="AE90" s="17"/>
      <c r="AF90" s="17">
        <v>0.136408576204476</v>
      </c>
      <c r="AG90" s="17">
        <v>0.12658541814052801</v>
      </c>
      <c r="AH90" s="17">
        <v>0.11574516476315599</v>
      </c>
      <c r="AI90" s="17"/>
      <c r="AJ90" s="17">
        <v>0.142881160790607</v>
      </c>
      <c r="AK90" s="17">
        <v>0.10835867996153301</v>
      </c>
      <c r="AL90" s="17">
        <v>0.145860877599542</v>
      </c>
      <c r="AM90" s="17">
        <v>0.10462396875455</v>
      </c>
      <c r="AN90" s="17">
        <v>0.13836979823926701</v>
      </c>
      <c r="AO90" s="17"/>
      <c r="AP90" s="17">
        <v>0.11882296702696001</v>
      </c>
      <c r="AQ90" s="17">
        <v>0.111417032669202</v>
      </c>
      <c r="AR90" s="17">
        <v>0.11290083061991101</v>
      </c>
      <c r="AS90" s="17"/>
      <c r="AT90" s="17">
        <v>0.15233704599398501</v>
      </c>
      <c r="AU90" s="17">
        <v>0.10978947022872</v>
      </c>
      <c r="AV90" s="17">
        <v>0.11299947737254699</v>
      </c>
      <c r="AW90" s="17">
        <v>0.11387892322149699</v>
      </c>
      <c r="AX90" s="17">
        <v>3.7683699728894703E-2</v>
      </c>
    </row>
    <row r="91" spans="2:50" x14ac:dyDescent="0.35">
      <c r="B91" t="s">
        <v>71</v>
      </c>
      <c r="C91" s="17">
        <v>2.4200862579691101E-2</v>
      </c>
      <c r="D91" s="17">
        <v>2.5564062068192599E-2</v>
      </c>
      <c r="E91" s="17">
        <v>2.3012891915082399E-2</v>
      </c>
      <c r="F91" s="17"/>
      <c r="G91" s="17">
        <v>3.33503690259907E-2</v>
      </c>
      <c r="H91" s="17">
        <v>3.9987672625783899E-2</v>
      </c>
      <c r="I91" s="17">
        <v>1.9904081521669399E-2</v>
      </c>
      <c r="J91" s="17">
        <v>1.2105896956829801E-2</v>
      </c>
      <c r="K91" s="17">
        <v>1.30668529802464E-2</v>
      </c>
      <c r="L91" s="17">
        <v>2.5990145511998401E-2</v>
      </c>
      <c r="M91" s="17"/>
      <c r="N91" s="17">
        <v>2.6066326800246498E-2</v>
      </c>
      <c r="O91" s="17">
        <v>1.49116991272352E-2</v>
      </c>
      <c r="P91" s="17">
        <v>1.5574441074623699E-2</v>
      </c>
      <c r="Q91" s="17">
        <v>3.7798967040367101E-2</v>
      </c>
      <c r="R91" s="17"/>
      <c r="S91" s="17">
        <v>3.04463081745825E-2</v>
      </c>
      <c r="T91" s="17">
        <v>1.9553690520143802E-2</v>
      </c>
      <c r="U91" s="17">
        <v>1.3610680707854501E-2</v>
      </c>
      <c r="V91" s="17">
        <v>3.3837938912389703E-2</v>
      </c>
      <c r="W91" s="17">
        <v>2.0111822082206399E-2</v>
      </c>
      <c r="X91" s="17">
        <v>1.55633545241549E-2</v>
      </c>
      <c r="Y91" s="17">
        <v>1.22862759000094E-2</v>
      </c>
      <c r="Z91" s="17">
        <v>4.8474140347567599E-2</v>
      </c>
      <c r="AA91" s="17">
        <v>2.65312545601365E-2</v>
      </c>
      <c r="AB91" s="17">
        <v>2.9633204478650699E-2</v>
      </c>
      <c r="AC91" s="17">
        <v>3.88782948103569E-2</v>
      </c>
      <c r="AD91" s="17">
        <v>0</v>
      </c>
      <c r="AE91" s="17"/>
      <c r="AF91" s="17">
        <v>1.5212472842191E-2</v>
      </c>
      <c r="AG91" s="17">
        <v>1.8834766903330101E-2</v>
      </c>
      <c r="AH91" s="17">
        <v>4.2613115269528302E-2</v>
      </c>
      <c r="AI91" s="17"/>
      <c r="AJ91" s="17">
        <v>2.2652946242679099E-2</v>
      </c>
      <c r="AK91" s="17">
        <v>1.1937013913128999E-2</v>
      </c>
      <c r="AL91" s="17">
        <v>2.7997801008735598E-2</v>
      </c>
      <c r="AM91" s="17">
        <v>2.7555325204197199E-2</v>
      </c>
      <c r="AN91" s="17">
        <v>2.9135992368913E-2</v>
      </c>
      <c r="AO91" s="17"/>
      <c r="AP91" s="17">
        <v>1.7645499082072399E-2</v>
      </c>
      <c r="AQ91" s="17">
        <v>1.49910074277389E-2</v>
      </c>
      <c r="AR91" s="17">
        <v>2.5322962169741899E-2</v>
      </c>
      <c r="AS91" s="17"/>
      <c r="AT91" s="17">
        <v>2.3907429757651501E-2</v>
      </c>
      <c r="AU91" s="17">
        <v>2.69622091251457E-2</v>
      </c>
      <c r="AV91" s="17">
        <v>1.8562097938713999E-2</v>
      </c>
      <c r="AW91" s="17">
        <v>8.8588927306732894E-3</v>
      </c>
      <c r="AX91" s="17">
        <v>3.3768121520425402E-2</v>
      </c>
    </row>
    <row r="92" spans="2:50" x14ac:dyDescent="0.35"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</row>
    <row r="93" spans="2:50" x14ac:dyDescent="0.35">
      <c r="B93" s="6" t="s">
        <v>126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</row>
    <row r="94" spans="2:50" x14ac:dyDescent="0.35">
      <c r="B94" s="21" t="s">
        <v>73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</row>
    <row r="95" spans="2:50" x14ac:dyDescent="0.35">
      <c r="B95" t="s">
        <v>116</v>
      </c>
      <c r="C95" s="17">
        <v>0.15632119941515399</v>
      </c>
      <c r="D95" s="17">
        <v>0.13257196799312701</v>
      </c>
      <c r="E95" s="17">
        <v>0.17847175537319099</v>
      </c>
      <c r="F95" s="17"/>
      <c r="G95" s="17">
        <v>0.216089455442047</v>
      </c>
      <c r="H95" s="17">
        <v>0.20225887393302799</v>
      </c>
      <c r="I95" s="17">
        <v>0.159998708843409</v>
      </c>
      <c r="J95" s="17">
        <v>0.136394714163807</v>
      </c>
      <c r="K95" s="17">
        <v>0.13663304856602401</v>
      </c>
      <c r="L95" s="17">
        <v>0.105388212392275</v>
      </c>
      <c r="M95" s="17"/>
      <c r="N95" s="17">
        <v>0.135281700092763</v>
      </c>
      <c r="O95" s="17">
        <v>0.14580261678545101</v>
      </c>
      <c r="P95" s="17">
        <v>0.151608226067039</v>
      </c>
      <c r="Q95" s="17">
        <v>0.19234498441653</v>
      </c>
      <c r="R95" s="17"/>
      <c r="S95" s="17">
        <v>0.15878187751407699</v>
      </c>
      <c r="T95" s="17">
        <v>0.144400929148707</v>
      </c>
      <c r="U95" s="17">
        <v>0.125232654097266</v>
      </c>
      <c r="V95" s="17">
        <v>0.13123428771064399</v>
      </c>
      <c r="W95" s="17">
        <v>0.21572984010362301</v>
      </c>
      <c r="X95" s="17">
        <v>0.15291482922639499</v>
      </c>
      <c r="Y95" s="17">
        <v>0.17967465462874399</v>
      </c>
      <c r="Z95" s="17">
        <v>0.162642123831791</v>
      </c>
      <c r="AA95" s="17">
        <v>0.100840406845356</v>
      </c>
      <c r="AB95" s="17">
        <v>0.21393487230505001</v>
      </c>
      <c r="AC95" s="17">
        <v>0.16530948936456599</v>
      </c>
      <c r="AD95" s="17">
        <v>0.170705778107588</v>
      </c>
      <c r="AE95" s="17"/>
      <c r="AF95" s="17">
        <v>0.14393475813620599</v>
      </c>
      <c r="AG95" s="17">
        <v>0.148025233992472</v>
      </c>
      <c r="AH95" s="17">
        <v>0.16946608633778401</v>
      </c>
      <c r="AI95" s="17"/>
      <c r="AJ95" s="17">
        <v>0.12477803192284501</v>
      </c>
      <c r="AK95" s="17">
        <v>0.17198138399316201</v>
      </c>
      <c r="AL95" s="17">
        <v>0.14601634825951901</v>
      </c>
      <c r="AM95" s="17">
        <v>5.0379830221444197E-2</v>
      </c>
      <c r="AN95" s="17">
        <v>0.17265729923413001</v>
      </c>
      <c r="AO95" s="17"/>
      <c r="AP95" s="17">
        <v>0.15987241814442299</v>
      </c>
      <c r="AQ95" s="17">
        <v>0.16256336811145999</v>
      </c>
      <c r="AR95" s="17">
        <v>0.131739031732196</v>
      </c>
      <c r="AS95" s="17"/>
      <c r="AT95" s="17">
        <v>0.15798735816191201</v>
      </c>
      <c r="AU95" s="17">
        <v>0.15291672622331501</v>
      </c>
      <c r="AV95" s="17">
        <v>0.144683295783609</v>
      </c>
      <c r="AW95" s="17">
        <v>0.169510319354263</v>
      </c>
      <c r="AX95" s="17">
        <v>0.189418388251198</v>
      </c>
    </row>
    <row r="96" spans="2:50" x14ac:dyDescent="0.35">
      <c r="B96" t="s">
        <v>117</v>
      </c>
      <c r="C96" s="17">
        <v>0.57422762809083705</v>
      </c>
      <c r="D96" s="17">
        <v>0.57401821740342296</v>
      </c>
      <c r="E96" s="17">
        <v>0.57387917459089199</v>
      </c>
      <c r="F96" s="17"/>
      <c r="G96" s="17">
        <v>0.4937850426998</v>
      </c>
      <c r="H96" s="17">
        <v>0.48653970721830703</v>
      </c>
      <c r="I96" s="17">
        <v>0.56548530936323005</v>
      </c>
      <c r="J96" s="17">
        <v>0.56376591293601497</v>
      </c>
      <c r="K96" s="17">
        <v>0.63860532727084096</v>
      </c>
      <c r="L96" s="17">
        <v>0.67168614511636204</v>
      </c>
      <c r="M96" s="17"/>
      <c r="N96" s="17">
        <v>0.59415239666583197</v>
      </c>
      <c r="O96" s="17">
        <v>0.62125775604712297</v>
      </c>
      <c r="P96" s="17">
        <v>0.54047922564328799</v>
      </c>
      <c r="Q96" s="17">
        <v>0.53547408060405099</v>
      </c>
      <c r="R96" s="17"/>
      <c r="S96" s="17">
        <v>0.50613206407092604</v>
      </c>
      <c r="T96" s="17">
        <v>0.593920401738665</v>
      </c>
      <c r="U96" s="17">
        <v>0.587761258964555</v>
      </c>
      <c r="V96" s="17">
        <v>0.60630760563233299</v>
      </c>
      <c r="W96" s="17">
        <v>0.52583016055861298</v>
      </c>
      <c r="X96" s="17">
        <v>0.56893940425559497</v>
      </c>
      <c r="Y96" s="17">
        <v>0.57461266723597404</v>
      </c>
      <c r="Z96" s="17">
        <v>0.65501726929694903</v>
      </c>
      <c r="AA96" s="17">
        <v>0.61376318332403701</v>
      </c>
      <c r="AB96" s="17">
        <v>0.57856581808962604</v>
      </c>
      <c r="AC96" s="17">
        <v>0.53578413866500496</v>
      </c>
      <c r="AD96" s="17">
        <v>0.60240902850242795</v>
      </c>
      <c r="AE96" s="17"/>
      <c r="AF96" s="17">
        <v>0.58246955918091703</v>
      </c>
      <c r="AG96" s="17">
        <v>0.61591669966731499</v>
      </c>
      <c r="AH96" s="17">
        <v>0.51539701761525303</v>
      </c>
      <c r="AI96" s="17"/>
      <c r="AJ96" s="17">
        <v>0.61648253701111599</v>
      </c>
      <c r="AK96" s="17">
        <v>0.55226263847655399</v>
      </c>
      <c r="AL96" s="17">
        <v>0.70036699836941696</v>
      </c>
      <c r="AM96" s="17">
        <v>0.47509868292525997</v>
      </c>
      <c r="AN96" s="17">
        <v>0.51222316788404099</v>
      </c>
      <c r="AO96" s="17"/>
      <c r="AP96" s="17">
        <v>0.60001561370402801</v>
      </c>
      <c r="AQ96" s="17">
        <v>0.573709513814193</v>
      </c>
      <c r="AR96" s="17">
        <v>0.65686483424064301</v>
      </c>
      <c r="AS96" s="17"/>
      <c r="AT96" s="17">
        <v>0.59689525112701403</v>
      </c>
      <c r="AU96" s="17">
        <v>0.55099038931080602</v>
      </c>
      <c r="AV96" s="17">
        <v>0.57983065773779996</v>
      </c>
      <c r="AW96" s="17">
        <v>0.57922931116657195</v>
      </c>
      <c r="AX96" s="17">
        <v>0.59584825334769798</v>
      </c>
    </row>
    <row r="97" spans="2:50" x14ac:dyDescent="0.35">
      <c r="B97" t="s">
        <v>118</v>
      </c>
      <c r="C97" s="17">
        <v>0.17623593110458899</v>
      </c>
      <c r="D97" s="17">
        <v>0.211792618757945</v>
      </c>
      <c r="E97" s="17">
        <v>0.14255526033159499</v>
      </c>
      <c r="F97" s="17"/>
      <c r="G97" s="17">
        <v>0.19134665614056501</v>
      </c>
      <c r="H97" s="17">
        <v>0.20286204134223601</v>
      </c>
      <c r="I97" s="17">
        <v>0.206034903761319</v>
      </c>
      <c r="J97" s="17">
        <v>0.21149775783364999</v>
      </c>
      <c r="K97" s="17">
        <v>0.14981298859700301</v>
      </c>
      <c r="L97" s="17">
        <v>0.109496224550892</v>
      </c>
      <c r="M97" s="17"/>
      <c r="N97" s="17">
        <v>0.17841466206314599</v>
      </c>
      <c r="O97" s="17">
        <v>0.15441670170132701</v>
      </c>
      <c r="P97" s="17">
        <v>0.20976785532728601</v>
      </c>
      <c r="Q97" s="17">
        <v>0.16759198669855299</v>
      </c>
      <c r="R97" s="17"/>
      <c r="S97" s="17">
        <v>0.213791672197992</v>
      </c>
      <c r="T97" s="17">
        <v>0.159608538062011</v>
      </c>
      <c r="U97" s="17">
        <v>0.17491839427734099</v>
      </c>
      <c r="V97" s="17">
        <v>0.16457662631328601</v>
      </c>
      <c r="W97" s="17">
        <v>0.18126258340232199</v>
      </c>
      <c r="X97" s="17">
        <v>0.19978503121181901</v>
      </c>
      <c r="Y97" s="17">
        <v>0.17399147897132899</v>
      </c>
      <c r="Z97" s="17">
        <v>8.1918464816734204E-2</v>
      </c>
      <c r="AA97" s="17">
        <v>0.19069961891950299</v>
      </c>
      <c r="AB97" s="17">
        <v>0.14963439341353599</v>
      </c>
      <c r="AC97" s="17">
        <v>0.19293787760325201</v>
      </c>
      <c r="AD97" s="17">
        <v>0.158572571454487</v>
      </c>
      <c r="AE97" s="17"/>
      <c r="AF97" s="17">
        <v>0.19631962527010099</v>
      </c>
      <c r="AG97" s="17">
        <v>0.16126368884672901</v>
      </c>
      <c r="AH97" s="17">
        <v>0.161792139648124</v>
      </c>
      <c r="AI97" s="17"/>
      <c r="AJ97" s="17">
        <v>0.168300830849473</v>
      </c>
      <c r="AK97" s="17">
        <v>0.197616492054912</v>
      </c>
      <c r="AL97" s="17">
        <v>8.6312690451622806E-2</v>
      </c>
      <c r="AM97" s="17">
        <v>0.39426103737566198</v>
      </c>
      <c r="AN97" s="17">
        <v>0.19114550371648201</v>
      </c>
      <c r="AO97" s="17"/>
      <c r="AP97" s="17">
        <v>0.153752632115709</v>
      </c>
      <c r="AQ97" s="17">
        <v>0.19690824923445399</v>
      </c>
      <c r="AR97" s="17">
        <v>0.12096417499296599</v>
      </c>
      <c r="AS97" s="17"/>
      <c r="AT97" s="17">
        <v>0.16243705224753799</v>
      </c>
      <c r="AU97" s="17">
        <v>0.18355964637040001</v>
      </c>
      <c r="AV97" s="17">
        <v>0.18960493225227901</v>
      </c>
      <c r="AW97" s="17">
        <v>0.157522864750645</v>
      </c>
      <c r="AX97" s="17">
        <v>0.214733358401104</v>
      </c>
    </row>
    <row r="98" spans="2:50" x14ac:dyDescent="0.35">
      <c r="B98" t="s">
        <v>119</v>
      </c>
      <c r="C98" s="17">
        <v>4.61830498665129E-2</v>
      </c>
      <c r="D98" s="17">
        <v>4.1725823071902E-2</v>
      </c>
      <c r="E98" s="17">
        <v>5.0809433831341198E-2</v>
      </c>
      <c r="F98" s="17"/>
      <c r="G98" s="17">
        <v>4.8709881082988099E-2</v>
      </c>
      <c r="H98" s="17">
        <v>4.5108179858798399E-2</v>
      </c>
      <c r="I98" s="17">
        <v>3.2469208120361998E-2</v>
      </c>
      <c r="J98" s="17">
        <v>5.3112289763083298E-2</v>
      </c>
      <c r="K98" s="17">
        <v>2.8857216807340099E-2</v>
      </c>
      <c r="L98" s="17">
        <v>6.2500527366205705E-2</v>
      </c>
      <c r="M98" s="17"/>
      <c r="N98" s="17">
        <v>4.95976042734982E-2</v>
      </c>
      <c r="O98" s="17">
        <v>4.0946987901016502E-2</v>
      </c>
      <c r="P98" s="17">
        <v>5.0508223330253697E-2</v>
      </c>
      <c r="Q98" s="17">
        <v>4.4779046276493997E-2</v>
      </c>
      <c r="R98" s="17"/>
      <c r="S98" s="17">
        <v>7.1135795341270597E-2</v>
      </c>
      <c r="T98" s="17">
        <v>3.1318190947658302E-2</v>
      </c>
      <c r="U98" s="17">
        <v>4.97812531589302E-2</v>
      </c>
      <c r="V98" s="17">
        <v>4.0107331998761597E-2</v>
      </c>
      <c r="W98" s="17">
        <v>4.2385714326688702E-2</v>
      </c>
      <c r="X98" s="17">
        <v>5.71390226215336E-2</v>
      </c>
      <c r="Y98" s="17">
        <v>4.0148720469147803E-2</v>
      </c>
      <c r="Z98" s="17">
        <v>4.44204492558153E-2</v>
      </c>
      <c r="AA98" s="17">
        <v>4.94587624497385E-2</v>
      </c>
      <c r="AB98" s="17">
        <v>4.0733090995363E-2</v>
      </c>
      <c r="AC98" s="17">
        <v>1.8025403590957698E-2</v>
      </c>
      <c r="AD98" s="17">
        <v>4.8434336839172497E-2</v>
      </c>
      <c r="AE98" s="17"/>
      <c r="AF98" s="17">
        <v>3.4565958148334401E-2</v>
      </c>
      <c r="AG98" s="17">
        <v>4.49504871948785E-2</v>
      </c>
      <c r="AH98" s="17">
        <v>6.9128592443130299E-2</v>
      </c>
      <c r="AI98" s="17"/>
      <c r="AJ98" s="17">
        <v>4.6963132984766502E-2</v>
      </c>
      <c r="AK98" s="17">
        <v>4.0247830654460998E-2</v>
      </c>
      <c r="AL98" s="17">
        <v>1.25843638369006E-2</v>
      </c>
      <c r="AM98" s="17">
        <v>3.0277543770968401E-2</v>
      </c>
      <c r="AN98" s="17">
        <v>5.8335932530248699E-2</v>
      </c>
      <c r="AO98" s="17"/>
      <c r="AP98" s="17">
        <v>4.3836736026289798E-2</v>
      </c>
      <c r="AQ98" s="17">
        <v>3.2880214529760601E-2</v>
      </c>
      <c r="AR98" s="17">
        <v>3.7937278968483999E-2</v>
      </c>
      <c r="AS98" s="17"/>
      <c r="AT98" s="17">
        <v>3.8453687626723E-2</v>
      </c>
      <c r="AU98" s="17">
        <v>4.9994826238995801E-2</v>
      </c>
      <c r="AV98" s="17">
        <v>5.6273742062837598E-2</v>
      </c>
      <c r="AW98" s="17">
        <v>5.37119838444821E-2</v>
      </c>
      <c r="AX98" s="17">
        <v>0</v>
      </c>
    </row>
    <row r="99" spans="2:50" x14ac:dyDescent="0.35">
      <c r="B99" t="s">
        <v>71</v>
      </c>
      <c r="C99" s="17">
        <v>4.7032191522907198E-2</v>
      </c>
      <c r="D99" s="17">
        <v>3.9891372773603398E-2</v>
      </c>
      <c r="E99" s="17">
        <v>5.4284375872980899E-2</v>
      </c>
      <c r="F99" s="17"/>
      <c r="G99" s="17">
        <v>5.0068964634600199E-2</v>
      </c>
      <c r="H99" s="17">
        <v>6.3231197647629994E-2</v>
      </c>
      <c r="I99" s="17">
        <v>3.6011869911679602E-2</v>
      </c>
      <c r="J99" s="17">
        <v>3.5229325303444997E-2</v>
      </c>
      <c r="K99" s="17">
        <v>4.6091418758791698E-2</v>
      </c>
      <c r="L99" s="17">
        <v>5.0928890574265202E-2</v>
      </c>
      <c r="M99" s="17"/>
      <c r="N99" s="17">
        <v>4.2553636904760203E-2</v>
      </c>
      <c r="O99" s="17">
        <v>3.7575937565083102E-2</v>
      </c>
      <c r="P99" s="17">
        <v>4.7636469632133402E-2</v>
      </c>
      <c r="Q99" s="17">
        <v>5.98099020043725E-2</v>
      </c>
      <c r="R99" s="17"/>
      <c r="S99" s="17">
        <v>5.0158590875734599E-2</v>
      </c>
      <c r="T99" s="17">
        <v>7.0751940102958794E-2</v>
      </c>
      <c r="U99" s="17">
        <v>6.2306439501908201E-2</v>
      </c>
      <c r="V99" s="17">
        <v>5.7774148344975698E-2</v>
      </c>
      <c r="W99" s="17">
        <v>3.4791701608753597E-2</v>
      </c>
      <c r="X99" s="17">
        <v>2.12217126846579E-2</v>
      </c>
      <c r="Y99" s="17">
        <v>3.1572478694805103E-2</v>
      </c>
      <c r="Z99" s="17">
        <v>5.6001692798710798E-2</v>
      </c>
      <c r="AA99" s="17">
        <v>4.5238028461365903E-2</v>
      </c>
      <c r="AB99" s="17">
        <v>1.7131825196424501E-2</v>
      </c>
      <c r="AC99" s="17">
        <v>8.7943090776219895E-2</v>
      </c>
      <c r="AD99" s="17">
        <v>1.98782850963252E-2</v>
      </c>
      <c r="AE99" s="17"/>
      <c r="AF99" s="17">
        <v>4.2710099264441498E-2</v>
      </c>
      <c r="AG99" s="17">
        <v>2.98438902986056E-2</v>
      </c>
      <c r="AH99" s="17">
        <v>8.4216163955708995E-2</v>
      </c>
      <c r="AI99" s="17"/>
      <c r="AJ99" s="17">
        <v>4.3475467231800499E-2</v>
      </c>
      <c r="AK99" s="17">
        <v>3.7891654820911599E-2</v>
      </c>
      <c r="AL99" s="17">
        <v>5.4719599082540198E-2</v>
      </c>
      <c r="AM99" s="17">
        <v>4.9982905706665498E-2</v>
      </c>
      <c r="AN99" s="17">
        <v>6.5638096635097801E-2</v>
      </c>
      <c r="AO99" s="17"/>
      <c r="AP99" s="17">
        <v>4.2522600009549903E-2</v>
      </c>
      <c r="AQ99" s="17">
        <v>3.3938654310132398E-2</v>
      </c>
      <c r="AR99" s="17">
        <v>5.2494680065710501E-2</v>
      </c>
      <c r="AS99" s="17"/>
      <c r="AT99" s="17">
        <v>4.4226650836813E-2</v>
      </c>
      <c r="AU99" s="17">
        <v>6.2538411856483705E-2</v>
      </c>
      <c r="AV99" s="17">
        <v>2.9607372163474002E-2</v>
      </c>
      <c r="AW99" s="17">
        <v>4.0025520884038497E-2</v>
      </c>
      <c r="AX99" s="17">
        <v>0</v>
      </c>
    </row>
    <row r="100" spans="2:50" x14ac:dyDescent="0.35"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</row>
    <row r="101" spans="2:50" x14ac:dyDescent="0.35">
      <c r="B101" s="6" t="s">
        <v>127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</row>
    <row r="102" spans="2:50" x14ac:dyDescent="0.35">
      <c r="B102" s="21" t="s">
        <v>73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</row>
    <row r="103" spans="2:50" x14ac:dyDescent="0.35">
      <c r="B103" t="s">
        <v>116</v>
      </c>
      <c r="C103" s="17">
        <v>8.5904202485890702E-2</v>
      </c>
      <c r="D103" s="17">
        <v>8.7948148725838907E-2</v>
      </c>
      <c r="E103" s="17">
        <v>8.2448363176766501E-2</v>
      </c>
      <c r="F103" s="17"/>
      <c r="G103" s="17">
        <v>0.15021244087263799</v>
      </c>
      <c r="H103" s="17">
        <v>8.6419897048477398E-2</v>
      </c>
      <c r="I103" s="17">
        <v>0.10713879830371099</v>
      </c>
      <c r="J103" s="17">
        <v>5.9404607236117297E-2</v>
      </c>
      <c r="K103" s="17">
        <v>5.9699622510835403E-2</v>
      </c>
      <c r="L103" s="17">
        <v>6.4428610183969795E-2</v>
      </c>
      <c r="M103" s="17"/>
      <c r="N103" s="17">
        <v>7.5641843718094501E-2</v>
      </c>
      <c r="O103" s="17">
        <v>7.8026198619874504E-2</v>
      </c>
      <c r="P103" s="17">
        <v>8.0757095538052701E-2</v>
      </c>
      <c r="Q103" s="17">
        <v>0.110909351565671</v>
      </c>
      <c r="R103" s="17"/>
      <c r="S103" s="17">
        <v>9.4717308669629199E-2</v>
      </c>
      <c r="T103" s="17">
        <v>5.8832206909523198E-2</v>
      </c>
      <c r="U103" s="17">
        <v>5.9842467643984702E-2</v>
      </c>
      <c r="V103" s="17">
        <v>9.3079253021350603E-2</v>
      </c>
      <c r="W103" s="17">
        <v>6.4890311588670493E-2</v>
      </c>
      <c r="X103" s="17">
        <v>0.119675286718417</v>
      </c>
      <c r="Y103" s="17">
        <v>0.121146438219357</v>
      </c>
      <c r="Z103" s="17">
        <v>7.1236542533375899E-2</v>
      </c>
      <c r="AA103" s="17">
        <v>8.7454770803870499E-2</v>
      </c>
      <c r="AB103" s="17">
        <v>7.7216958376320394E-2</v>
      </c>
      <c r="AC103" s="17">
        <v>0.147374744187942</v>
      </c>
      <c r="AD103" s="17">
        <v>0</v>
      </c>
      <c r="AE103" s="17"/>
      <c r="AF103" s="17">
        <v>7.6771819375500594E-2</v>
      </c>
      <c r="AG103" s="17">
        <v>7.6777889770948807E-2</v>
      </c>
      <c r="AH103" s="17">
        <v>8.2383805394111803E-2</v>
      </c>
      <c r="AI103" s="17"/>
      <c r="AJ103" s="17">
        <v>7.4332529938353903E-2</v>
      </c>
      <c r="AK103" s="17">
        <v>9.2834121982943399E-2</v>
      </c>
      <c r="AL103" s="17">
        <v>9.9336645773595994E-2</v>
      </c>
      <c r="AM103" s="17">
        <v>8.4371450041511295E-2</v>
      </c>
      <c r="AN103" s="17">
        <v>8.4896229136748796E-2</v>
      </c>
      <c r="AO103" s="17"/>
      <c r="AP103" s="17">
        <v>0.100020902244271</v>
      </c>
      <c r="AQ103" s="17">
        <v>9.7331558328078993E-2</v>
      </c>
      <c r="AR103" s="17">
        <v>8.3919010653818404E-2</v>
      </c>
      <c r="AS103" s="17"/>
      <c r="AT103" s="17">
        <v>8.6839330130451003E-2</v>
      </c>
      <c r="AU103" s="17">
        <v>8.5753428944446E-2</v>
      </c>
      <c r="AV103" s="17">
        <v>8.4694542779863602E-2</v>
      </c>
      <c r="AW103" s="17">
        <v>0.102323753903398</v>
      </c>
      <c r="AX103" s="17">
        <v>7.3809992078142497E-2</v>
      </c>
    </row>
    <row r="104" spans="2:50" x14ac:dyDescent="0.35">
      <c r="B104" t="s">
        <v>117</v>
      </c>
      <c r="C104" s="17">
        <v>0.277640999839461</v>
      </c>
      <c r="D104" s="17">
        <v>0.31442996621170499</v>
      </c>
      <c r="E104" s="17">
        <v>0.241375928107568</v>
      </c>
      <c r="F104" s="17"/>
      <c r="G104" s="17">
        <v>0.32197656512711398</v>
      </c>
      <c r="H104" s="17">
        <v>0.30577508300939099</v>
      </c>
      <c r="I104" s="17">
        <v>0.344280090068246</v>
      </c>
      <c r="J104" s="17">
        <v>0.26983866050001598</v>
      </c>
      <c r="K104" s="17">
        <v>0.22286398772659199</v>
      </c>
      <c r="L104" s="17">
        <v>0.21426509274734301</v>
      </c>
      <c r="M104" s="17"/>
      <c r="N104" s="17">
        <v>0.274763428731509</v>
      </c>
      <c r="O104" s="17">
        <v>0.32228639251431301</v>
      </c>
      <c r="P104" s="17">
        <v>0.26822397980936502</v>
      </c>
      <c r="Q104" s="17">
        <v>0.244482446364538</v>
      </c>
      <c r="R104" s="17"/>
      <c r="S104" s="17">
        <v>0.252158540860773</v>
      </c>
      <c r="T104" s="17">
        <v>0.24376643652243399</v>
      </c>
      <c r="U104" s="17">
        <v>0.29212263817584</v>
      </c>
      <c r="V104" s="17">
        <v>0.23978273249099</v>
      </c>
      <c r="W104" s="17">
        <v>0.30094726548057699</v>
      </c>
      <c r="X104" s="17">
        <v>0.31389316045617999</v>
      </c>
      <c r="Y104" s="17">
        <v>0.288533588471238</v>
      </c>
      <c r="Z104" s="17">
        <v>0.23678013315625801</v>
      </c>
      <c r="AA104" s="17">
        <v>0.26828540900689102</v>
      </c>
      <c r="AB104" s="17">
        <v>0.318908250848774</v>
      </c>
      <c r="AC104" s="17">
        <v>0.29179551993184499</v>
      </c>
      <c r="AD104" s="17">
        <v>0.36732603451442802</v>
      </c>
      <c r="AE104" s="17"/>
      <c r="AF104" s="17">
        <v>0.24985696442560601</v>
      </c>
      <c r="AG104" s="17">
        <v>0.29369986854351798</v>
      </c>
      <c r="AH104" s="17">
        <v>0.273644987775294</v>
      </c>
      <c r="AI104" s="17"/>
      <c r="AJ104" s="17">
        <v>0.27274364527650402</v>
      </c>
      <c r="AK104" s="17">
        <v>0.27793218459195401</v>
      </c>
      <c r="AL104" s="17">
        <v>0.289837150753604</v>
      </c>
      <c r="AM104" s="17">
        <v>0.347407491807882</v>
      </c>
      <c r="AN104" s="17">
        <v>0.240681356494823</v>
      </c>
      <c r="AO104" s="17"/>
      <c r="AP104" s="17">
        <v>0.30275188585763302</v>
      </c>
      <c r="AQ104" s="17">
        <v>0.27157049390043603</v>
      </c>
      <c r="AR104" s="17">
        <v>0.289425793770613</v>
      </c>
      <c r="AS104" s="17"/>
      <c r="AT104" s="17">
        <v>0.26001861371880303</v>
      </c>
      <c r="AU104" s="17">
        <v>0.29524383258633602</v>
      </c>
      <c r="AV104" s="17">
        <v>0.289280349708259</v>
      </c>
      <c r="AW104" s="17">
        <v>0.305705707374963</v>
      </c>
      <c r="AX104" s="17">
        <v>0.29224296212820899</v>
      </c>
    </row>
    <row r="105" spans="2:50" x14ac:dyDescent="0.35">
      <c r="B105" t="s">
        <v>118</v>
      </c>
      <c r="C105" s="17">
        <v>0.15242979137204901</v>
      </c>
      <c r="D105" s="17">
        <v>0.17635176064675301</v>
      </c>
      <c r="E105" s="17">
        <v>0.12997050176290301</v>
      </c>
      <c r="F105" s="17"/>
      <c r="G105" s="17">
        <v>0.23128603144384699</v>
      </c>
      <c r="H105" s="17">
        <v>0.243667424247416</v>
      </c>
      <c r="I105" s="17">
        <v>0.20642604357303501</v>
      </c>
      <c r="J105" s="17">
        <v>0.14398644994453599</v>
      </c>
      <c r="K105" s="17">
        <v>8.0813544700496301E-2</v>
      </c>
      <c r="L105" s="17">
        <v>3.6667877602792803E-2</v>
      </c>
      <c r="M105" s="17"/>
      <c r="N105" s="17">
        <v>0.144332384196176</v>
      </c>
      <c r="O105" s="17">
        <v>0.14680088400784899</v>
      </c>
      <c r="P105" s="17">
        <v>0.185427025854947</v>
      </c>
      <c r="Q105" s="17">
        <v>0.14011160005776099</v>
      </c>
      <c r="R105" s="17"/>
      <c r="S105" s="17">
        <v>0.195016681394205</v>
      </c>
      <c r="T105" s="17">
        <v>0.152094425374106</v>
      </c>
      <c r="U105" s="17">
        <v>0.14888662466386099</v>
      </c>
      <c r="V105" s="17">
        <v>0.156673683987884</v>
      </c>
      <c r="W105" s="17">
        <v>0.16006281747847201</v>
      </c>
      <c r="X105" s="17">
        <v>0.148641000616691</v>
      </c>
      <c r="Y105" s="17">
        <v>0.11435885378661199</v>
      </c>
      <c r="Z105" s="17">
        <v>0.117491603060897</v>
      </c>
      <c r="AA105" s="17">
        <v>0.16160853968435501</v>
      </c>
      <c r="AB105" s="17">
        <v>0.118341633081974</v>
      </c>
      <c r="AC105" s="17">
        <v>0.12632741257340799</v>
      </c>
      <c r="AD105" s="17">
        <v>0.20568158083799601</v>
      </c>
      <c r="AE105" s="17"/>
      <c r="AF105" s="17">
        <v>0.147521705707994</v>
      </c>
      <c r="AG105" s="17">
        <v>0.14582406916166801</v>
      </c>
      <c r="AH105" s="17">
        <v>0.13705671895188201</v>
      </c>
      <c r="AI105" s="17"/>
      <c r="AJ105" s="17">
        <v>0.115450837721071</v>
      </c>
      <c r="AK105" s="17">
        <v>0.19440581415429301</v>
      </c>
      <c r="AL105" s="17">
        <v>8.0516849708854199E-2</v>
      </c>
      <c r="AM105" s="17">
        <v>0.204053694818083</v>
      </c>
      <c r="AN105" s="17">
        <v>0.14852452274298</v>
      </c>
      <c r="AO105" s="17"/>
      <c r="AP105" s="17">
        <v>0.14496637187502301</v>
      </c>
      <c r="AQ105" s="17">
        <v>0.186136322532965</v>
      </c>
      <c r="AR105" s="17">
        <v>0.120151593835394</v>
      </c>
      <c r="AS105" s="17"/>
      <c r="AT105" s="17">
        <v>0.12842757289599699</v>
      </c>
      <c r="AU105" s="17">
        <v>0.144776570422775</v>
      </c>
      <c r="AV105" s="17">
        <v>0.17480240245411399</v>
      </c>
      <c r="AW105" s="17">
        <v>0.19403283427801399</v>
      </c>
      <c r="AX105" s="17">
        <v>0.202547831006891</v>
      </c>
    </row>
    <row r="106" spans="2:50" x14ac:dyDescent="0.35">
      <c r="B106" t="s">
        <v>119</v>
      </c>
      <c r="C106" s="17">
        <v>0.37828280570867701</v>
      </c>
      <c r="D106" s="17">
        <v>0.329404032730161</v>
      </c>
      <c r="E106" s="17">
        <v>0.42730657389815802</v>
      </c>
      <c r="F106" s="17"/>
      <c r="G106" s="17">
        <v>0.20371255516357201</v>
      </c>
      <c r="H106" s="17">
        <v>0.237822911832199</v>
      </c>
      <c r="I106" s="17">
        <v>0.25850545775515099</v>
      </c>
      <c r="J106" s="17">
        <v>0.43958421014316401</v>
      </c>
      <c r="K106" s="17">
        <v>0.52901076988127604</v>
      </c>
      <c r="L106" s="17">
        <v>0.55535187638827299</v>
      </c>
      <c r="M106" s="17"/>
      <c r="N106" s="17">
        <v>0.401661114264934</v>
      </c>
      <c r="O106" s="17">
        <v>0.36370954504229402</v>
      </c>
      <c r="P106" s="17">
        <v>0.37454119942918501</v>
      </c>
      <c r="Q106" s="17">
        <v>0.370916421125629</v>
      </c>
      <c r="R106" s="17"/>
      <c r="S106" s="17">
        <v>0.35507745913503802</v>
      </c>
      <c r="T106" s="17">
        <v>0.41273210204105498</v>
      </c>
      <c r="U106" s="17">
        <v>0.41759747930388302</v>
      </c>
      <c r="V106" s="17">
        <v>0.39442494289344998</v>
      </c>
      <c r="W106" s="17">
        <v>0.35319623522458499</v>
      </c>
      <c r="X106" s="17">
        <v>0.33415328213436502</v>
      </c>
      <c r="Y106" s="17">
        <v>0.37589097058184001</v>
      </c>
      <c r="Z106" s="17">
        <v>0.479309791263684</v>
      </c>
      <c r="AA106" s="17">
        <v>0.385463307211592</v>
      </c>
      <c r="AB106" s="17">
        <v>0.39830917113426001</v>
      </c>
      <c r="AC106" s="17">
        <v>0.27124068026699599</v>
      </c>
      <c r="AD106" s="17">
        <v>0.34044153208028499</v>
      </c>
      <c r="AE106" s="17"/>
      <c r="AF106" s="17">
        <v>0.44277230874930601</v>
      </c>
      <c r="AG106" s="17">
        <v>0.38487161725629698</v>
      </c>
      <c r="AH106" s="17">
        <v>0.33663061695240998</v>
      </c>
      <c r="AI106" s="17"/>
      <c r="AJ106" s="17">
        <v>0.457238009455117</v>
      </c>
      <c r="AK106" s="17">
        <v>0.32728678859932497</v>
      </c>
      <c r="AL106" s="17">
        <v>0.398624572478888</v>
      </c>
      <c r="AM106" s="17">
        <v>0.31735820512895302</v>
      </c>
      <c r="AN106" s="17">
        <v>0.36101883349513098</v>
      </c>
      <c r="AO106" s="17"/>
      <c r="AP106" s="17">
        <v>0.37038370523779601</v>
      </c>
      <c r="AQ106" s="17">
        <v>0.346943333769485</v>
      </c>
      <c r="AR106" s="17">
        <v>0.41246420374534398</v>
      </c>
      <c r="AS106" s="17"/>
      <c r="AT106" s="17">
        <v>0.41723017415347202</v>
      </c>
      <c r="AU106" s="17">
        <v>0.37531692278508699</v>
      </c>
      <c r="AV106" s="17">
        <v>0.355798086170386</v>
      </c>
      <c r="AW106" s="17">
        <v>0.28936232721760502</v>
      </c>
      <c r="AX106" s="17">
        <v>0.28308428218092901</v>
      </c>
    </row>
    <row r="107" spans="2:50" x14ac:dyDescent="0.35">
      <c r="B107" t="s">
        <v>71</v>
      </c>
      <c r="C107" s="17">
        <v>0.105742200593922</v>
      </c>
      <c r="D107" s="17">
        <v>9.1866091685541801E-2</v>
      </c>
      <c r="E107" s="17">
        <v>0.11889863305460401</v>
      </c>
      <c r="F107" s="17"/>
      <c r="G107" s="17">
        <v>9.2812407392829394E-2</v>
      </c>
      <c r="H107" s="17">
        <v>0.12631468386251701</v>
      </c>
      <c r="I107" s="17">
        <v>8.3649610299856805E-2</v>
      </c>
      <c r="J107" s="17">
        <v>8.7186072176167695E-2</v>
      </c>
      <c r="K107" s="17">
        <v>0.1076120751808</v>
      </c>
      <c r="L107" s="17">
        <v>0.129286543077621</v>
      </c>
      <c r="M107" s="17"/>
      <c r="N107" s="17">
        <v>0.103601229089287</v>
      </c>
      <c r="O107" s="17">
        <v>8.9176979815668897E-2</v>
      </c>
      <c r="P107" s="17">
        <v>9.10506993684502E-2</v>
      </c>
      <c r="Q107" s="17">
        <v>0.133580180886401</v>
      </c>
      <c r="R107" s="17"/>
      <c r="S107" s="17">
        <v>0.10303000994035399</v>
      </c>
      <c r="T107" s="17">
        <v>0.13257482915288099</v>
      </c>
      <c r="U107" s="17">
        <v>8.1550790212431404E-2</v>
      </c>
      <c r="V107" s="17">
        <v>0.116039387606325</v>
      </c>
      <c r="W107" s="17">
        <v>0.120903370227696</v>
      </c>
      <c r="X107" s="17">
        <v>8.3637270074346903E-2</v>
      </c>
      <c r="Y107" s="17">
        <v>0.10007014894095199</v>
      </c>
      <c r="Z107" s="17">
        <v>9.5181929985786201E-2</v>
      </c>
      <c r="AA107" s="17">
        <v>9.7187973293291804E-2</v>
      </c>
      <c r="AB107" s="17">
        <v>8.7223986558671501E-2</v>
      </c>
      <c r="AC107" s="17">
        <v>0.16326164303981</v>
      </c>
      <c r="AD107" s="17">
        <v>8.6550852567291198E-2</v>
      </c>
      <c r="AE107" s="17"/>
      <c r="AF107" s="17">
        <v>8.3077201741593706E-2</v>
      </c>
      <c r="AG107" s="17">
        <v>9.8826555267568394E-2</v>
      </c>
      <c r="AH107" s="17">
        <v>0.17028387092630101</v>
      </c>
      <c r="AI107" s="17"/>
      <c r="AJ107" s="17">
        <v>8.0234977608953303E-2</v>
      </c>
      <c r="AK107" s="17">
        <v>0.107541090671485</v>
      </c>
      <c r="AL107" s="17">
        <v>0.13168478128505701</v>
      </c>
      <c r="AM107" s="17">
        <v>4.6809158203570303E-2</v>
      </c>
      <c r="AN107" s="17">
        <v>0.164879058130317</v>
      </c>
      <c r="AO107" s="17"/>
      <c r="AP107" s="17">
        <v>8.1877134785276903E-2</v>
      </c>
      <c r="AQ107" s="17">
        <v>9.8018291469034097E-2</v>
      </c>
      <c r="AR107" s="17">
        <v>9.4039397994830395E-2</v>
      </c>
      <c r="AS107" s="17"/>
      <c r="AT107" s="17">
        <v>0.107484309101278</v>
      </c>
      <c r="AU107" s="17">
        <v>9.8909245261355805E-2</v>
      </c>
      <c r="AV107" s="17">
        <v>9.5424618887376397E-2</v>
      </c>
      <c r="AW107" s="17">
        <v>0.108575377226019</v>
      </c>
      <c r="AX107" s="17">
        <v>0.14831493260582901</v>
      </c>
    </row>
    <row r="108" spans="2:50" x14ac:dyDescent="0.35"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</row>
    <row r="109" spans="2:50" x14ac:dyDescent="0.35">
      <c r="B109" s="6" t="s">
        <v>128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</row>
    <row r="110" spans="2:50" x14ac:dyDescent="0.35">
      <c r="B110" s="21" t="s">
        <v>73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</row>
    <row r="111" spans="2:50" x14ac:dyDescent="0.35">
      <c r="B111" t="s">
        <v>116</v>
      </c>
      <c r="C111" s="17">
        <v>5.0576561113823498E-2</v>
      </c>
      <c r="D111" s="17">
        <v>5.9463889351689801E-2</v>
      </c>
      <c r="E111" s="17">
        <v>4.11887593925832E-2</v>
      </c>
      <c r="F111" s="17"/>
      <c r="G111" s="17">
        <v>8.4354387662171695E-2</v>
      </c>
      <c r="H111" s="17">
        <v>8.5272497307967599E-2</v>
      </c>
      <c r="I111" s="17">
        <v>9.2753361360076295E-2</v>
      </c>
      <c r="J111" s="17">
        <v>3.0800044936033302E-2</v>
      </c>
      <c r="K111" s="17">
        <v>1.6360402742398101E-2</v>
      </c>
      <c r="L111" s="17">
        <v>4.60807916844291E-3</v>
      </c>
      <c r="M111" s="17"/>
      <c r="N111" s="17">
        <v>5.4717334709178098E-2</v>
      </c>
      <c r="O111" s="17">
        <v>4.5824310353805499E-2</v>
      </c>
      <c r="P111" s="17">
        <v>6.7277183555197198E-2</v>
      </c>
      <c r="Q111" s="17">
        <v>3.7053258842433302E-2</v>
      </c>
      <c r="R111" s="17"/>
      <c r="S111" s="17">
        <v>9.4845758908119804E-2</v>
      </c>
      <c r="T111" s="17">
        <v>4.3113516509857099E-2</v>
      </c>
      <c r="U111" s="17">
        <v>3.1774678004741798E-2</v>
      </c>
      <c r="V111" s="17">
        <v>4.7491658675030302E-2</v>
      </c>
      <c r="W111" s="17">
        <v>3.4480710379298E-2</v>
      </c>
      <c r="X111" s="17">
        <v>6.3318132623464293E-2</v>
      </c>
      <c r="Y111" s="17">
        <v>5.70733669555505E-2</v>
      </c>
      <c r="Z111" s="17">
        <v>2.2735536658547599E-2</v>
      </c>
      <c r="AA111" s="17">
        <v>5.9954321731914097E-2</v>
      </c>
      <c r="AB111" s="17">
        <v>1.8000204453701499E-2</v>
      </c>
      <c r="AC111" s="17">
        <v>3.61862120092383E-2</v>
      </c>
      <c r="AD111" s="17">
        <v>4.1776325697806399E-2</v>
      </c>
      <c r="AE111" s="17"/>
      <c r="AF111" s="17">
        <v>4.9363828677178201E-2</v>
      </c>
      <c r="AG111" s="17">
        <v>5.2492476227703297E-2</v>
      </c>
      <c r="AH111" s="17">
        <v>3.9138245247935202E-2</v>
      </c>
      <c r="AI111" s="17"/>
      <c r="AJ111" s="17">
        <v>4.4927291669708803E-2</v>
      </c>
      <c r="AK111" s="17">
        <v>6.9522089953177796E-2</v>
      </c>
      <c r="AL111" s="17">
        <v>4.1268307306996203E-2</v>
      </c>
      <c r="AM111" s="17">
        <v>0.10621243474467</v>
      </c>
      <c r="AN111" s="17">
        <v>2.6604010578199E-2</v>
      </c>
      <c r="AO111" s="17"/>
      <c r="AP111" s="17">
        <v>6.6314249078094897E-2</v>
      </c>
      <c r="AQ111" s="17">
        <v>6.2922020077096394E-2</v>
      </c>
      <c r="AR111" s="17">
        <v>7.7577201355836498E-2</v>
      </c>
      <c r="AS111" s="17"/>
      <c r="AT111" s="17">
        <v>2.2902316327780298E-2</v>
      </c>
      <c r="AU111" s="17">
        <v>4.3982990311022499E-2</v>
      </c>
      <c r="AV111" s="17">
        <v>5.71226445424209E-2</v>
      </c>
      <c r="AW111" s="17">
        <v>0.102384394189655</v>
      </c>
      <c r="AX111" s="17">
        <v>0.13999337974369599</v>
      </c>
    </row>
    <row r="112" spans="2:50" x14ac:dyDescent="0.35">
      <c r="B112" t="s">
        <v>117</v>
      </c>
      <c r="C112" s="17">
        <v>0.26870444885998701</v>
      </c>
      <c r="D112" s="17">
        <v>0.32338446224975798</v>
      </c>
      <c r="E112" s="17">
        <v>0.21389316244121101</v>
      </c>
      <c r="F112" s="17"/>
      <c r="G112" s="17">
        <v>0.45615584686035199</v>
      </c>
      <c r="H112" s="17">
        <v>0.363493901237261</v>
      </c>
      <c r="I112" s="17">
        <v>0.27966749408298103</v>
      </c>
      <c r="J112" s="17">
        <v>0.22015008759986401</v>
      </c>
      <c r="K112" s="17">
        <v>0.19068883759292099</v>
      </c>
      <c r="L112" s="17">
        <v>0.149206577945803</v>
      </c>
      <c r="M112" s="17"/>
      <c r="N112" s="17">
        <v>0.28402559417639001</v>
      </c>
      <c r="O112" s="17">
        <v>0.23362697117135101</v>
      </c>
      <c r="P112" s="17">
        <v>0.287003329184913</v>
      </c>
      <c r="Q112" s="17">
        <v>0.27427811486685699</v>
      </c>
      <c r="R112" s="17"/>
      <c r="S112" s="17">
        <v>0.377788961962014</v>
      </c>
      <c r="T112" s="17">
        <v>0.22290206048996999</v>
      </c>
      <c r="U112" s="17">
        <v>0.208428190413532</v>
      </c>
      <c r="V112" s="17">
        <v>0.25939158776037602</v>
      </c>
      <c r="W112" s="17">
        <v>0.24692726094238099</v>
      </c>
      <c r="X112" s="17">
        <v>0.35007303896904501</v>
      </c>
      <c r="Y112" s="17">
        <v>0.28506318106906697</v>
      </c>
      <c r="Z112" s="17">
        <v>0.154635286883304</v>
      </c>
      <c r="AA112" s="17">
        <v>0.27192251924563898</v>
      </c>
      <c r="AB112" s="17">
        <v>0.17753025009926601</v>
      </c>
      <c r="AC112" s="17">
        <v>0.19710763870310999</v>
      </c>
      <c r="AD112" s="17">
        <v>0.442697211498361</v>
      </c>
      <c r="AE112" s="17"/>
      <c r="AF112" s="17">
        <v>0.19074859644706799</v>
      </c>
      <c r="AG112" s="17">
        <v>0.26585976005324902</v>
      </c>
      <c r="AH112" s="17">
        <v>0.37163427646372998</v>
      </c>
      <c r="AI112" s="17"/>
      <c r="AJ112" s="17">
        <v>0.210183503160393</v>
      </c>
      <c r="AK112" s="17">
        <v>0.32483371911866199</v>
      </c>
      <c r="AL112" s="17">
        <v>0.22398014541459099</v>
      </c>
      <c r="AM112" s="17">
        <v>0.23889298500418599</v>
      </c>
      <c r="AN112" s="17">
        <v>0.285611899631035</v>
      </c>
      <c r="AO112" s="17"/>
      <c r="AP112" s="17">
        <v>0.272094349512086</v>
      </c>
      <c r="AQ112" s="17">
        <v>0.30506340273591098</v>
      </c>
      <c r="AR112" s="17">
        <v>0.20146701681436799</v>
      </c>
      <c r="AS112" s="17"/>
      <c r="AT112" s="17">
        <v>0.219076925580002</v>
      </c>
      <c r="AU112" s="17">
        <v>0.28747895199242202</v>
      </c>
      <c r="AV112" s="17">
        <v>0.29106344551468299</v>
      </c>
      <c r="AW112" s="17">
        <v>0.38738388316144101</v>
      </c>
      <c r="AX112" s="17">
        <v>0.291714916919592</v>
      </c>
    </row>
    <row r="113" spans="2:50" x14ac:dyDescent="0.35">
      <c r="B113" t="s">
        <v>118</v>
      </c>
      <c r="C113" s="17">
        <v>0.33349463346577501</v>
      </c>
      <c r="D113" s="17">
        <v>0.31740761179671001</v>
      </c>
      <c r="E113" s="17">
        <v>0.35021959842812</v>
      </c>
      <c r="F113" s="17"/>
      <c r="G113" s="17">
        <v>0.28794389875103998</v>
      </c>
      <c r="H113" s="17">
        <v>0.326728836747123</v>
      </c>
      <c r="I113" s="17">
        <v>0.35897162669224503</v>
      </c>
      <c r="J113" s="17">
        <v>0.39911601540968999</v>
      </c>
      <c r="K113" s="17">
        <v>0.32260205839698097</v>
      </c>
      <c r="L113" s="17">
        <v>0.30292382891014902</v>
      </c>
      <c r="M113" s="17"/>
      <c r="N113" s="17">
        <v>0.320847663016052</v>
      </c>
      <c r="O113" s="17">
        <v>0.36249524553175699</v>
      </c>
      <c r="P113" s="17">
        <v>0.33853012955962702</v>
      </c>
      <c r="Q113" s="17">
        <v>0.313178823902731</v>
      </c>
      <c r="R113" s="17"/>
      <c r="S113" s="17">
        <v>0.24619060808872201</v>
      </c>
      <c r="T113" s="17">
        <v>0.31917594421118201</v>
      </c>
      <c r="U113" s="17">
        <v>0.30764182569941301</v>
      </c>
      <c r="V113" s="17">
        <v>0.29732278520625499</v>
      </c>
      <c r="W113" s="17">
        <v>0.30421454925680902</v>
      </c>
      <c r="X113" s="17">
        <v>0.35057530476918802</v>
      </c>
      <c r="Y113" s="17">
        <v>0.31325397572152702</v>
      </c>
      <c r="Z113" s="17">
        <v>0.41369309790631398</v>
      </c>
      <c r="AA113" s="17">
        <v>0.37019491071800698</v>
      </c>
      <c r="AB113" s="17">
        <v>0.44078364907393403</v>
      </c>
      <c r="AC113" s="17">
        <v>0.38852702303707598</v>
      </c>
      <c r="AD113" s="17">
        <v>0.39770251468776202</v>
      </c>
      <c r="AE113" s="17"/>
      <c r="AF113" s="17">
        <v>0.35333813335697201</v>
      </c>
      <c r="AG113" s="17">
        <v>0.31682087934896003</v>
      </c>
      <c r="AH113" s="17">
        <v>0.33774238338278301</v>
      </c>
      <c r="AI113" s="17"/>
      <c r="AJ113" s="17">
        <v>0.33470715780802202</v>
      </c>
      <c r="AK113" s="17">
        <v>0.31506067844188601</v>
      </c>
      <c r="AL113" s="17">
        <v>0.25478876227106501</v>
      </c>
      <c r="AM113" s="17">
        <v>0.39837494477080299</v>
      </c>
      <c r="AN113" s="17">
        <v>0.36942112829206403</v>
      </c>
      <c r="AO113" s="17"/>
      <c r="AP113" s="17">
        <v>0.31766423732288401</v>
      </c>
      <c r="AQ113" s="17">
        <v>0.31736236279444202</v>
      </c>
      <c r="AR113" s="17">
        <v>0.26784567149320399</v>
      </c>
      <c r="AS113" s="17"/>
      <c r="AT113" s="17">
        <v>0.370249097489669</v>
      </c>
      <c r="AU113" s="17">
        <v>0.33812460385830301</v>
      </c>
      <c r="AV113" s="17">
        <v>0.30798104808825</v>
      </c>
      <c r="AW113" s="17">
        <v>0.27033334574241602</v>
      </c>
      <c r="AX113" s="17">
        <v>0.48905958556203799</v>
      </c>
    </row>
    <row r="114" spans="2:50" x14ac:dyDescent="0.35">
      <c r="B114" t="s">
        <v>119</v>
      </c>
      <c r="C114" s="17">
        <v>0.31113358724082302</v>
      </c>
      <c r="D114" s="17">
        <v>0.25963301038874598</v>
      </c>
      <c r="E114" s="17">
        <v>0.362320127324053</v>
      </c>
      <c r="F114" s="17"/>
      <c r="G114" s="17">
        <v>0.106805021240318</v>
      </c>
      <c r="H114" s="17">
        <v>0.16933931837572699</v>
      </c>
      <c r="I114" s="17">
        <v>0.23346708348359499</v>
      </c>
      <c r="J114" s="17">
        <v>0.33755883923921398</v>
      </c>
      <c r="K114" s="17">
        <v>0.45067641641346001</v>
      </c>
      <c r="L114" s="17">
        <v>0.51082271320771999</v>
      </c>
      <c r="M114" s="17"/>
      <c r="N114" s="17">
        <v>0.31587923324504202</v>
      </c>
      <c r="O114" s="17">
        <v>0.32186155518920401</v>
      </c>
      <c r="P114" s="17">
        <v>0.27781328327474197</v>
      </c>
      <c r="Q114" s="17">
        <v>0.32461095210240098</v>
      </c>
      <c r="R114" s="17"/>
      <c r="S114" s="17">
        <v>0.24339091249810399</v>
      </c>
      <c r="T114" s="17">
        <v>0.35868969184037403</v>
      </c>
      <c r="U114" s="17">
        <v>0.399866860561995</v>
      </c>
      <c r="V114" s="17">
        <v>0.36848423471222203</v>
      </c>
      <c r="W114" s="17">
        <v>0.37976798081553897</v>
      </c>
      <c r="X114" s="17">
        <v>0.21416596653362499</v>
      </c>
      <c r="Y114" s="17">
        <v>0.31301925103699102</v>
      </c>
      <c r="Z114" s="17">
        <v>0.36028351015438997</v>
      </c>
      <c r="AA114" s="17">
        <v>0.27096009141081301</v>
      </c>
      <c r="AB114" s="17">
        <v>0.33513218708685599</v>
      </c>
      <c r="AC114" s="17">
        <v>0.328950103086107</v>
      </c>
      <c r="AD114" s="17">
        <v>0.117823948116072</v>
      </c>
      <c r="AE114" s="17"/>
      <c r="AF114" s="17">
        <v>0.38921613329368598</v>
      </c>
      <c r="AG114" s="17">
        <v>0.33593153928425701</v>
      </c>
      <c r="AH114" s="17">
        <v>0.18742711704123</v>
      </c>
      <c r="AI114" s="17"/>
      <c r="AJ114" s="17">
        <v>0.38000181577482101</v>
      </c>
      <c r="AK114" s="17">
        <v>0.26375925323301502</v>
      </c>
      <c r="AL114" s="17">
        <v>0.445873807969419</v>
      </c>
      <c r="AM114" s="17">
        <v>0.25651963548034101</v>
      </c>
      <c r="AN114" s="17">
        <v>0.26853586215507602</v>
      </c>
      <c r="AO114" s="17"/>
      <c r="AP114" s="17">
        <v>0.31104605205231201</v>
      </c>
      <c r="AQ114" s="17">
        <v>0.28889019921120301</v>
      </c>
      <c r="AR114" s="17">
        <v>0.41993107165311599</v>
      </c>
      <c r="AS114" s="17"/>
      <c r="AT114" s="17">
        <v>0.35131509298000602</v>
      </c>
      <c r="AU114" s="17">
        <v>0.289194512954561</v>
      </c>
      <c r="AV114" s="17">
        <v>0.31521433958468298</v>
      </c>
      <c r="AW114" s="17">
        <v>0.21701234561328001</v>
      </c>
      <c r="AX114" s="17">
        <v>3.8095307088748899E-2</v>
      </c>
    </row>
    <row r="115" spans="2:50" x14ac:dyDescent="0.35">
      <c r="B115" t="s">
        <v>71</v>
      </c>
      <c r="C115" s="17">
        <v>3.6090769319592597E-2</v>
      </c>
      <c r="D115" s="17">
        <v>4.0111026213096403E-2</v>
      </c>
      <c r="E115" s="17">
        <v>3.2378352414033598E-2</v>
      </c>
      <c r="F115" s="17"/>
      <c r="G115" s="17">
        <v>6.4740845486118498E-2</v>
      </c>
      <c r="H115" s="17">
        <v>5.5165446331920998E-2</v>
      </c>
      <c r="I115" s="17">
        <v>3.5140434381101697E-2</v>
      </c>
      <c r="J115" s="17">
        <v>1.2375012815198099E-2</v>
      </c>
      <c r="K115" s="17">
        <v>1.9672284854239001E-2</v>
      </c>
      <c r="L115" s="17">
        <v>3.2438800767884801E-2</v>
      </c>
      <c r="M115" s="17"/>
      <c r="N115" s="17">
        <v>2.4530174853337802E-2</v>
      </c>
      <c r="O115" s="17">
        <v>3.6191917753882398E-2</v>
      </c>
      <c r="P115" s="17">
        <v>2.9376074425520201E-2</v>
      </c>
      <c r="Q115" s="17">
        <v>5.0878850285577003E-2</v>
      </c>
      <c r="R115" s="17"/>
      <c r="S115" s="17">
        <v>3.7783758543040703E-2</v>
      </c>
      <c r="T115" s="17">
        <v>5.6118786948617501E-2</v>
      </c>
      <c r="U115" s="17">
        <v>5.22884453203179E-2</v>
      </c>
      <c r="V115" s="17">
        <v>2.73097336461166E-2</v>
      </c>
      <c r="W115" s="17">
        <v>3.4609498605974003E-2</v>
      </c>
      <c r="X115" s="17">
        <v>2.1867557104677599E-2</v>
      </c>
      <c r="Y115" s="17">
        <v>3.1590225216863999E-2</v>
      </c>
      <c r="Z115" s="17">
        <v>4.8652568397445202E-2</v>
      </c>
      <c r="AA115" s="17">
        <v>2.6968156893626999E-2</v>
      </c>
      <c r="AB115" s="17">
        <v>2.85537092862427E-2</v>
      </c>
      <c r="AC115" s="17">
        <v>4.9229023164468297E-2</v>
      </c>
      <c r="AD115" s="17">
        <v>0</v>
      </c>
      <c r="AE115" s="17"/>
      <c r="AF115" s="17">
        <v>1.7333308225096201E-2</v>
      </c>
      <c r="AG115" s="17">
        <v>2.8895345085830599E-2</v>
      </c>
      <c r="AH115" s="17">
        <v>6.4057977864322296E-2</v>
      </c>
      <c r="AI115" s="17"/>
      <c r="AJ115" s="17">
        <v>3.0180231587055201E-2</v>
      </c>
      <c r="AK115" s="17">
        <v>2.6824259253258299E-2</v>
      </c>
      <c r="AL115" s="17">
        <v>3.4088977037928E-2</v>
      </c>
      <c r="AM115" s="17">
        <v>0</v>
      </c>
      <c r="AN115" s="17">
        <v>4.9827099343625898E-2</v>
      </c>
      <c r="AO115" s="17"/>
      <c r="AP115" s="17">
        <v>3.28811120346231E-2</v>
      </c>
      <c r="AQ115" s="17">
        <v>2.5762015181347402E-2</v>
      </c>
      <c r="AR115" s="17">
        <v>3.3179038683475097E-2</v>
      </c>
      <c r="AS115" s="17"/>
      <c r="AT115" s="17">
        <v>3.6456567622542797E-2</v>
      </c>
      <c r="AU115" s="17">
        <v>4.12189408836914E-2</v>
      </c>
      <c r="AV115" s="17">
        <v>2.8618522269963E-2</v>
      </c>
      <c r="AW115" s="17">
        <v>2.2886031293208299E-2</v>
      </c>
      <c r="AX115" s="17">
        <v>4.1136810685925597E-2</v>
      </c>
    </row>
    <row r="116" spans="2:50" x14ac:dyDescent="0.35"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</row>
    <row r="117" spans="2:50" x14ac:dyDescent="0.35">
      <c r="B117" s="6" t="s">
        <v>129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</row>
    <row r="118" spans="2:50" x14ac:dyDescent="0.35">
      <c r="B118" s="21" t="s">
        <v>73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</row>
    <row r="119" spans="2:50" x14ac:dyDescent="0.35">
      <c r="B119" t="s">
        <v>116</v>
      </c>
      <c r="C119" s="17">
        <v>0.15028074597934099</v>
      </c>
      <c r="D119" s="17">
        <v>0.142268089279179</v>
      </c>
      <c r="E119" s="17">
        <v>0.15701430791846599</v>
      </c>
      <c r="F119" s="17"/>
      <c r="G119" s="17">
        <v>0.129617372521696</v>
      </c>
      <c r="H119" s="17">
        <v>0.16287753771522401</v>
      </c>
      <c r="I119" s="17">
        <v>0.13120975860234099</v>
      </c>
      <c r="J119" s="17">
        <v>0.16282685260159099</v>
      </c>
      <c r="K119" s="17">
        <v>0.16219142167063899</v>
      </c>
      <c r="L119" s="17">
        <v>0.15109229838942001</v>
      </c>
      <c r="M119" s="17"/>
      <c r="N119" s="17">
        <v>0.141473985881687</v>
      </c>
      <c r="O119" s="17">
        <v>0.143384777499837</v>
      </c>
      <c r="P119" s="17">
        <v>0.14006856499860501</v>
      </c>
      <c r="Q119" s="17">
        <v>0.176071860196126</v>
      </c>
      <c r="R119" s="17"/>
      <c r="S119" s="17">
        <v>0.172449349431193</v>
      </c>
      <c r="T119" s="17">
        <v>0.18541106558911299</v>
      </c>
      <c r="U119" s="17">
        <v>0.14264121049762599</v>
      </c>
      <c r="V119" s="17">
        <v>0.151156084880229</v>
      </c>
      <c r="W119" s="17">
        <v>0.22618729014531999</v>
      </c>
      <c r="X119" s="17">
        <v>0.13574184551571</v>
      </c>
      <c r="Y119" s="17">
        <v>0.145180985337376</v>
      </c>
      <c r="Z119" s="17">
        <v>0.11497420811024101</v>
      </c>
      <c r="AA119" s="17">
        <v>0.119286883276313</v>
      </c>
      <c r="AB119" s="17">
        <v>0.10438915663824599</v>
      </c>
      <c r="AC119" s="17">
        <v>0.154728344511323</v>
      </c>
      <c r="AD119" s="17">
        <v>8.2592816307882705E-2</v>
      </c>
      <c r="AE119" s="17"/>
      <c r="AF119" s="17">
        <v>0.184859040715498</v>
      </c>
      <c r="AG119" s="17">
        <v>0.12373715591452</v>
      </c>
      <c r="AH119" s="17">
        <v>0.13933761083731799</v>
      </c>
      <c r="AI119" s="17"/>
      <c r="AJ119" s="17">
        <v>0.15501904379144901</v>
      </c>
      <c r="AK119" s="17">
        <v>0.15669219331239501</v>
      </c>
      <c r="AL119" s="17">
        <v>0.16327144066087801</v>
      </c>
      <c r="AM119" s="17">
        <v>0.13880422099241799</v>
      </c>
      <c r="AN119" s="17">
        <v>0.136993237553797</v>
      </c>
      <c r="AO119" s="17"/>
      <c r="AP119" s="17">
        <v>0.17055687693732</v>
      </c>
      <c r="AQ119" s="17">
        <v>0.150675350491492</v>
      </c>
      <c r="AR119" s="17">
        <v>0.13774582439154201</v>
      </c>
      <c r="AS119" s="17"/>
      <c r="AT119" s="17">
        <v>0.16957704659126999</v>
      </c>
      <c r="AU119" s="17">
        <v>0.15558866335733301</v>
      </c>
      <c r="AV119" s="17">
        <v>0.111095608617003</v>
      </c>
      <c r="AW119" s="17">
        <v>0.152539783178163</v>
      </c>
      <c r="AX119" s="17">
        <v>0.140507650348906</v>
      </c>
    </row>
    <row r="120" spans="2:50" x14ac:dyDescent="0.35">
      <c r="B120" t="s">
        <v>117</v>
      </c>
      <c r="C120" s="17">
        <v>0.53038280960909201</v>
      </c>
      <c r="D120" s="17">
        <v>0.55821919621936</v>
      </c>
      <c r="E120" s="17">
        <v>0.50239845851072196</v>
      </c>
      <c r="F120" s="17"/>
      <c r="G120" s="17">
        <v>0.55100195527149698</v>
      </c>
      <c r="H120" s="17">
        <v>0.48389040976615799</v>
      </c>
      <c r="I120" s="17">
        <v>0.533223031433817</v>
      </c>
      <c r="J120" s="17">
        <v>0.49558079329386101</v>
      </c>
      <c r="K120" s="17">
        <v>0.52127711841733604</v>
      </c>
      <c r="L120" s="17">
        <v>0.58651044488335902</v>
      </c>
      <c r="M120" s="17"/>
      <c r="N120" s="17">
        <v>0.55533771331420501</v>
      </c>
      <c r="O120" s="17">
        <v>0.55434739718263304</v>
      </c>
      <c r="P120" s="17">
        <v>0.528793230225587</v>
      </c>
      <c r="Q120" s="17">
        <v>0.483299924444416</v>
      </c>
      <c r="R120" s="17"/>
      <c r="S120" s="17">
        <v>0.57455484934187895</v>
      </c>
      <c r="T120" s="17">
        <v>0.51335878559390402</v>
      </c>
      <c r="U120" s="17">
        <v>0.54968006845125905</v>
      </c>
      <c r="V120" s="17">
        <v>0.531333802253245</v>
      </c>
      <c r="W120" s="17">
        <v>0.527000491192678</v>
      </c>
      <c r="X120" s="17">
        <v>0.53173297779878104</v>
      </c>
      <c r="Y120" s="17">
        <v>0.51140433083577397</v>
      </c>
      <c r="Z120" s="17">
        <v>0.43932145014664697</v>
      </c>
      <c r="AA120" s="17">
        <v>0.51467337532492097</v>
      </c>
      <c r="AB120" s="17">
        <v>0.53908612832724101</v>
      </c>
      <c r="AC120" s="17">
        <v>0.45973875532290098</v>
      </c>
      <c r="AD120" s="17">
        <v>0.66893967561651302</v>
      </c>
      <c r="AE120" s="17"/>
      <c r="AF120" s="17">
        <v>0.50870200489338202</v>
      </c>
      <c r="AG120" s="17">
        <v>0.55598590734300302</v>
      </c>
      <c r="AH120" s="17">
        <v>0.55317891538462605</v>
      </c>
      <c r="AI120" s="17"/>
      <c r="AJ120" s="17">
        <v>0.563582793852206</v>
      </c>
      <c r="AK120" s="17">
        <v>0.51799907697299696</v>
      </c>
      <c r="AL120" s="17">
        <v>0.52682669011331895</v>
      </c>
      <c r="AM120" s="17">
        <v>0.47217054837231298</v>
      </c>
      <c r="AN120" s="17">
        <v>0.52445938568820705</v>
      </c>
      <c r="AO120" s="17"/>
      <c r="AP120" s="17">
        <v>0.54777178424418405</v>
      </c>
      <c r="AQ120" s="17">
        <v>0.53139417380084897</v>
      </c>
      <c r="AR120" s="17">
        <v>0.61596875010568297</v>
      </c>
      <c r="AS120" s="17"/>
      <c r="AT120" s="17">
        <v>0.50505534130339602</v>
      </c>
      <c r="AU120" s="17">
        <v>0.50807393003776502</v>
      </c>
      <c r="AV120" s="17">
        <v>0.56787295729784604</v>
      </c>
      <c r="AW120" s="17">
        <v>0.57371045266100096</v>
      </c>
      <c r="AX120" s="17">
        <v>0.51896335947518102</v>
      </c>
    </row>
    <row r="121" spans="2:50" x14ac:dyDescent="0.35">
      <c r="B121" t="s">
        <v>118</v>
      </c>
      <c r="C121" s="17">
        <v>0.236922534657283</v>
      </c>
      <c r="D121" s="17">
        <v>0.22719018498075899</v>
      </c>
      <c r="E121" s="17">
        <v>0.24783011685835701</v>
      </c>
      <c r="F121" s="17"/>
      <c r="G121" s="17">
        <v>0.264510475041978</v>
      </c>
      <c r="H121" s="17">
        <v>0.26540333112932901</v>
      </c>
      <c r="I121" s="17">
        <v>0.282706256572405</v>
      </c>
      <c r="J121" s="17">
        <v>0.27562627289998998</v>
      </c>
      <c r="K121" s="17">
        <v>0.17964228834096399</v>
      </c>
      <c r="L121" s="17">
        <v>0.16533228061470301</v>
      </c>
      <c r="M121" s="17"/>
      <c r="N121" s="17">
        <v>0.23720018102767301</v>
      </c>
      <c r="O121" s="17">
        <v>0.22026930923961499</v>
      </c>
      <c r="P121" s="17">
        <v>0.259656665457703</v>
      </c>
      <c r="Q121" s="17">
        <v>0.229270502782741</v>
      </c>
      <c r="R121" s="17"/>
      <c r="S121" s="17">
        <v>0.20631305482745299</v>
      </c>
      <c r="T121" s="17">
        <v>0.21738162602336</v>
      </c>
      <c r="U121" s="17">
        <v>0.17970756176993999</v>
      </c>
      <c r="V121" s="17">
        <v>0.20520467625063701</v>
      </c>
      <c r="W121" s="17">
        <v>0.15735468454595</v>
      </c>
      <c r="X121" s="17">
        <v>0.25265196748329199</v>
      </c>
      <c r="Y121" s="17">
        <v>0.25058487055865297</v>
      </c>
      <c r="Z121" s="17">
        <v>0.31301081349743498</v>
      </c>
      <c r="AA121" s="17">
        <v>0.28187624192440203</v>
      </c>
      <c r="AB121" s="17">
        <v>0.32297350958029902</v>
      </c>
      <c r="AC121" s="17">
        <v>0.26228241229447202</v>
      </c>
      <c r="AD121" s="17">
        <v>0.248467508075604</v>
      </c>
      <c r="AE121" s="17"/>
      <c r="AF121" s="17">
        <v>0.213607710578889</v>
      </c>
      <c r="AG121" s="17">
        <v>0.25736800493436901</v>
      </c>
      <c r="AH121" s="17">
        <v>0.189800928737521</v>
      </c>
      <c r="AI121" s="17"/>
      <c r="AJ121" s="17">
        <v>0.19769120012386801</v>
      </c>
      <c r="AK121" s="17">
        <v>0.25982279487687698</v>
      </c>
      <c r="AL121" s="17">
        <v>0.22251726899872301</v>
      </c>
      <c r="AM121" s="17">
        <v>0.31683388354328101</v>
      </c>
      <c r="AN121" s="17">
        <v>0.22060780287680101</v>
      </c>
      <c r="AO121" s="17"/>
      <c r="AP121" s="17">
        <v>0.21225866958049799</v>
      </c>
      <c r="AQ121" s="17">
        <v>0.25774999411163202</v>
      </c>
      <c r="AR121" s="17">
        <v>0.16511542491152501</v>
      </c>
      <c r="AS121" s="17"/>
      <c r="AT121" s="17">
        <v>0.221013272744882</v>
      </c>
      <c r="AU121" s="17">
        <v>0.26057819145778799</v>
      </c>
      <c r="AV121" s="17">
        <v>0.24630024480712601</v>
      </c>
      <c r="AW121" s="17">
        <v>0.21700621033151299</v>
      </c>
      <c r="AX121" s="17">
        <v>0.34052899017591298</v>
      </c>
    </row>
    <row r="122" spans="2:50" x14ac:dyDescent="0.35">
      <c r="B122" t="s">
        <v>119</v>
      </c>
      <c r="C122" s="17">
        <v>5.6807173012389203E-2</v>
      </c>
      <c r="D122" s="17">
        <v>4.5577387746610798E-2</v>
      </c>
      <c r="E122" s="17">
        <v>6.8110492793838504E-2</v>
      </c>
      <c r="F122" s="17"/>
      <c r="G122" s="17">
        <v>5.1397452694380501E-2</v>
      </c>
      <c r="H122" s="17">
        <v>4.5051581035499902E-2</v>
      </c>
      <c r="I122" s="17">
        <v>2.5409316446423E-2</v>
      </c>
      <c r="J122" s="17">
        <v>4.9778131558411202E-2</v>
      </c>
      <c r="K122" s="17">
        <v>0.104395872894283</v>
      </c>
      <c r="L122" s="17">
        <v>6.9158101107955797E-2</v>
      </c>
      <c r="M122" s="17"/>
      <c r="N122" s="17">
        <v>4.3501996889007001E-2</v>
      </c>
      <c r="O122" s="17">
        <v>6.5148556307919506E-2</v>
      </c>
      <c r="P122" s="17">
        <v>5.3144839070706502E-2</v>
      </c>
      <c r="Q122" s="17">
        <v>6.6517710068571503E-2</v>
      </c>
      <c r="R122" s="17"/>
      <c r="S122" s="17">
        <v>2.2981784006972102E-2</v>
      </c>
      <c r="T122" s="17">
        <v>4.36773531038403E-2</v>
      </c>
      <c r="U122" s="17">
        <v>0.101407486800557</v>
      </c>
      <c r="V122" s="17">
        <v>7.4058151691950305E-2</v>
      </c>
      <c r="W122" s="17">
        <v>6.1820288094043503E-2</v>
      </c>
      <c r="X122" s="17">
        <v>7.4598411978746199E-2</v>
      </c>
      <c r="Y122" s="17">
        <v>8.6285267337734797E-2</v>
      </c>
      <c r="Z122" s="17">
        <v>8.8896603235979907E-2</v>
      </c>
      <c r="AA122" s="17">
        <v>5.7920670104883602E-2</v>
      </c>
      <c r="AB122" s="17">
        <v>2.79790754697531E-2</v>
      </c>
      <c r="AC122" s="17">
        <v>5.4824630351503E-2</v>
      </c>
      <c r="AD122" s="17">
        <v>0</v>
      </c>
      <c r="AE122" s="17"/>
      <c r="AF122" s="17">
        <v>7.1744880287791205E-2</v>
      </c>
      <c r="AG122" s="17">
        <v>4.6397550397853898E-2</v>
      </c>
      <c r="AH122" s="17">
        <v>6.7666551383771104E-2</v>
      </c>
      <c r="AI122" s="17"/>
      <c r="AJ122" s="17">
        <v>5.9846804888455403E-2</v>
      </c>
      <c r="AK122" s="17">
        <v>5.18996639520454E-2</v>
      </c>
      <c r="AL122" s="17">
        <v>7.3203470811653001E-2</v>
      </c>
      <c r="AM122" s="17">
        <v>2.4299234211523399E-2</v>
      </c>
      <c r="AN122" s="17">
        <v>6.4828673428637407E-2</v>
      </c>
      <c r="AO122" s="17"/>
      <c r="AP122" s="17">
        <v>5.2440489272204099E-2</v>
      </c>
      <c r="AQ122" s="17">
        <v>4.6673038855615599E-2</v>
      </c>
      <c r="AR122" s="17">
        <v>6.5772805039213206E-2</v>
      </c>
      <c r="AS122" s="17"/>
      <c r="AT122" s="17">
        <v>7.4679874777286007E-2</v>
      </c>
      <c r="AU122" s="17">
        <v>4.9663604826443199E-2</v>
      </c>
      <c r="AV122" s="17">
        <v>5.6495588576815199E-2</v>
      </c>
      <c r="AW122" s="17">
        <v>3.39456288969898E-2</v>
      </c>
      <c r="AX122" s="17">
        <v>0</v>
      </c>
    </row>
    <row r="123" spans="2:50" x14ac:dyDescent="0.35">
      <c r="B123" t="s">
        <v>71</v>
      </c>
      <c r="C123" s="17">
        <v>2.5606736741894301E-2</v>
      </c>
      <c r="D123" s="17">
        <v>2.6745141774090601E-2</v>
      </c>
      <c r="E123" s="17">
        <v>2.46466239186174E-2</v>
      </c>
      <c r="F123" s="17"/>
      <c r="G123" s="17">
        <v>3.4727444704483702E-3</v>
      </c>
      <c r="H123" s="17">
        <v>4.2777140353788601E-2</v>
      </c>
      <c r="I123" s="17">
        <v>2.7451636945014301E-2</v>
      </c>
      <c r="J123" s="17">
        <v>1.61879496461458E-2</v>
      </c>
      <c r="K123" s="17">
        <v>3.2493298676778803E-2</v>
      </c>
      <c r="L123" s="17">
        <v>2.7906875004562601E-2</v>
      </c>
      <c r="M123" s="17"/>
      <c r="N123" s="17">
        <v>2.2486122887427001E-2</v>
      </c>
      <c r="O123" s="17">
        <v>1.6849959769995301E-2</v>
      </c>
      <c r="P123" s="17">
        <v>1.8336700247398901E-2</v>
      </c>
      <c r="Q123" s="17">
        <v>4.4840002508145398E-2</v>
      </c>
      <c r="R123" s="17"/>
      <c r="S123" s="17">
        <v>2.3700962392502301E-2</v>
      </c>
      <c r="T123" s="17">
        <v>4.0171169689782599E-2</v>
      </c>
      <c r="U123" s="17">
        <v>2.6563672480617299E-2</v>
      </c>
      <c r="V123" s="17">
        <v>3.8247284923938897E-2</v>
      </c>
      <c r="W123" s="17">
        <v>2.7637246022009301E-2</v>
      </c>
      <c r="X123" s="17">
        <v>5.2747972234711204E-3</v>
      </c>
      <c r="Y123" s="17">
        <v>6.5445459304629703E-3</v>
      </c>
      <c r="Z123" s="17">
        <v>4.37969250096975E-2</v>
      </c>
      <c r="AA123" s="17">
        <v>2.6242829369480799E-2</v>
      </c>
      <c r="AB123" s="17">
        <v>5.5721299844611804E-3</v>
      </c>
      <c r="AC123" s="17">
        <v>6.8425857519799793E-2</v>
      </c>
      <c r="AD123" s="17">
        <v>0</v>
      </c>
      <c r="AE123" s="17"/>
      <c r="AF123" s="17">
        <v>2.1086363524439902E-2</v>
      </c>
      <c r="AG123" s="17">
        <v>1.6511381410253701E-2</v>
      </c>
      <c r="AH123" s="17">
        <v>5.0015993656763597E-2</v>
      </c>
      <c r="AI123" s="17"/>
      <c r="AJ123" s="17">
        <v>2.3860157344022699E-2</v>
      </c>
      <c r="AK123" s="17">
        <v>1.35862708856846E-2</v>
      </c>
      <c r="AL123" s="17">
        <v>1.41811294154269E-2</v>
      </c>
      <c r="AM123" s="17">
        <v>4.7892112880464001E-2</v>
      </c>
      <c r="AN123" s="17">
        <v>5.3110900452557799E-2</v>
      </c>
      <c r="AO123" s="17"/>
      <c r="AP123" s="17">
        <v>1.6972179965794702E-2</v>
      </c>
      <c r="AQ123" s="17">
        <v>1.3507442740412099E-2</v>
      </c>
      <c r="AR123" s="17">
        <v>1.53971955520372E-2</v>
      </c>
      <c r="AS123" s="17"/>
      <c r="AT123" s="17">
        <v>2.9674464583165999E-2</v>
      </c>
      <c r="AU123" s="17">
        <v>2.60956103206719E-2</v>
      </c>
      <c r="AV123" s="17">
        <v>1.8235600701209401E-2</v>
      </c>
      <c r="AW123" s="17">
        <v>2.2797924932333302E-2</v>
      </c>
      <c r="AX123" s="17">
        <v>0</v>
      </c>
    </row>
    <row r="124" spans="2:50" x14ac:dyDescent="0.35"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</row>
    <row r="125" spans="2:50" x14ac:dyDescent="0.35">
      <c r="B125" s="6" t="s">
        <v>130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</row>
    <row r="126" spans="2:50" x14ac:dyDescent="0.35">
      <c r="B126" s="21" t="s">
        <v>73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</row>
    <row r="127" spans="2:50" x14ac:dyDescent="0.35">
      <c r="B127" t="s">
        <v>116</v>
      </c>
      <c r="C127" s="17">
        <v>2.4930611581989899E-2</v>
      </c>
      <c r="D127" s="17">
        <v>3.4254475921974101E-2</v>
      </c>
      <c r="E127" s="17">
        <v>1.59726488151796E-2</v>
      </c>
      <c r="F127" s="17"/>
      <c r="G127" s="17">
        <v>3.5041818043610701E-2</v>
      </c>
      <c r="H127" s="17">
        <v>5.3570042275968899E-2</v>
      </c>
      <c r="I127" s="17">
        <v>3.5805690865555698E-2</v>
      </c>
      <c r="J127" s="17">
        <v>1.1609564982358199E-2</v>
      </c>
      <c r="K127" s="17">
        <v>1.3407826379277401E-2</v>
      </c>
      <c r="L127" s="17">
        <v>4.5740118971572602E-3</v>
      </c>
      <c r="M127" s="17"/>
      <c r="N127" s="17">
        <v>2.7622105514665599E-2</v>
      </c>
      <c r="O127" s="17">
        <v>2.2173097155271899E-2</v>
      </c>
      <c r="P127" s="17">
        <v>3.6127875081153601E-2</v>
      </c>
      <c r="Q127" s="17">
        <v>1.5383880796930399E-2</v>
      </c>
      <c r="R127" s="17"/>
      <c r="S127" s="17">
        <v>5.2224949233615703E-2</v>
      </c>
      <c r="T127" s="17">
        <v>2.08309633269789E-2</v>
      </c>
      <c r="U127" s="17">
        <v>1.27541690472132E-2</v>
      </c>
      <c r="V127" s="17">
        <v>2.8643092287506899E-2</v>
      </c>
      <c r="W127" s="17">
        <v>1.93892670482479E-2</v>
      </c>
      <c r="X127" s="17">
        <v>1.60571522147584E-2</v>
      </c>
      <c r="Y127" s="17">
        <v>2.5029504962517601E-2</v>
      </c>
      <c r="Z127" s="17">
        <v>2.2065960009835298E-2</v>
      </c>
      <c r="AA127" s="17">
        <v>1.78432150182904E-2</v>
      </c>
      <c r="AB127" s="17">
        <v>1.20592644898541E-2</v>
      </c>
      <c r="AC127" s="17">
        <v>3.7449224806098698E-2</v>
      </c>
      <c r="AD127" s="17">
        <v>2.31611258729446E-2</v>
      </c>
      <c r="AE127" s="17"/>
      <c r="AF127" s="17">
        <v>2.1718324565157002E-2</v>
      </c>
      <c r="AG127" s="17">
        <v>3.07268997965498E-2</v>
      </c>
      <c r="AH127" s="17">
        <v>2.6738199930485401E-2</v>
      </c>
      <c r="AI127" s="17"/>
      <c r="AJ127" s="17">
        <v>2.5454370043501099E-2</v>
      </c>
      <c r="AK127" s="17">
        <v>3.7025690490312901E-2</v>
      </c>
      <c r="AL127" s="17">
        <v>1.46185377301946E-2</v>
      </c>
      <c r="AM127" s="17">
        <v>0</v>
      </c>
      <c r="AN127" s="17">
        <v>1.38869902479154E-2</v>
      </c>
      <c r="AO127" s="17"/>
      <c r="AP127" s="17">
        <v>4.0709838699284802E-2</v>
      </c>
      <c r="AQ127" s="17">
        <v>2.3897966634981501E-2</v>
      </c>
      <c r="AR127" s="17">
        <v>2.44523181698699E-2</v>
      </c>
      <c r="AS127" s="17"/>
      <c r="AT127" s="17">
        <v>1.60926994301866E-2</v>
      </c>
      <c r="AU127" s="17">
        <v>2.1285730448953599E-2</v>
      </c>
      <c r="AV127" s="17">
        <v>2.5890826472392402E-2</v>
      </c>
      <c r="AW127" s="17">
        <v>4.5046623804244797E-2</v>
      </c>
      <c r="AX127" s="17">
        <v>7.3809992078142497E-2</v>
      </c>
    </row>
    <row r="128" spans="2:50" x14ac:dyDescent="0.35">
      <c r="B128" t="s">
        <v>117</v>
      </c>
      <c r="C128" s="17">
        <v>0.51936656291919503</v>
      </c>
      <c r="D128" s="17">
        <v>0.505268981439981</v>
      </c>
      <c r="E128" s="17">
        <v>0.53525883146160402</v>
      </c>
      <c r="F128" s="17"/>
      <c r="G128" s="17">
        <v>0.49256242778824</v>
      </c>
      <c r="H128" s="17">
        <v>0.404616631047029</v>
      </c>
      <c r="I128" s="17">
        <v>0.48902907162394199</v>
      </c>
      <c r="J128" s="17">
        <v>0.53764100356963196</v>
      </c>
      <c r="K128" s="17">
        <v>0.58243902083346499</v>
      </c>
      <c r="L128" s="17">
        <v>0.59814618935186503</v>
      </c>
      <c r="M128" s="17"/>
      <c r="N128" s="17">
        <v>0.53325729977463698</v>
      </c>
      <c r="O128" s="17">
        <v>0.520026917327163</v>
      </c>
      <c r="P128" s="17">
        <v>0.50471566384460698</v>
      </c>
      <c r="Q128" s="17">
        <v>0.51977944506147999</v>
      </c>
      <c r="R128" s="17"/>
      <c r="S128" s="17">
        <v>0.45512529754811298</v>
      </c>
      <c r="T128" s="17">
        <v>0.61090252158890201</v>
      </c>
      <c r="U128" s="17">
        <v>0.55680768451099205</v>
      </c>
      <c r="V128" s="17">
        <v>0.617239870432712</v>
      </c>
      <c r="W128" s="17">
        <v>0.49811274852382598</v>
      </c>
      <c r="X128" s="17">
        <v>0.544878492788052</v>
      </c>
      <c r="Y128" s="17">
        <v>0.46074676912948598</v>
      </c>
      <c r="Z128" s="17">
        <v>0.52898365641361</v>
      </c>
      <c r="AA128" s="17">
        <v>0.449474042495554</v>
      </c>
      <c r="AB128" s="17">
        <v>0.51374138559550397</v>
      </c>
      <c r="AC128" s="17">
        <v>0.48934319686057298</v>
      </c>
      <c r="AD128" s="17">
        <v>0.46992398782238998</v>
      </c>
      <c r="AE128" s="17"/>
      <c r="AF128" s="17">
        <v>0.56128516743049806</v>
      </c>
      <c r="AG128" s="17">
        <v>0.51062341802515399</v>
      </c>
      <c r="AH128" s="17">
        <v>0.46677997839504398</v>
      </c>
      <c r="AI128" s="17"/>
      <c r="AJ128" s="17">
        <v>0.58777389326328</v>
      </c>
      <c r="AK128" s="17">
        <v>0.47248875436003102</v>
      </c>
      <c r="AL128" s="17">
        <v>0.53860231382828205</v>
      </c>
      <c r="AM128" s="17">
        <v>0.55900204705951295</v>
      </c>
      <c r="AN128" s="17">
        <v>0.52255150092048597</v>
      </c>
      <c r="AO128" s="17"/>
      <c r="AP128" s="17">
        <v>0.58428393613860796</v>
      </c>
      <c r="AQ128" s="17">
        <v>0.47775586886869797</v>
      </c>
      <c r="AR128" s="17">
        <v>0.53581612162623005</v>
      </c>
      <c r="AS128" s="17"/>
      <c r="AT128" s="17">
        <v>0.54112479262654201</v>
      </c>
      <c r="AU128" s="17">
        <v>0.52891558754241996</v>
      </c>
      <c r="AV128" s="17">
        <v>0.49521545454702198</v>
      </c>
      <c r="AW128" s="17">
        <v>0.52870356301418797</v>
      </c>
      <c r="AX128" s="17">
        <v>0.38498138198822601</v>
      </c>
    </row>
    <row r="129" spans="2:50" x14ac:dyDescent="0.35">
      <c r="B129" t="s">
        <v>118</v>
      </c>
      <c r="C129" s="17">
        <v>0.280108365079557</v>
      </c>
      <c r="D129" s="17">
        <v>0.27953978942545299</v>
      </c>
      <c r="E129" s="17">
        <v>0.27837247944468302</v>
      </c>
      <c r="F129" s="17"/>
      <c r="G129" s="17">
        <v>0.35651951653655301</v>
      </c>
      <c r="H129" s="17">
        <v>0.374893947242877</v>
      </c>
      <c r="I129" s="17">
        <v>0.32160630683126201</v>
      </c>
      <c r="J129" s="17">
        <v>0.30448960892036198</v>
      </c>
      <c r="K129" s="17">
        <v>0.19945361894178901</v>
      </c>
      <c r="L129" s="17">
        <v>0.15268327603350501</v>
      </c>
      <c r="M129" s="17"/>
      <c r="N129" s="17">
        <v>0.28032083148641002</v>
      </c>
      <c r="O129" s="17">
        <v>0.27935789735431599</v>
      </c>
      <c r="P129" s="17">
        <v>0.286935167140701</v>
      </c>
      <c r="Q129" s="17">
        <v>0.27066270740042198</v>
      </c>
      <c r="R129" s="17"/>
      <c r="S129" s="17">
        <v>0.33849019456167401</v>
      </c>
      <c r="T129" s="17">
        <v>0.221807311453394</v>
      </c>
      <c r="U129" s="17">
        <v>0.26196993317771</v>
      </c>
      <c r="V129" s="17">
        <v>0.20202261708167099</v>
      </c>
      <c r="W129" s="17">
        <v>0.30287873089502099</v>
      </c>
      <c r="X129" s="17">
        <v>0.312494259398298</v>
      </c>
      <c r="Y129" s="17">
        <v>0.28996832863724997</v>
      </c>
      <c r="Z129" s="17">
        <v>0.26697502918990201</v>
      </c>
      <c r="AA129" s="17">
        <v>0.327490927260568</v>
      </c>
      <c r="AB129" s="17">
        <v>0.23659571192675299</v>
      </c>
      <c r="AC129" s="17">
        <v>0.28631193250077702</v>
      </c>
      <c r="AD129" s="17">
        <v>0.32965857431604401</v>
      </c>
      <c r="AE129" s="17"/>
      <c r="AF129" s="17">
        <v>0.246742802595074</v>
      </c>
      <c r="AG129" s="17">
        <v>0.27661739563696702</v>
      </c>
      <c r="AH129" s="17">
        <v>0.31535041403209202</v>
      </c>
      <c r="AI129" s="17"/>
      <c r="AJ129" s="17">
        <v>0.21651216521500399</v>
      </c>
      <c r="AK129" s="17">
        <v>0.32873039100323898</v>
      </c>
      <c r="AL129" s="17">
        <v>0.262935627557629</v>
      </c>
      <c r="AM129" s="17">
        <v>0.34036232288082202</v>
      </c>
      <c r="AN129" s="17">
        <v>0.265529869048509</v>
      </c>
      <c r="AO129" s="17"/>
      <c r="AP129" s="17">
        <v>0.22879578812437501</v>
      </c>
      <c r="AQ129" s="17">
        <v>0.344849650845101</v>
      </c>
      <c r="AR129" s="17">
        <v>0.243665764716188</v>
      </c>
      <c r="AS129" s="17"/>
      <c r="AT129" s="17">
        <v>0.25423322795377701</v>
      </c>
      <c r="AU129" s="17">
        <v>0.269264276181996</v>
      </c>
      <c r="AV129" s="17">
        <v>0.31957838842764003</v>
      </c>
      <c r="AW129" s="17">
        <v>0.28655122178765902</v>
      </c>
      <c r="AX129" s="17">
        <v>0.25738477363839002</v>
      </c>
    </row>
    <row r="130" spans="2:50" x14ac:dyDescent="0.35">
      <c r="B130" t="s">
        <v>119</v>
      </c>
      <c r="C130" s="17">
        <v>0.13344171917849301</v>
      </c>
      <c r="D130" s="17">
        <v>0.13502950599525601</v>
      </c>
      <c r="E130" s="17">
        <v>0.132681343735436</v>
      </c>
      <c r="F130" s="17"/>
      <c r="G130" s="17">
        <v>8.3133569235764398E-2</v>
      </c>
      <c r="H130" s="17">
        <v>0.10398065693184499</v>
      </c>
      <c r="I130" s="17">
        <v>0.106893894784326</v>
      </c>
      <c r="J130" s="17">
        <v>0.117851784953869</v>
      </c>
      <c r="K130" s="17">
        <v>0.15999993811996499</v>
      </c>
      <c r="L130" s="17">
        <v>0.20732362611605201</v>
      </c>
      <c r="M130" s="17"/>
      <c r="N130" s="17">
        <v>0.12366387169904</v>
      </c>
      <c r="O130" s="17">
        <v>0.137241555001622</v>
      </c>
      <c r="P130" s="17">
        <v>0.12943224399537101</v>
      </c>
      <c r="Q130" s="17">
        <v>0.14342507149150599</v>
      </c>
      <c r="R130" s="17"/>
      <c r="S130" s="17">
        <v>0.114113750059812</v>
      </c>
      <c r="T130" s="17">
        <v>7.7492497691010895E-2</v>
      </c>
      <c r="U130" s="17">
        <v>0.14896179960346201</v>
      </c>
      <c r="V130" s="17">
        <v>0.118529674327412</v>
      </c>
      <c r="W130" s="17">
        <v>0.14522401914465</v>
      </c>
      <c r="X130" s="17">
        <v>9.5700828002446503E-2</v>
      </c>
      <c r="Y130" s="17">
        <v>0.19310196359958401</v>
      </c>
      <c r="Z130" s="17">
        <v>0.12561531693043201</v>
      </c>
      <c r="AA130" s="17">
        <v>0.16558908592999699</v>
      </c>
      <c r="AB130" s="17">
        <v>0.19101988282903101</v>
      </c>
      <c r="AC130" s="17">
        <v>0.121627116373969</v>
      </c>
      <c r="AD130" s="17">
        <v>0.13518592109373001</v>
      </c>
      <c r="AE130" s="17"/>
      <c r="AF130" s="17">
        <v>0.13959000639883701</v>
      </c>
      <c r="AG130" s="17">
        <v>0.14600192356821501</v>
      </c>
      <c r="AH130" s="17">
        <v>0.123408335038501</v>
      </c>
      <c r="AI130" s="17"/>
      <c r="AJ130" s="17">
        <v>0.13827145517613601</v>
      </c>
      <c r="AK130" s="17">
        <v>0.12404668158483501</v>
      </c>
      <c r="AL130" s="17">
        <v>0.154549978554124</v>
      </c>
      <c r="AM130" s="17">
        <v>5.4052713468420499E-2</v>
      </c>
      <c r="AN130" s="17">
        <v>0.13703547639368699</v>
      </c>
      <c r="AO130" s="17"/>
      <c r="AP130" s="17">
        <v>0.12359127059171</v>
      </c>
      <c r="AQ130" s="17">
        <v>0.121372025250856</v>
      </c>
      <c r="AR130" s="17">
        <v>0.14802482795063701</v>
      </c>
      <c r="AS130" s="17"/>
      <c r="AT130" s="17">
        <v>0.132008718537309</v>
      </c>
      <c r="AU130" s="17">
        <v>0.139394429362175</v>
      </c>
      <c r="AV130" s="17">
        <v>0.12600415884542099</v>
      </c>
      <c r="AW130" s="17">
        <v>9.7650548934130804E-2</v>
      </c>
      <c r="AX130" s="17">
        <v>0.24734442543952601</v>
      </c>
    </row>
    <row r="131" spans="2:50" x14ac:dyDescent="0.35">
      <c r="B131" t="s">
        <v>71</v>
      </c>
      <c r="C131" s="17">
        <v>4.2152741240764902E-2</v>
      </c>
      <c r="D131" s="17">
        <v>4.5907247217335197E-2</v>
      </c>
      <c r="E131" s="17">
        <v>3.77146965430969E-2</v>
      </c>
      <c r="F131" s="17"/>
      <c r="G131" s="17">
        <v>3.2742668395832099E-2</v>
      </c>
      <c r="H131" s="17">
        <v>6.2938722502279401E-2</v>
      </c>
      <c r="I131" s="17">
        <v>4.66650358949149E-2</v>
      </c>
      <c r="J131" s="17">
        <v>2.84080375737789E-2</v>
      </c>
      <c r="K131" s="17">
        <v>4.4699595725503902E-2</v>
      </c>
      <c r="L131" s="17">
        <v>3.7272896601420101E-2</v>
      </c>
      <c r="M131" s="17"/>
      <c r="N131" s="17">
        <v>3.5135891525247397E-2</v>
      </c>
      <c r="O131" s="17">
        <v>4.1200533161626897E-2</v>
      </c>
      <c r="P131" s="17">
        <v>4.2789049938166797E-2</v>
      </c>
      <c r="Q131" s="17">
        <v>5.07488952496611E-2</v>
      </c>
      <c r="R131" s="17"/>
      <c r="S131" s="17">
        <v>4.0045808596785498E-2</v>
      </c>
      <c r="T131" s="17">
        <v>6.8966705939713699E-2</v>
      </c>
      <c r="U131" s="17">
        <v>1.9506413660623102E-2</v>
      </c>
      <c r="V131" s="17">
        <v>3.3564745870697903E-2</v>
      </c>
      <c r="W131" s="17">
        <v>3.4395234388255397E-2</v>
      </c>
      <c r="X131" s="17">
        <v>3.0869267596445701E-2</v>
      </c>
      <c r="Y131" s="17">
        <v>3.1153433671162099E-2</v>
      </c>
      <c r="Z131" s="17">
        <v>5.6360037456220501E-2</v>
      </c>
      <c r="AA131" s="17">
        <v>3.9602729295590798E-2</v>
      </c>
      <c r="AB131" s="17">
        <v>4.6583755158858098E-2</v>
      </c>
      <c r="AC131" s="17">
        <v>6.5268529458582095E-2</v>
      </c>
      <c r="AD131" s="17">
        <v>4.2070390894892097E-2</v>
      </c>
      <c r="AE131" s="17"/>
      <c r="AF131" s="17">
        <v>3.0663699010434399E-2</v>
      </c>
      <c r="AG131" s="17">
        <v>3.6030362973114502E-2</v>
      </c>
      <c r="AH131" s="17">
        <v>6.7723072603876805E-2</v>
      </c>
      <c r="AI131" s="17"/>
      <c r="AJ131" s="17">
        <v>3.1988116302079303E-2</v>
      </c>
      <c r="AK131" s="17">
        <v>3.7708482561581998E-2</v>
      </c>
      <c r="AL131" s="17">
        <v>2.92935423297703E-2</v>
      </c>
      <c r="AM131" s="17">
        <v>4.6582916591245097E-2</v>
      </c>
      <c r="AN131" s="17">
        <v>6.0996163389402898E-2</v>
      </c>
      <c r="AO131" s="17"/>
      <c r="AP131" s="17">
        <v>2.2619166446022399E-2</v>
      </c>
      <c r="AQ131" s="17">
        <v>3.2124488400363901E-2</v>
      </c>
      <c r="AR131" s="17">
        <v>4.8040967537074701E-2</v>
      </c>
      <c r="AS131" s="17"/>
      <c r="AT131" s="17">
        <v>5.6540561452184501E-2</v>
      </c>
      <c r="AU131" s="17">
        <v>4.1139976464455601E-2</v>
      </c>
      <c r="AV131" s="17">
        <v>3.3311171707523998E-2</v>
      </c>
      <c r="AW131" s="17">
        <v>4.20480424597773E-2</v>
      </c>
      <c r="AX131" s="17">
        <v>3.6479426855714897E-2</v>
      </c>
    </row>
    <row r="132" spans="2:50" x14ac:dyDescent="0.35"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</row>
    <row r="133" spans="2:50" x14ac:dyDescent="0.35">
      <c r="B133" s="6" t="s">
        <v>131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</row>
    <row r="134" spans="2:50" x14ac:dyDescent="0.35">
      <c r="B134" s="21" t="s">
        <v>73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</row>
    <row r="135" spans="2:50" x14ac:dyDescent="0.35">
      <c r="B135" t="s">
        <v>116</v>
      </c>
      <c r="C135" s="17">
        <v>0.143456946192413</v>
      </c>
      <c r="D135" s="17">
        <v>0.16250664855513899</v>
      </c>
      <c r="E135" s="17">
        <v>0.12570273136194299</v>
      </c>
      <c r="F135" s="17"/>
      <c r="G135" s="17">
        <v>0.135983974623856</v>
      </c>
      <c r="H135" s="17">
        <v>0.12688470685223599</v>
      </c>
      <c r="I135" s="17">
        <v>0.202948189343019</v>
      </c>
      <c r="J135" s="17">
        <v>0.14731590776728701</v>
      </c>
      <c r="K135" s="17">
        <v>0.120388721541569</v>
      </c>
      <c r="L135" s="17">
        <v>0.12613163097119501</v>
      </c>
      <c r="M135" s="17"/>
      <c r="N135" s="17">
        <v>0.18061684037716</v>
      </c>
      <c r="O135" s="17">
        <v>0.17153201070045401</v>
      </c>
      <c r="P135" s="17">
        <v>0.126208735908165</v>
      </c>
      <c r="Q135" s="17">
        <v>9.1321313450022507E-2</v>
      </c>
      <c r="R135" s="17"/>
      <c r="S135" s="17">
        <v>0.13351642264647401</v>
      </c>
      <c r="T135" s="17">
        <v>0.12847741820862699</v>
      </c>
      <c r="U135" s="17">
        <v>9.7999396705939795E-2</v>
      </c>
      <c r="V135" s="17">
        <v>0.15351645699715399</v>
      </c>
      <c r="W135" s="17">
        <v>0.11152432153245399</v>
      </c>
      <c r="X135" s="17">
        <v>0.15520684139961999</v>
      </c>
      <c r="Y135" s="17">
        <v>0.149970685227196</v>
      </c>
      <c r="Z135" s="17">
        <v>0.212171433883202</v>
      </c>
      <c r="AA135" s="17">
        <v>0.16565556738977499</v>
      </c>
      <c r="AB135" s="17">
        <v>0.13904847848620799</v>
      </c>
      <c r="AC135" s="17">
        <v>0.162420216947115</v>
      </c>
      <c r="AD135" s="17">
        <v>0.17701467516165201</v>
      </c>
      <c r="AE135" s="17"/>
      <c r="AF135" s="17">
        <v>0.12858026233949599</v>
      </c>
      <c r="AG135" s="17">
        <v>0.18110393430701799</v>
      </c>
      <c r="AH135" s="17">
        <v>9.7885802101961406E-2</v>
      </c>
      <c r="AI135" s="17"/>
      <c r="AJ135" s="17">
        <v>0.150424184213309</v>
      </c>
      <c r="AK135" s="17">
        <v>0.15532473957187201</v>
      </c>
      <c r="AL135" s="17">
        <v>0.16629115653791299</v>
      </c>
      <c r="AM135" s="17">
        <v>0.20865582796396601</v>
      </c>
      <c r="AN135" s="17">
        <v>9.0363962066860301E-2</v>
      </c>
      <c r="AO135" s="17"/>
      <c r="AP135" s="17">
        <v>0.161609563257405</v>
      </c>
      <c r="AQ135" s="17">
        <v>0.16290875155550499</v>
      </c>
      <c r="AR135" s="17">
        <v>0.11027064095217499</v>
      </c>
      <c r="AS135" s="17"/>
      <c r="AT135" s="17">
        <v>0.11268603119928899</v>
      </c>
      <c r="AU135" s="17">
        <v>0.143185368594405</v>
      </c>
      <c r="AV135" s="17">
        <v>0.18345195471107001</v>
      </c>
      <c r="AW135" s="17">
        <v>0.18636776616714401</v>
      </c>
      <c r="AX135" s="17">
        <v>0.123479238553861</v>
      </c>
    </row>
    <row r="136" spans="2:50" x14ac:dyDescent="0.35">
      <c r="B136" t="s">
        <v>117</v>
      </c>
      <c r="C136" s="17">
        <v>0.51017217863937803</v>
      </c>
      <c r="D136" s="17">
        <v>0.51967509206871998</v>
      </c>
      <c r="E136" s="17">
        <v>0.49991182167044601</v>
      </c>
      <c r="F136" s="17"/>
      <c r="G136" s="17">
        <v>0.50590792536260998</v>
      </c>
      <c r="H136" s="17">
        <v>0.51244723831694095</v>
      </c>
      <c r="I136" s="17">
        <v>0.49156914437707699</v>
      </c>
      <c r="J136" s="17">
        <v>0.50706812234677001</v>
      </c>
      <c r="K136" s="17">
        <v>0.56478107921228904</v>
      </c>
      <c r="L136" s="17">
        <v>0.49206991998219801</v>
      </c>
      <c r="M136" s="17"/>
      <c r="N136" s="17">
        <v>0.48701049895197102</v>
      </c>
      <c r="O136" s="17">
        <v>0.52445792953842396</v>
      </c>
      <c r="P136" s="17">
        <v>0.50691559474556103</v>
      </c>
      <c r="Q136" s="17">
        <v>0.52438887833024095</v>
      </c>
      <c r="R136" s="17"/>
      <c r="S136" s="17">
        <v>0.48520479133121602</v>
      </c>
      <c r="T136" s="17">
        <v>0.46565509199442001</v>
      </c>
      <c r="U136" s="17">
        <v>0.50110599429421099</v>
      </c>
      <c r="V136" s="17">
        <v>0.55612657879269201</v>
      </c>
      <c r="W136" s="17">
        <v>0.492143042835963</v>
      </c>
      <c r="X136" s="17">
        <v>0.59280841150326202</v>
      </c>
      <c r="Y136" s="17">
        <v>0.54749915617158595</v>
      </c>
      <c r="Z136" s="17">
        <v>0.47209250486617499</v>
      </c>
      <c r="AA136" s="17">
        <v>0.49032181485279402</v>
      </c>
      <c r="AB136" s="17">
        <v>0.50444522580775797</v>
      </c>
      <c r="AC136" s="17">
        <v>0.49351467762812001</v>
      </c>
      <c r="AD136" s="17">
        <v>0.56890508310359</v>
      </c>
      <c r="AE136" s="17"/>
      <c r="AF136" s="17">
        <v>0.50852489462059702</v>
      </c>
      <c r="AG136" s="17">
        <v>0.50897889333033597</v>
      </c>
      <c r="AH136" s="17">
        <v>0.51829035134019497</v>
      </c>
      <c r="AI136" s="17"/>
      <c r="AJ136" s="17">
        <v>0.51364225327656798</v>
      </c>
      <c r="AK136" s="17">
        <v>0.52331305042805099</v>
      </c>
      <c r="AL136" s="17">
        <v>0.43806318255382998</v>
      </c>
      <c r="AM136" s="17">
        <v>0.50568851293219297</v>
      </c>
      <c r="AN136" s="17">
        <v>0.51136187201004701</v>
      </c>
      <c r="AO136" s="17"/>
      <c r="AP136" s="17">
        <v>0.52368498338509195</v>
      </c>
      <c r="AQ136" s="17">
        <v>0.51307431821086902</v>
      </c>
      <c r="AR136" s="17">
        <v>0.53845657203656405</v>
      </c>
      <c r="AS136" s="17"/>
      <c r="AT136" s="17">
        <v>0.52770174416501003</v>
      </c>
      <c r="AU136" s="17">
        <v>0.51506880369888997</v>
      </c>
      <c r="AV136" s="17">
        <v>0.48955266154219002</v>
      </c>
      <c r="AW136" s="17">
        <v>0.49535428793781999</v>
      </c>
      <c r="AX136" s="17">
        <v>0.47812756115549798</v>
      </c>
    </row>
    <row r="137" spans="2:50" x14ac:dyDescent="0.35">
      <c r="B137" t="s">
        <v>118</v>
      </c>
      <c r="C137" s="17">
        <v>0.17071001731962901</v>
      </c>
      <c r="D137" s="17">
        <v>0.15065365084584401</v>
      </c>
      <c r="E137" s="17">
        <v>0.18938696352541701</v>
      </c>
      <c r="F137" s="17"/>
      <c r="G137" s="17">
        <v>0.231416778989046</v>
      </c>
      <c r="H137" s="17">
        <v>0.203109895868434</v>
      </c>
      <c r="I137" s="17">
        <v>0.17154622725849999</v>
      </c>
      <c r="J137" s="17">
        <v>0.173244918965966</v>
      </c>
      <c r="K137" s="17">
        <v>0.13712650622042799</v>
      </c>
      <c r="L137" s="17">
        <v>0.12361279933812699</v>
      </c>
      <c r="M137" s="17"/>
      <c r="N137" s="17">
        <v>0.138142397075707</v>
      </c>
      <c r="O137" s="17">
        <v>0.147827597567083</v>
      </c>
      <c r="P137" s="17">
        <v>0.20671431821605399</v>
      </c>
      <c r="Q137" s="17">
        <v>0.19430627872954101</v>
      </c>
      <c r="R137" s="17"/>
      <c r="S137" s="17">
        <v>0.20152344183238899</v>
      </c>
      <c r="T137" s="17">
        <v>0.20553539734453199</v>
      </c>
      <c r="U137" s="17">
        <v>0.17989810541242501</v>
      </c>
      <c r="V137" s="17">
        <v>0.103505986473293</v>
      </c>
      <c r="W137" s="17">
        <v>0.254357858735619</v>
      </c>
      <c r="X137" s="17">
        <v>0.15433423442529701</v>
      </c>
      <c r="Y137" s="17">
        <v>0.14450218548739299</v>
      </c>
      <c r="Z137" s="17">
        <v>0.154894349675404</v>
      </c>
      <c r="AA137" s="17">
        <v>0.182855970039665</v>
      </c>
      <c r="AB137" s="17">
        <v>0.114889605764952</v>
      </c>
      <c r="AC137" s="17">
        <v>0.16105663764397199</v>
      </c>
      <c r="AD137" s="17">
        <v>0.13674619378532199</v>
      </c>
      <c r="AE137" s="17"/>
      <c r="AF137" s="17">
        <v>0.16326124609885401</v>
      </c>
      <c r="AG137" s="17">
        <v>0.14219865051038799</v>
      </c>
      <c r="AH137" s="17">
        <v>0.21436613843194199</v>
      </c>
      <c r="AI137" s="17"/>
      <c r="AJ137" s="17">
        <v>0.14397005897339901</v>
      </c>
      <c r="AK137" s="17">
        <v>0.169860443134985</v>
      </c>
      <c r="AL137" s="17">
        <v>0.15031674440724199</v>
      </c>
      <c r="AM137" s="17">
        <v>0.20732423171102199</v>
      </c>
      <c r="AN137" s="17">
        <v>0.22784447650195799</v>
      </c>
      <c r="AO137" s="17"/>
      <c r="AP137" s="17">
        <v>0.14421698087388801</v>
      </c>
      <c r="AQ137" s="17">
        <v>0.17333214215203599</v>
      </c>
      <c r="AR137" s="17">
        <v>0.15450327322708199</v>
      </c>
      <c r="AS137" s="17"/>
      <c r="AT137" s="17">
        <v>0.17288317363713401</v>
      </c>
      <c r="AU137" s="17">
        <v>0.175358487697896</v>
      </c>
      <c r="AV137" s="17">
        <v>0.178275156086553</v>
      </c>
      <c r="AW137" s="17">
        <v>0.17500367178234599</v>
      </c>
      <c r="AX137" s="17">
        <v>0.145498389623094</v>
      </c>
    </row>
    <row r="138" spans="2:50" x14ac:dyDescent="0.35">
      <c r="B138" t="s">
        <v>119</v>
      </c>
      <c r="C138" s="17">
        <v>0.14277382087342599</v>
      </c>
      <c r="D138" s="17">
        <v>0.126340771520496</v>
      </c>
      <c r="E138" s="17">
        <v>0.15966769669915601</v>
      </c>
      <c r="F138" s="17"/>
      <c r="G138" s="17">
        <v>9.1401632818385606E-2</v>
      </c>
      <c r="H138" s="17">
        <v>0.111549493416694</v>
      </c>
      <c r="I138" s="17">
        <v>9.10473947678863E-2</v>
      </c>
      <c r="J138" s="17">
        <v>0.15604858280786901</v>
      </c>
      <c r="K138" s="17">
        <v>0.15470278091048401</v>
      </c>
      <c r="L138" s="17">
        <v>0.225630961656996</v>
      </c>
      <c r="M138" s="17"/>
      <c r="N138" s="17">
        <v>0.15926082980302</v>
      </c>
      <c r="O138" s="17">
        <v>0.13093968854111401</v>
      </c>
      <c r="P138" s="17">
        <v>0.13750632409834801</v>
      </c>
      <c r="Q138" s="17">
        <v>0.143908539312844</v>
      </c>
      <c r="R138" s="17"/>
      <c r="S138" s="17">
        <v>0.141768971658081</v>
      </c>
      <c r="T138" s="17">
        <v>0.15239015964151501</v>
      </c>
      <c r="U138" s="17">
        <v>0.18180363614127801</v>
      </c>
      <c r="V138" s="17">
        <v>0.146930029757986</v>
      </c>
      <c r="W138" s="17">
        <v>0.12863633447062001</v>
      </c>
      <c r="X138" s="17">
        <v>8.2087158147665401E-2</v>
      </c>
      <c r="Y138" s="17">
        <v>0.13958860142774099</v>
      </c>
      <c r="Z138" s="17">
        <v>0.10128347631059401</v>
      </c>
      <c r="AA138" s="17">
        <v>0.138459107698303</v>
      </c>
      <c r="AB138" s="17">
        <v>0.20605739933963499</v>
      </c>
      <c r="AC138" s="17">
        <v>0.145902152547283</v>
      </c>
      <c r="AD138" s="17">
        <v>8.8296343926908993E-2</v>
      </c>
      <c r="AE138" s="17"/>
      <c r="AF138" s="17">
        <v>0.17471595650077301</v>
      </c>
      <c r="AG138" s="17">
        <v>0.141029770873773</v>
      </c>
      <c r="AH138" s="17">
        <v>0.11003755263248099</v>
      </c>
      <c r="AI138" s="17"/>
      <c r="AJ138" s="17">
        <v>0.16120022136627599</v>
      </c>
      <c r="AK138" s="17">
        <v>0.123741610980903</v>
      </c>
      <c r="AL138" s="17">
        <v>0.20395302646933899</v>
      </c>
      <c r="AM138" s="17">
        <v>7.8331427392819994E-2</v>
      </c>
      <c r="AN138" s="17">
        <v>0.120791208336874</v>
      </c>
      <c r="AO138" s="17"/>
      <c r="AP138" s="17">
        <v>0.13929230936025</v>
      </c>
      <c r="AQ138" s="17">
        <v>0.12572093837397399</v>
      </c>
      <c r="AR138" s="17">
        <v>0.15820163738128101</v>
      </c>
      <c r="AS138" s="17"/>
      <c r="AT138" s="17">
        <v>0.15065864431252801</v>
      </c>
      <c r="AU138" s="17">
        <v>0.13820873835995501</v>
      </c>
      <c r="AV138" s="17">
        <v>0.125961719582878</v>
      </c>
      <c r="AW138" s="17">
        <v>0.11050017965181901</v>
      </c>
      <c r="AX138" s="17">
        <v>0.18264726229140599</v>
      </c>
    </row>
    <row r="139" spans="2:50" x14ac:dyDescent="0.35">
      <c r="B139" t="s">
        <v>71</v>
      </c>
      <c r="C139" s="17">
        <v>3.2887036975153702E-2</v>
      </c>
      <c r="D139" s="17">
        <v>4.0823837009801002E-2</v>
      </c>
      <c r="E139" s="17">
        <v>2.53307867430379E-2</v>
      </c>
      <c r="F139" s="17"/>
      <c r="G139" s="17">
        <v>3.5289688206102003E-2</v>
      </c>
      <c r="H139" s="17">
        <v>4.6008665545695097E-2</v>
      </c>
      <c r="I139" s="17">
        <v>4.2889044253518298E-2</v>
      </c>
      <c r="J139" s="17">
        <v>1.6322468112108399E-2</v>
      </c>
      <c r="K139" s="17">
        <v>2.3000912115230299E-2</v>
      </c>
      <c r="L139" s="17">
        <v>3.25546880514846E-2</v>
      </c>
      <c r="M139" s="17"/>
      <c r="N139" s="17">
        <v>3.4969433792142297E-2</v>
      </c>
      <c r="O139" s="17">
        <v>2.5242773652924402E-2</v>
      </c>
      <c r="P139" s="17">
        <v>2.2655027031871399E-2</v>
      </c>
      <c r="Q139" s="17">
        <v>4.6074990177351997E-2</v>
      </c>
      <c r="R139" s="17"/>
      <c r="S139" s="17">
        <v>3.7986372531840999E-2</v>
      </c>
      <c r="T139" s="17">
        <v>4.79419328109063E-2</v>
      </c>
      <c r="U139" s="17">
        <v>3.9192867446147001E-2</v>
      </c>
      <c r="V139" s="17">
        <v>3.9920947978874799E-2</v>
      </c>
      <c r="W139" s="17">
        <v>1.3338442425343501E-2</v>
      </c>
      <c r="X139" s="17">
        <v>1.55633545241549E-2</v>
      </c>
      <c r="Y139" s="17">
        <v>1.84393716860832E-2</v>
      </c>
      <c r="Z139" s="17">
        <v>5.9558235264624802E-2</v>
      </c>
      <c r="AA139" s="17">
        <v>2.2707540019463401E-2</v>
      </c>
      <c r="AB139" s="17">
        <v>3.5559290601447101E-2</v>
      </c>
      <c r="AC139" s="17">
        <v>3.71063152335094E-2</v>
      </c>
      <c r="AD139" s="17">
        <v>2.90377040225272E-2</v>
      </c>
      <c r="AE139" s="17"/>
      <c r="AF139" s="17">
        <v>2.49176404402804E-2</v>
      </c>
      <c r="AG139" s="17">
        <v>2.6688750978484901E-2</v>
      </c>
      <c r="AH139" s="17">
        <v>5.9420155493420397E-2</v>
      </c>
      <c r="AI139" s="17"/>
      <c r="AJ139" s="17">
        <v>3.0763282170447701E-2</v>
      </c>
      <c r="AK139" s="17">
        <v>2.7760155884188901E-2</v>
      </c>
      <c r="AL139" s="17">
        <v>4.1375890031676001E-2</v>
      </c>
      <c r="AM139" s="17">
        <v>0</v>
      </c>
      <c r="AN139" s="17">
        <v>4.9638481084260798E-2</v>
      </c>
      <c r="AO139" s="17"/>
      <c r="AP139" s="17">
        <v>3.11961631233653E-2</v>
      </c>
      <c r="AQ139" s="17">
        <v>2.4963849707616E-2</v>
      </c>
      <c r="AR139" s="17">
        <v>3.8567876402897598E-2</v>
      </c>
      <c r="AS139" s="17"/>
      <c r="AT139" s="17">
        <v>3.60704066860386E-2</v>
      </c>
      <c r="AU139" s="17">
        <v>2.8178601648854499E-2</v>
      </c>
      <c r="AV139" s="17">
        <v>2.27585080773079E-2</v>
      </c>
      <c r="AW139" s="17">
        <v>3.27740944608714E-2</v>
      </c>
      <c r="AX139" s="17">
        <v>7.0247548376140306E-2</v>
      </c>
    </row>
    <row r="140" spans="2:50" x14ac:dyDescent="0.35"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</row>
    <row r="141" spans="2:50" x14ac:dyDescent="0.35">
      <c r="B141" s="6" t="s">
        <v>132</v>
      </c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</row>
    <row r="142" spans="2:50" x14ac:dyDescent="0.35">
      <c r="B142" s="21" t="s">
        <v>73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</row>
    <row r="143" spans="2:50" x14ac:dyDescent="0.35">
      <c r="B143" t="s">
        <v>116</v>
      </c>
      <c r="C143" s="17">
        <v>3.3196179631847803E-2</v>
      </c>
      <c r="D143" s="17">
        <v>4.0167731309608899E-2</v>
      </c>
      <c r="E143" s="17">
        <v>2.65844130070505E-2</v>
      </c>
      <c r="F143" s="17"/>
      <c r="G143" s="17">
        <v>6.1004993729835498E-2</v>
      </c>
      <c r="H143" s="17">
        <v>6.7932080143496207E-2</v>
      </c>
      <c r="I143" s="17">
        <v>3.8245463277116101E-2</v>
      </c>
      <c r="J143" s="17">
        <v>2.2695554424785699E-2</v>
      </c>
      <c r="K143" s="17">
        <v>1.94271731728782E-2</v>
      </c>
      <c r="L143" s="17">
        <v>0</v>
      </c>
      <c r="M143" s="17"/>
      <c r="N143" s="17">
        <v>4.1803440769605203E-2</v>
      </c>
      <c r="O143" s="17">
        <v>2.3014156001166099E-2</v>
      </c>
      <c r="P143" s="17">
        <v>4.8779628116419199E-2</v>
      </c>
      <c r="Q143" s="17">
        <v>2.12368553040739E-2</v>
      </c>
      <c r="R143" s="17"/>
      <c r="S143" s="17">
        <v>7.1143177732164706E-2</v>
      </c>
      <c r="T143" s="17">
        <v>1.5748605295313099E-2</v>
      </c>
      <c r="U143" s="17">
        <v>2.47912678836365E-2</v>
      </c>
      <c r="V143" s="17">
        <v>2.87561175345671E-2</v>
      </c>
      <c r="W143" s="17">
        <v>2.7219806768881302E-2</v>
      </c>
      <c r="X143" s="17">
        <v>4.7375012021499699E-2</v>
      </c>
      <c r="Y143" s="17">
        <v>3.49807720914216E-2</v>
      </c>
      <c r="Z143" s="17">
        <v>3.5318840050367201E-2</v>
      </c>
      <c r="AA143" s="17">
        <v>2.80590823104565E-2</v>
      </c>
      <c r="AB143" s="17">
        <v>5.5086753719734297E-3</v>
      </c>
      <c r="AC143" s="17">
        <v>2.7729552843326899E-2</v>
      </c>
      <c r="AD143" s="17">
        <v>4.1983202934347298E-2</v>
      </c>
      <c r="AE143" s="17"/>
      <c r="AF143" s="17">
        <v>3.8860833598516803E-2</v>
      </c>
      <c r="AG143" s="17">
        <v>3.0512951533091401E-2</v>
      </c>
      <c r="AH143" s="17">
        <v>2.3389427904528099E-2</v>
      </c>
      <c r="AI143" s="17"/>
      <c r="AJ143" s="17">
        <v>2.6977521942988501E-2</v>
      </c>
      <c r="AK143" s="17">
        <v>5.7833521216673303E-2</v>
      </c>
      <c r="AL143" s="17">
        <v>2.0142760794917499E-2</v>
      </c>
      <c r="AM143" s="17">
        <v>5.5135049933449601E-2</v>
      </c>
      <c r="AN143" s="17">
        <v>1.1721741508375599E-2</v>
      </c>
      <c r="AO143" s="17"/>
      <c r="AP143" s="17">
        <v>4.4855732880997902E-2</v>
      </c>
      <c r="AQ143" s="17">
        <v>3.5772754221519099E-2</v>
      </c>
      <c r="AR143" s="17">
        <v>2.12889157924641E-2</v>
      </c>
      <c r="AS143" s="17"/>
      <c r="AT143" s="17">
        <v>1.5660955409082099E-2</v>
      </c>
      <c r="AU143" s="17">
        <v>4.7291705174942397E-2</v>
      </c>
      <c r="AV143" s="17">
        <v>4.0903844491793399E-2</v>
      </c>
      <c r="AW143" s="17">
        <v>4.4307187049043698E-2</v>
      </c>
      <c r="AX143" s="17">
        <v>7.0037399173665596E-2</v>
      </c>
    </row>
    <row r="144" spans="2:50" x14ac:dyDescent="0.35">
      <c r="B144" t="s">
        <v>117</v>
      </c>
      <c r="C144" s="17">
        <v>0.37948604084890197</v>
      </c>
      <c r="D144" s="17">
        <v>0.387323199143223</v>
      </c>
      <c r="E144" s="17">
        <v>0.37120779943659798</v>
      </c>
      <c r="F144" s="17"/>
      <c r="G144" s="17">
        <v>0.379181834912381</v>
      </c>
      <c r="H144" s="17">
        <v>0.39223339575899002</v>
      </c>
      <c r="I144" s="17">
        <v>0.40157444580206297</v>
      </c>
      <c r="J144" s="17">
        <v>0.38862953301055803</v>
      </c>
      <c r="K144" s="17">
        <v>0.37268905251411499</v>
      </c>
      <c r="L144" s="17">
        <v>0.348570791398091</v>
      </c>
      <c r="M144" s="17"/>
      <c r="N144" s="17">
        <v>0.39866446470046601</v>
      </c>
      <c r="O144" s="17">
        <v>0.37733718689044499</v>
      </c>
      <c r="P144" s="17">
        <v>0.38425642770930901</v>
      </c>
      <c r="Q144" s="17">
        <v>0.36211415919054402</v>
      </c>
      <c r="R144" s="17"/>
      <c r="S144" s="17">
        <v>0.38610411795659899</v>
      </c>
      <c r="T144" s="17">
        <v>0.4314826249548</v>
      </c>
      <c r="U144" s="17">
        <v>0.44303833013862598</v>
      </c>
      <c r="V144" s="17">
        <v>0.34852974002606202</v>
      </c>
      <c r="W144" s="17">
        <v>0.37325686542492198</v>
      </c>
      <c r="X144" s="17">
        <v>0.37526415867694901</v>
      </c>
      <c r="Y144" s="17">
        <v>0.38716247655836999</v>
      </c>
      <c r="Z144" s="17">
        <v>0.33407438301107301</v>
      </c>
      <c r="AA144" s="17">
        <v>0.33090748940982401</v>
      </c>
      <c r="AB144" s="17">
        <v>0.34398867628227398</v>
      </c>
      <c r="AC144" s="17">
        <v>0.33019110069402102</v>
      </c>
      <c r="AD144" s="17">
        <v>0.48141987390909202</v>
      </c>
      <c r="AE144" s="17"/>
      <c r="AF144" s="17">
        <v>0.36707732931727299</v>
      </c>
      <c r="AG144" s="17">
        <v>0.394146715647676</v>
      </c>
      <c r="AH144" s="17">
        <v>0.37288982797553399</v>
      </c>
      <c r="AI144" s="17"/>
      <c r="AJ144" s="17">
        <v>0.37987393541291298</v>
      </c>
      <c r="AK144" s="17">
        <v>0.36084782769281998</v>
      </c>
      <c r="AL144" s="17">
        <v>0.36893775739981799</v>
      </c>
      <c r="AM144" s="17">
        <v>0.55836869032754599</v>
      </c>
      <c r="AN144" s="17">
        <v>0.37351869866228599</v>
      </c>
      <c r="AO144" s="17"/>
      <c r="AP144" s="17">
        <v>0.40121756969098799</v>
      </c>
      <c r="AQ144" s="17">
        <v>0.35268457352870403</v>
      </c>
      <c r="AR144" s="17">
        <v>0.37629004183801701</v>
      </c>
      <c r="AS144" s="17"/>
      <c r="AT144" s="17">
        <v>0.37874939575642602</v>
      </c>
      <c r="AU144" s="17">
        <v>0.35001419088914298</v>
      </c>
      <c r="AV144" s="17">
        <v>0.385749122339892</v>
      </c>
      <c r="AW144" s="17">
        <v>0.43138057500591398</v>
      </c>
      <c r="AX144" s="17">
        <v>0.46760082559815103</v>
      </c>
    </row>
    <row r="145" spans="2:50" x14ac:dyDescent="0.35">
      <c r="B145" t="s">
        <v>118</v>
      </c>
      <c r="C145" s="17">
        <v>0.21029246526923401</v>
      </c>
      <c r="D145" s="17">
        <v>0.231755056162431</v>
      </c>
      <c r="E145" s="17">
        <v>0.189569613966029</v>
      </c>
      <c r="F145" s="17"/>
      <c r="G145" s="17">
        <v>0.32805931823954299</v>
      </c>
      <c r="H145" s="17">
        <v>0.29771309094933202</v>
      </c>
      <c r="I145" s="17">
        <v>0.25901665253723</v>
      </c>
      <c r="J145" s="17">
        <v>0.206081493569538</v>
      </c>
      <c r="K145" s="17">
        <v>0.120071534970695</v>
      </c>
      <c r="L145" s="17">
        <v>8.5000520610132094E-2</v>
      </c>
      <c r="M145" s="17"/>
      <c r="N145" s="17">
        <v>0.20167257183234</v>
      </c>
      <c r="O145" s="17">
        <v>0.19310307280501099</v>
      </c>
      <c r="P145" s="17">
        <v>0.22846199747986401</v>
      </c>
      <c r="Q145" s="17">
        <v>0.21635542213096301</v>
      </c>
      <c r="R145" s="17"/>
      <c r="S145" s="17">
        <v>0.23328715167882499</v>
      </c>
      <c r="T145" s="17">
        <v>0.17296496727358099</v>
      </c>
      <c r="U145" s="17">
        <v>0.16018571945021601</v>
      </c>
      <c r="V145" s="17">
        <v>0.193558934834279</v>
      </c>
      <c r="W145" s="17">
        <v>0.202976303473864</v>
      </c>
      <c r="X145" s="17">
        <v>0.239674403681604</v>
      </c>
      <c r="Y145" s="17">
        <v>0.20927450034752901</v>
      </c>
      <c r="Z145" s="17">
        <v>0.186638747327564</v>
      </c>
      <c r="AA145" s="17">
        <v>0.25083393509006302</v>
      </c>
      <c r="AB145" s="17">
        <v>0.21561519390358699</v>
      </c>
      <c r="AC145" s="17">
        <v>0.207336295271877</v>
      </c>
      <c r="AD145" s="17">
        <v>0.25191494561875599</v>
      </c>
      <c r="AE145" s="17"/>
      <c r="AF145" s="17">
        <v>0.171994878459409</v>
      </c>
      <c r="AG145" s="17">
        <v>0.207442955275494</v>
      </c>
      <c r="AH145" s="17">
        <v>0.24344603838762699</v>
      </c>
      <c r="AI145" s="17"/>
      <c r="AJ145" s="17">
        <v>0.17391065690649801</v>
      </c>
      <c r="AK145" s="17">
        <v>0.26174695092765798</v>
      </c>
      <c r="AL145" s="17">
        <v>0.166480294630339</v>
      </c>
      <c r="AM145" s="17">
        <v>0.151334514653469</v>
      </c>
      <c r="AN145" s="17">
        <v>0.20950015483442599</v>
      </c>
      <c r="AO145" s="17"/>
      <c r="AP145" s="17">
        <v>0.19640401060490301</v>
      </c>
      <c r="AQ145" s="17">
        <v>0.26907283529065501</v>
      </c>
      <c r="AR145" s="17">
        <v>0.16455364221725899</v>
      </c>
      <c r="AS145" s="17"/>
      <c r="AT145" s="17">
        <v>0.17158647845938901</v>
      </c>
      <c r="AU145" s="17">
        <v>0.21436315437942899</v>
      </c>
      <c r="AV145" s="17">
        <v>0.23746729417110901</v>
      </c>
      <c r="AW145" s="17">
        <v>0.25706977429591499</v>
      </c>
      <c r="AX145" s="17">
        <v>0.27702372590629698</v>
      </c>
    </row>
    <row r="146" spans="2:50" x14ac:dyDescent="0.35">
      <c r="B146" t="s">
        <v>119</v>
      </c>
      <c r="C146" s="17">
        <v>0.34289675460928898</v>
      </c>
      <c r="D146" s="17">
        <v>0.30543101646439702</v>
      </c>
      <c r="E146" s="17">
        <v>0.37947398106143798</v>
      </c>
      <c r="F146" s="17"/>
      <c r="G146" s="17">
        <v>0.209512422892947</v>
      </c>
      <c r="H146" s="17">
        <v>0.19357469188394899</v>
      </c>
      <c r="I146" s="17">
        <v>0.27095186930736997</v>
      </c>
      <c r="J146" s="17">
        <v>0.36056579132858102</v>
      </c>
      <c r="K146" s="17">
        <v>0.45147869269562302</v>
      </c>
      <c r="L146" s="17">
        <v>0.52461409878421295</v>
      </c>
      <c r="M146" s="17"/>
      <c r="N146" s="17">
        <v>0.32607775068612299</v>
      </c>
      <c r="O146" s="17">
        <v>0.37472084344381701</v>
      </c>
      <c r="P146" s="17">
        <v>0.30400203761355699</v>
      </c>
      <c r="Q146" s="17">
        <v>0.36108509054644899</v>
      </c>
      <c r="R146" s="17"/>
      <c r="S146" s="17">
        <v>0.27788655176793797</v>
      </c>
      <c r="T146" s="17">
        <v>0.33288082563098298</v>
      </c>
      <c r="U146" s="17">
        <v>0.33397479245144901</v>
      </c>
      <c r="V146" s="17">
        <v>0.38436809304223102</v>
      </c>
      <c r="W146" s="17">
        <v>0.38342541013669301</v>
      </c>
      <c r="X146" s="17">
        <v>0.31650643172675802</v>
      </c>
      <c r="Y146" s="17">
        <v>0.35624282476138602</v>
      </c>
      <c r="Z146" s="17">
        <v>0.41089417290970098</v>
      </c>
      <c r="AA146" s="17">
        <v>0.33255654354063002</v>
      </c>
      <c r="AB146" s="17">
        <v>0.41107457963443</v>
      </c>
      <c r="AC146" s="17">
        <v>0.37642853718582803</v>
      </c>
      <c r="AD146" s="17">
        <v>0.224681977537805</v>
      </c>
      <c r="AE146" s="17"/>
      <c r="AF146" s="17">
        <v>0.40098970075462098</v>
      </c>
      <c r="AG146" s="17">
        <v>0.33540323166464903</v>
      </c>
      <c r="AH146" s="17">
        <v>0.29327146423508599</v>
      </c>
      <c r="AI146" s="17"/>
      <c r="AJ146" s="17">
        <v>0.39190591716649498</v>
      </c>
      <c r="AK146" s="17">
        <v>0.29429877542177801</v>
      </c>
      <c r="AL146" s="17">
        <v>0.40355404521975502</v>
      </c>
      <c r="AM146" s="17">
        <v>0.20760641988133799</v>
      </c>
      <c r="AN146" s="17">
        <v>0.34154758109870997</v>
      </c>
      <c r="AO146" s="17"/>
      <c r="AP146" s="17">
        <v>0.32520106216363998</v>
      </c>
      <c r="AQ146" s="17">
        <v>0.31515740960187699</v>
      </c>
      <c r="AR146" s="17">
        <v>0.39974466172992801</v>
      </c>
      <c r="AS146" s="17"/>
      <c r="AT146" s="17">
        <v>0.39528143099971702</v>
      </c>
      <c r="AU146" s="17">
        <v>0.34975529532837002</v>
      </c>
      <c r="AV146" s="17">
        <v>0.31435042184725498</v>
      </c>
      <c r="AW146" s="17">
        <v>0.24436143323634099</v>
      </c>
      <c r="AX146" s="17">
        <v>0.14420123863596099</v>
      </c>
    </row>
    <row r="147" spans="2:50" x14ac:dyDescent="0.35">
      <c r="B147" t="s">
        <v>71</v>
      </c>
      <c r="C147" s="17">
        <v>3.41285596407273E-2</v>
      </c>
      <c r="D147" s="17">
        <v>3.5322996920340098E-2</v>
      </c>
      <c r="E147" s="17">
        <v>3.3164192528884001E-2</v>
      </c>
      <c r="F147" s="17"/>
      <c r="G147" s="17">
        <v>2.2241430225293998E-2</v>
      </c>
      <c r="H147" s="17">
        <v>4.8546741264231801E-2</v>
      </c>
      <c r="I147" s="17">
        <v>3.0211569076220801E-2</v>
      </c>
      <c r="J147" s="17">
        <v>2.2027627666537399E-2</v>
      </c>
      <c r="K147" s="17">
        <v>3.6333546646688197E-2</v>
      </c>
      <c r="L147" s="17">
        <v>4.1814589207563299E-2</v>
      </c>
      <c r="M147" s="17"/>
      <c r="N147" s="17">
        <v>3.17817720114663E-2</v>
      </c>
      <c r="O147" s="17">
        <v>3.1824740859561301E-2</v>
      </c>
      <c r="P147" s="17">
        <v>3.4499909080850703E-2</v>
      </c>
      <c r="Q147" s="17">
        <v>3.9208472827969798E-2</v>
      </c>
      <c r="R147" s="17"/>
      <c r="S147" s="17">
        <v>3.1579000864473399E-2</v>
      </c>
      <c r="T147" s="17">
        <v>4.6922976845322498E-2</v>
      </c>
      <c r="U147" s="17">
        <v>3.8009890076073201E-2</v>
      </c>
      <c r="V147" s="17">
        <v>4.4787114562860601E-2</v>
      </c>
      <c r="W147" s="17">
        <v>1.3121614195640299E-2</v>
      </c>
      <c r="X147" s="17">
        <v>2.1179993893189E-2</v>
      </c>
      <c r="Y147" s="17">
        <v>1.23394262412935E-2</v>
      </c>
      <c r="Z147" s="17">
        <v>3.3073856701293897E-2</v>
      </c>
      <c r="AA147" s="17">
        <v>5.7642949649026901E-2</v>
      </c>
      <c r="AB147" s="17">
        <v>2.38128748077359E-2</v>
      </c>
      <c r="AC147" s="17">
        <v>5.8314514004947797E-2</v>
      </c>
      <c r="AD147" s="17">
        <v>0</v>
      </c>
      <c r="AE147" s="17"/>
      <c r="AF147" s="17">
        <v>2.1077257870179798E-2</v>
      </c>
      <c r="AG147" s="17">
        <v>3.2494145879090199E-2</v>
      </c>
      <c r="AH147" s="17">
        <v>6.7003241497225599E-2</v>
      </c>
      <c r="AI147" s="17"/>
      <c r="AJ147" s="17">
        <v>2.7331968571105401E-2</v>
      </c>
      <c r="AK147" s="17">
        <v>2.5272924741069899E-2</v>
      </c>
      <c r="AL147" s="17">
        <v>4.0885141955170803E-2</v>
      </c>
      <c r="AM147" s="17">
        <v>2.7555325204197199E-2</v>
      </c>
      <c r="AN147" s="17">
        <v>6.3711823896201905E-2</v>
      </c>
      <c r="AO147" s="17"/>
      <c r="AP147" s="17">
        <v>3.2321624659471603E-2</v>
      </c>
      <c r="AQ147" s="17">
        <v>2.7312427357245199E-2</v>
      </c>
      <c r="AR147" s="17">
        <v>3.81227384223327E-2</v>
      </c>
      <c r="AS147" s="17"/>
      <c r="AT147" s="17">
        <v>3.8721739375385901E-2</v>
      </c>
      <c r="AU147" s="17">
        <v>3.8575654228116499E-2</v>
      </c>
      <c r="AV147" s="17">
        <v>2.1529317149950499E-2</v>
      </c>
      <c r="AW147" s="17">
        <v>2.2881030412787301E-2</v>
      </c>
      <c r="AX147" s="17">
        <v>4.1136810685925597E-2</v>
      </c>
    </row>
    <row r="148" spans="2:50" x14ac:dyDescent="0.35"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</row>
    <row r="149" spans="2:50" x14ac:dyDescent="0.35">
      <c r="B149" s="6" t="s">
        <v>133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</row>
    <row r="150" spans="2:50" x14ac:dyDescent="0.35">
      <c r="B150" s="21" t="s">
        <v>73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</row>
    <row r="151" spans="2:50" x14ac:dyDescent="0.35">
      <c r="B151" t="s">
        <v>116</v>
      </c>
      <c r="C151" s="17">
        <v>3.9491615527899503E-2</v>
      </c>
      <c r="D151" s="17">
        <v>4.8925420627388201E-2</v>
      </c>
      <c r="E151" s="17">
        <v>3.05125159807914E-2</v>
      </c>
      <c r="F151" s="17"/>
      <c r="G151" s="17">
        <v>7.1986195313159806E-2</v>
      </c>
      <c r="H151" s="17">
        <v>5.51737784074618E-2</v>
      </c>
      <c r="I151" s="17">
        <v>3.4592227566798403E-2</v>
      </c>
      <c r="J151" s="17">
        <v>3.3189370654286197E-2</v>
      </c>
      <c r="K151" s="17">
        <v>3.2830941515980698E-2</v>
      </c>
      <c r="L151" s="17">
        <v>1.8571412942634102E-2</v>
      </c>
      <c r="M151" s="17"/>
      <c r="N151" s="17">
        <v>3.73603969265318E-2</v>
      </c>
      <c r="O151" s="17">
        <v>3.5722062721406003E-2</v>
      </c>
      <c r="P151" s="17">
        <v>5.0794459392241503E-2</v>
      </c>
      <c r="Q151" s="17">
        <v>3.6315594450142097E-2</v>
      </c>
      <c r="R151" s="17"/>
      <c r="S151" s="17">
        <v>6.8403347098231204E-2</v>
      </c>
      <c r="T151" s="17">
        <v>1.45915708728271E-2</v>
      </c>
      <c r="U151" s="17">
        <v>2.92461943989295E-2</v>
      </c>
      <c r="V151" s="17">
        <v>6.5316671137278695E-2</v>
      </c>
      <c r="W151" s="17">
        <v>2.7696778930389899E-2</v>
      </c>
      <c r="X151" s="17">
        <v>1.6143568854131402E-2</v>
      </c>
      <c r="Y151" s="17">
        <v>6.7007892893004101E-2</v>
      </c>
      <c r="Z151" s="17">
        <v>6.1820261701837402E-2</v>
      </c>
      <c r="AA151" s="17">
        <v>3.8244631838987297E-2</v>
      </c>
      <c r="AB151" s="17">
        <v>1.184354480972E-2</v>
      </c>
      <c r="AC151" s="17">
        <v>5.10748710536085E-2</v>
      </c>
      <c r="AD151" s="17">
        <v>2.4498026635991099E-2</v>
      </c>
      <c r="AE151" s="17"/>
      <c r="AF151" s="17">
        <v>3.4224873347094502E-2</v>
      </c>
      <c r="AG151" s="17">
        <v>4.3728911136433998E-2</v>
      </c>
      <c r="AH151" s="17">
        <v>3.4301357746849802E-2</v>
      </c>
      <c r="AI151" s="17"/>
      <c r="AJ151" s="17">
        <v>3.4286790569530497E-2</v>
      </c>
      <c r="AK151" s="17">
        <v>5.8703612768284903E-2</v>
      </c>
      <c r="AL151" s="17">
        <v>2.0971438986838498E-2</v>
      </c>
      <c r="AM151" s="17">
        <v>3.0222534655471998E-2</v>
      </c>
      <c r="AN151" s="17">
        <v>2.0380584974570199E-2</v>
      </c>
      <c r="AO151" s="17"/>
      <c r="AP151" s="17">
        <v>4.4369215049279202E-2</v>
      </c>
      <c r="AQ151" s="17">
        <v>5.15185678408729E-2</v>
      </c>
      <c r="AR151" s="17">
        <v>7.6674449888504302E-3</v>
      </c>
      <c r="AS151" s="17"/>
      <c r="AT151" s="17">
        <v>3.7948193240528998E-2</v>
      </c>
      <c r="AU151" s="17">
        <v>2.8419418396231799E-2</v>
      </c>
      <c r="AV151" s="17">
        <v>3.2978000049620801E-2</v>
      </c>
      <c r="AW151" s="17">
        <v>9.6502817383450595E-2</v>
      </c>
      <c r="AX151" s="17">
        <v>0.15266821524592999</v>
      </c>
    </row>
    <row r="152" spans="2:50" x14ac:dyDescent="0.35">
      <c r="B152" t="s">
        <v>117</v>
      </c>
      <c r="C152" s="17">
        <v>0.18177502514487601</v>
      </c>
      <c r="D152" s="17">
        <v>0.22098492023244601</v>
      </c>
      <c r="E152" s="17">
        <v>0.14359903396536</v>
      </c>
      <c r="F152" s="17"/>
      <c r="G152" s="17">
        <v>0.242413412597867</v>
      </c>
      <c r="H152" s="17">
        <v>0.21524624988466801</v>
      </c>
      <c r="I152" s="17">
        <v>0.190747090685045</v>
      </c>
      <c r="J152" s="17">
        <v>0.20107693094821899</v>
      </c>
      <c r="K152" s="17">
        <v>0.137032281657223</v>
      </c>
      <c r="L152" s="17">
        <v>0.12117000676281101</v>
      </c>
      <c r="M152" s="17"/>
      <c r="N152" s="17">
        <v>0.20714021998541601</v>
      </c>
      <c r="O152" s="17">
        <v>0.17680947128761501</v>
      </c>
      <c r="P152" s="17">
        <v>0.18591352462851299</v>
      </c>
      <c r="Q152" s="17">
        <v>0.15448799915410899</v>
      </c>
      <c r="R152" s="17"/>
      <c r="S152" s="17">
        <v>0.25601201172809401</v>
      </c>
      <c r="T152" s="17">
        <v>0.14432193443784699</v>
      </c>
      <c r="U152" s="17">
        <v>0.168075002053026</v>
      </c>
      <c r="V152" s="17">
        <v>0.19175367660871201</v>
      </c>
      <c r="W152" s="17">
        <v>0.19189706170306201</v>
      </c>
      <c r="X152" s="17">
        <v>0.17502425286544901</v>
      </c>
      <c r="Y152" s="17">
        <v>0.16834585698028301</v>
      </c>
      <c r="Z152" s="17">
        <v>0.12175997030788201</v>
      </c>
      <c r="AA152" s="17">
        <v>0.20003466290854899</v>
      </c>
      <c r="AB152" s="17">
        <v>0.157275633098722</v>
      </c>
      <c r="AC152" s="17">
        <v>0.122349685226674</v>
      </c>
      <c r="AD152" s="17">
        <v>0.221778350232744</v>
      </c>
      <c r="AE152" s="17"/>
      <c r="AF152" s="17">
        <v>0.16901176559028799</v>
      </c>
      <c r="AG152" s="17">
        <v>0.18505971430078799</v>
      </c>
      <c r="AH152" s="17">
        <v>0.20962678774736901</v>
      </c>
      <c r="AI152" s="17"/>
      <c r="AJ152" s="17">
        <v>0.173849096396999</v>
      </c>
      <c r="AK152" s="17">
        <v>0.194484338281041</v>
      </c>
      <c r="AL152" s="17">
        <v>0.197868688017621</v>
      </c>
      <c r="AM152" s="17">
        <v>0.250003716171179</v>
      </c>
      <c r="AN152" s="17">
        <v>0.169315434993664</v>
      </c>
      <c r="AO152" s="17"/>
      <c r="AP152" s="17">
        <v>0.22617584367663199</v>
      </c>
      <c r="AQ152" s="17">
        <v>0.18472025126444799</v>
      </c>
      <c r="AR152" s="17">
        <v>0.19028877998684701</v>
      </c>
      <c r="AS152" s="17"/>
      <c r="AT152" s="17">
        <v>0.16352874877196699</v>
      </c>
      <c r="AU152" s="17">
        <v>0.17350348909501701</v>
      </c>
      <c r="AV152" s="17">
        <v>0.194024296191846</v>
      </c>
      <c r="AW152" s="17">
        <v>0.226609988078983</v>
      </c>
      <c r="AX152" s="17">
        <v>0.254956176626225</v>
      </c>
    </row>
    <row r="153" spans="2:50" x14ac:dyDescent="0.35">
      <c r="B153" t="s">
        <v>118</v>
      </c>
      <c r="C153" s="17">
        <v>0.283206652938296</v>
      </c>
      <c r="D153" s="17">
        <v>0.26154714641978599</v>
      </c>
      <c r="E153" s="17">
        <v>0.30304676218697402</v>
      </c>
      <c r="F153" s="17"/>
      <c r="G153" s="17">
        <v>0.39145204584853799</v>
      </c>
      <c r="H153" s="17">
        <v>0.43663009195274699</v>
      </c>
      <c r="I153" s="17">
        <v>0.38567672251967999</v>
      </c>
      <c r="J153" s="17">
        <v>0.272357192828103</v>
      </c>
      <c r="K153" s="17">
        <v>0.14558475522093001</v>
      </c>
      <c r="L153" s="17">
        <v>0.104186072668767</v>
      </c>
      <c r="M153" s="17"/>
      <c r="N153" s="17">
        <v>0.27547927803358802</v>
      </c>
      <c r="O153" s="17">
        <v>0.30507724867864999</v>
      </c>
      <c r="P153" s="17">
        <v>0.29012329014261201</v>
      </c>
      <c r="Q153" s="17">
        <v>0.260567987944409</v>
      </c>
      <c r="R153" s="17"/>
      <c r="S153" s="17">
        <v>0.27048709208890398</v>
      </c>
      <c r="T153" s="17">
        <v>0.29478234864285502</v>
      </c>
      <c r="U153" s="17">
        <v>0.27176676403059502</v>
      </c>
      <c r="V153" s="17">
        <v>0.196748245979424</v>
      </c>
      <c r="W153" s="17">
        <v>0.33578602023492399</v>
      </c>
      <c r="X153" s="17">
        <v>0.34584919168413097</v>
      </c>
      <c r="Y153" s="17">
        <v>0.26408297059743702</v>
      </c>
      <c r="Z153" s="17">
        <v>0.230156292207151</v>
      </c>
      <c r="AA153" s="17">
        <v>0.27370118835992402</v>
      </c>
      <c r="AB153" s="17">
        <v>0.24903225487712199</v>
      </c>
      <c r="AC153" s="17">
        <v>0.33822616377867698</v>
      </c>
      <c r="AD153" s="17">
        <v>0.43918388240131401</v>
      </c>
      <c r="AE153" s="17"/>
      <c r="AF153" s="17">
        <v>0.22604500974715899</v>
      </c>
      <c r="AG153" s="17">
        <v>0.281979255887299</v>
      </c>
      <c r="AH153" s="17">
        <v>0.32802543381881299</v>
      </c>
      <c r="AI153" s="17"/>
      <c r="AJ153" s="17">
        <v>0.22200131388375099</v>
      </c>
      <c r="AK153" s="17">
        <v>0.32580654013041699</v>
      </c>
      <c r="AL153" s="17">
        <v>0.22263579733946801</v>
      </c>
      <c r="AM153" s="17">
        <v>0.28194380567578597</v>
      </c>
      <c r="AN153" s="17">
        <v>0.28634738722721997</v>
      </c>
      <c r="AO153" s="17"/>
      <c r="AP153" s="17">
        <v>0.23711129240349699</v>
      </c>
      <c r="AQ153" s="17">
        <v>0.32224604703325199</v>
      </c>
      <c r="AR153" s="17">
        <v>0.26125798604512501</v>
      </c>
      <c r="AS153" s="17"/>
      <c r="AT153" s="17">
        <v>0.232507674685938</v>
      </c>
      <c r="AU153" s="17">
        <v>0.29072006042191201</v>
      </c>
      <c r="AV153" s="17">
        <v>0.32602805603941099</v>
      </c>
      <c r="AW153" s="17">
        <v>0.345197552018146</v>
      </c>
      <c r="AX153" s="17">
        <v>0.31306924476179598</v>
      </c>
    </row>
    <row r="154" spans="2:50" x14ac:dyDescent="0.35">
      <c r="B154" t="s">
        <v>119</v>
      </c>
      <c r="C154" s="17">
        <v>0.42546997490715199</v>
      </c>
      <c r="D154" s="17">
        <v>0.39678947295969202</v>
      </c>
      <c r="E154" s="17">
        <v>0.45504773608334098</v>
      </c>
      <c r="F154" s="17"/>
      <c r="G154" s="17">
        <v>0.25002120410631801</v>
      </c>
      <c r="H154" s="17">
        <v>0.235726126340186</v>
      </c>
      <c r="I154" s="17">
        <v>0.32311142604752102</v>
      </c>
      <c r="J154" s="17">
        <v>0.44633794152031497</v>
      </c>
      <c r="K154" s="17">
        <v>0.60468782686146305</v>
      </c>
      <c r="L154" s="17">
        <v>0.64279765517988396</v>
      </c>
      <c r="M154" s="17"/>
      <c r="N154" s="17">
        <v>0.41297053169443398</v>
      </c>
      <c r="O154" s="17">
        <v>0.418249609885323</v>
      </c>
      <c r="P154" s="17">
        <v>0.41262245885815102</v>
      </c>
      <c r="Q154" s="17">
        <v>0.45982285634536102</v>
      </c>
      <c r="R154" s="17"/>
      <c r="S154" s="17">
        <v>0.341879113996989</v>
      </c>
      <c r="T154" s="17">
        <v>0.461163065223892</v>
      </c>
      <c r="U154" s="17">
        <v>0.467992798937856</v>
      </c>
      <c r="V154" s="17">
        <v>0.45632406609084702</v>
      </c>
      <c r="W154" s="17">
        <v>0.39557071127605598</v>
      </c>
      <c r="X154" s="17">
        <v>0.415061741896667</v>
      </c>
      <c r="Y154" s="17">
        <v>0.42025621165766502</v>
      </c>
      <c r="Z154" s="17">
        <v>0.49555205101440503</v>
      </c>
      <c r="AA154" s="17">
        <v>0.42603614267239198</v>
      </c>
      <c r="AB154" s="17">
        <v>0.51295062260249202</v>
      </c>
      <c r="AC154" s="17">
        <v>0.42062684743388301</v>
      </c>
      <c r="AD154" s="17">
        <v>0.22029732664760601</v>
      </c>
      <c r="AE154" s="17"/>
      <c r="AF154" s="17">
        <v>0.50504029293559705</v>
      </c>
      <c r="AG154" s="17">
        <v>0.42922253527168402</v>
      </c>
      <c r="AH154" s="17">
        <v>0.32185633941785902</v>
      </c>
      <c r="AI154" s="17"/>
      <c r="AJ154" s="17">
        <v>0.49576415806928698</v>
      </c>
      <c r="AK154" s="17">
        <v>0.360872513970526</v>
      </c>
      <c r="AL154" s="17">
        <v>0.50070960413687104</v>
      </c>
      <c r="AM154" s="17">
        <v>0.36502202078760998</v>
      </c>
      <c r="AN154" s="17">
        <v>0.43053529206739599</v>
      </c>
      <c r="AO154" s="17"/>
      <c r="AP154" s="17">
        <v>0.419045059802228</v>
      </c>
      <c r="AQ154" s="17">
        <v>0.393327166612645</v>
      </c>
      <c r="AR154" s="17">
        <v>0.461898579403835</v>
      </c>
      <c r="AS154" s="17"/>
      <c r="AT154" s="17">
        <v>0.49387503242389102</v>
      </c>
      <c r="AU154" s="17">
        <v>0.427135729514316</v>
      </c>
      <c r="AV154" s="17">
        <v>0.39306695487663801</v>
      </c>
      <c r="AW154" s="17">
        <v>0.276515622748082</v>
      </c>
      <c r="AX154" s="17">
        <v>0.24282693651033499</v>
      </c>
    </row>
    <row r="155" spans="2:50" x14ac:dyDescent="0.35">
      <c r="B155" t="s">
        <v>71</v>
      </c>
      <c r="C155" s="17">
        <v>7.0056731481776796E-2</v>
      </c>
      <c r="D155" s="17">
        <v>7.1753039760687296E-2</v>
      </c>
      <c r="E155" s="17">
        <v>6.7793951783534007E-2</v>
      </c>
      <c r="F155" s="17"/>
      <c r="G155" s="17">
        <v>4.4127142134116101E-2</v>
      </c>
      <c r="H155" s="17">
        <v>5.7223753414938197E-2</v>
      </c>
      <c r="I155" s="17">
        <v>6.5872533180955706E-2</v>
      </c>
      <c r="J155" s="17">
        <v>4.7038564049077101E-2</v>
      </c>
      <c r="K155" s="17">
        <v>7.9864194744402095E-2</v>
      </c>
      <c r="L155" s="17">
        <v>0.113274852445904</v>
      </c>
      <c r="M155" s="17"/>
      <c r="N155" s="17">
        <v>6.7049573360030507E-2</v>
      </c>
      <c r="O155" s="17">
        <v>6.4141607427006503E-2</v>
      </c>
      <c r="P155" s="17">
        <v>6.0546266978482297E-2</v>
      </c>
      <c r="Q155" s="17">
        <v>8.8805562105979202E-2</v>
      </c>
      <c r="R155" s="17"/>
      <c r="S155" s="17">
        <v>6.3218435087781993E-2</v>
      </c>
      <c r="T155" s="17">
        <v>8.5141080822578694E-2</v>
      </c>
      <c r="U155" s="17">
        <v>6.2919240579594193E-2</v>
      </c>
      <c r="V155" s="17">
        <v>8.9857340183737505E-2</v>
      </c>
      <c r="W155" s="17">
        <v>4.9049427855568498E-2</v>
      </c>
      <c r="X155" s="17">
        <v>4.7921244699621099E-2</v>
      </c>
      <c r="Y155" s="17">
        <v>8.0307067871611904E-2</v>
      </c>
      <c r="Z155" s="17">
        <v>9.0711424768724694E-2</v>
      </c>
      <c r="AA155" s="17">
        <v>6.1983374220147498E-2</v>
      </c>
      <c r="AB155" s="17">
        <v>6.8897944611943304E-2</v>
      </c>
      <c r="AC155" s="17">
        <v>6.7722432507157607E-2</v>
      </c>
      <c r="AD155" s="17">
        <v>9.4242414082345696E-2</v>
      </c>
      <c r="AE155" s="17"/>
      <c r="AF155" s="17">
        <v>6.5678058379861806E-2</v>
      </c>
      <c r="AG155" s="17">
        <v>6.0009583403794302E-2</v>
      </c>
      <c r="AH155" s="17">
        <v>0.106190081269109</v>
      </c>
      <c r="AI155" s="17"/>
      <c r="AJ155" s="17">
        <v>7.4098641080432306E-2</v>
      </c>
      <c r="AK155" s="17">
        <v>6.0132994849730899E-2</v>
      </c>
      <c r="AL155" s="17">
        <v>5.78144715192015E-2</v>
      </c>
      <c r="AM155" s="17">
        <v>7.2807922709953204E-2</v>
      </c>
      <c r="AN155" s="17">
        <v>9.3421300737149604E-2</v>
      </c>
      <c r="AO155" s="17"/>
      <c r="AP155" s="17">
        <v>7.3298589068364395E-2</v>
      </c>
      <c r="AQ155" s="17">
        <v>4.8187967248782701E-2</v>
      </c>
      <c r="AR155" s="17">
        <v>7.8887209575343703E-2</v>
      </c>
      <c r="AS155" s="17"/>
      <c r="AT155" s="17">
        <v>7.2140350877675397E-2</v>
      </c>
      <c r="AU155" s="17">
        <v>8.0221302572523398E-2</v>
      </c>
      <c r="AV155" s="17">
        <v>5.39026928424833E-2</v>
      </c>
      <c r="AW155" s="17">
        <v>5.5174019771338498E-2</v>
      </c>
      <c r="AX155" s="17">
        <v>3.6479426855714897E-2</v>
      </c>
    </row>
    <row r="156" spans="2:50" x14ac:dyDescent="0.35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</row>
    <row r="157" spans="2:50" x14ac:dyDescent="0.35">
      <c r="B157" s="6" t="s">
        <v>134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</row>
    <row r="158" spans="2:50" x14ac:dyDescent="0.35">
      <c r="B158" s="21" t="s">
        <v>73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</row>
    <row r="159" spans="2:50" x14ac:dyDescent="0.35">
      <c r="B159" t="s">
        <v>116</v>
      </c>
      <c r="C159" s="17">
        <v>0.34196497436793</v>
      </c>
      <c r="D159" s="17">
        <v>0.327972776301867</v>
      </c>
      <c r="E159" s="17">
        <v>0.35465220128584601</v>
      </c>
      <c r="F159" s="17"/>
      <c r="G159" s="17">
        <v>0.19863252587253799</v>
      </c>
      <c r="H159" s="17">
        <v>0.25232637675285502</v>
      </c>
      <c r="I159" s="17">
        <v>0.38792161584747398</v>
      </c>
      <c r="J159" s="17">
        <v>0.370122125194568</v>
      </c>
      <c r="K159" s="17">
        <v>0.41747459102879803</v>
      </c>
      <c r="L159" s="17">
        <v>0.39992602097354502</v>
      </c>
      <c r="M159" s="17"/>
      <c r="N159" s="17">
        <v>0.34881217182546598</v>
      </c>
      <c r="O159" s="17">
        <v>0.39087028617854103</v>
      </c>
      <c r="P159" s="17">
        <v>0.33042988236049797</v>
      </c>
      <c r="Q159" s="17">
        <v>0.29671729964643401</v>
      </c>
      <c r="R159" s="17"/>
      <c r="S159" s="17">
        <v>0.28640939202296201</v>
      </c>
      <c r="T159" s="17">
        <v>0.34378611390001801</v>
      </c>
      <c r="U159" s="17">
        <v>0.34020320310919</v>
      </c>
      <c r="V159" s="17">
        <v>0.35557835801360599</v>
      </c>
      <c r="W159" s="17">
        <v>0.37416745505787302</v>
      </c>
      <c r="X159" s="17">
        <v>0.31789577423641302</v>
      </c>
      <c r="Y159" s="17">
        <v>0.393096048925905</v>
      </c>
      <c r="Z159" s="17">
        <v>0.38589284760254899</v>
      </c>
      <c r="AA159" s="17">
        <v>0.36585232756916403</v>
      </c>
      <c r="AB159" s="17">
        <v>0.35138220578220197</v>
      </c>
      <c r="AC159" s="17">
        <v>0.34589954681479301</v>
      </c>
      <c r="AD159" s="17">
        <v>0.236922406761094</v>
      </c>
      <c r="AE159" s="17"/>
      <c r="AF159" s="17">
        <v>0.39928351328606998</v>
      </c>
      <c r="AG159" s="17">
        <v>0.34586855416574103</v>
      </c>
      <c r="AH159" s="17">
        <v>0.279922834316366</v>
      </c>
      <c r="AI159" s="17"/>
      <c r="AJ159" s="17">
        <v>0.38508255134605901</v>
      </c>
      <c r="AK159" s="17">
        <v>0.324870937271313</v>
      </c>
      <c r="AL159" s="17">
        <v>0.343230014583636</v>
      </c>
      <c r="AM159" s="17">
        <v>0.40228986974935899</v>
      </c>
      <c r="AN159" s="17">
        <v>0.29927396023479702</v>
      </c>
      <c r="AO159" s="17"/>
      <c r="AP159" s="17">
        <v>0.33407020647181901</v>
      </c>
      <c r="AQ159" s="17">
        <v>0.34305230101262801</v>
      </c>
      <c r="AR159" s="17">
        <v>0.26819845356977201</v>
      </c>
      <c r="AS159" s="17"/>
      <c r="AT159" s="17">
        <v>0.377610897409834</v>
      </c>
      <c r="AU159" s="17">
        <v>0.33616272994617602</v>
      </c>
      <c r="AV159" s="17">
        <v>0.31508833063800601</v>
      </c>
      <c r="AW159" s="17">
        <v>0.30021381555557802</v>
      </c>
      <c r="AX159" s="17">
        <v>0.224898636373286</v>
      </c>
    </row>
    <row r="160" spans="2:50" x14ac:dyDescent="0.35">
      <c r="B160" t="s">
        <v>117</v>
      </c>
      <c r="C160" s="17">
        <v>0.36612266225810902</v>
      </c>
      <c r="D160" s="17">
        <v>0.32521699926395198</v>
      </c>
      <c r="E160" s="17">
        <v>0.405319485358687</v>
      </c>
      <c r="F160" s="17"/>
      <c r="G160" s="17">
        <v>0.46616423803550999</v>
      </c>
      <c r="H160" s="17">
        <v>0.42144717587614799</v>
      </c>
      <c r="I160" s="17">
        <v>0.36541368255861101</v>
      </c>
      <c r="J160" s="17">
        <v>0.36082739597108299</v>
      </c>
      <c r="K160" s="17">
        <v>0.29860363408476198</v>
      </c>
      <c r="L160" s="17">
        <v>0.30447882091325701</v>
      </c>
      <c r="M160" s="17"/>
      <c r="N160" s="17">
        <v>0.37429352114528303</v>
      </c>
      <c r="O160" s="17">
        <v>0.36726236489743702</v>
      </c>
      <c r="P160" s="17">
        <v>0.35821144707028202</v>
      </c>
      <c r="Q160" s="17">
        <v>0.35812814041471103</v>
      </c>
      <c r="R160" s="17"/>
      <c r="S160" s="17">
        <v>0.44646870221211599</v>
      </c>
      <c r="T160" s="17">
        <v>0.35545636565260202</v>
      </c>
      <c r="U160" s="17">
        <v>0.330201730949365</v>
      </c>
      <c r="V160" s="17">
        <v>0.37503584112455102</v>
      </c>
      <c r="W160" s="17">
        <v>0.39552274319312902</v>
      </c>
      <c r="X160" s="17">
        <v>0.36422005207703301</v>
      </c>
      <c r="Y160" s="17">
        <v>0.36921485018664402</v>
      </c>
      <c r="Z160" s="17">
        <v>0.31861158647134402</v>
      </c>
      <c r="AA160" s="17">
        <v>0.348523887401338</v>
      </c>
      <c r="AB160" s="17">
        <v>0.33153993441336199</v>
      </c>
      <c r="AC160" s="17">
        <v>0.28760484361087801</v>
      </c>
      <c r="AD160" s="17">
        <v>0.39747200145544298</v>
      </c>
      <c r="AE160" s="17"/>
      <c r="AF160" s="17">
        <v>0.32232875249722398</v>
      </c>
      <c r="AG160" s="17">
        <v>0.387793913855216</v>
      </c>
      <c r="AH160" s="17">
        <v>0.37330112936049098</v>
      </c>
      <c r="AI160" s="17"/>
      <c r="AJ160" s="17">
        <v>0.34817676179332402</v>
      </c>
      <c r="AK160" s="17">
        <v>0.39988016006098498</v>
      </c>
      <c r="AL160" s="17">
        <v>0.33987480331375802</v>
      </c>
      <c r="AM160" s="17">
        <v>0.33974631624371399</v>
      </c>
      <c r="AN160" s="17">
        <v>0.35639050630184599</v>
      </c>
      <c r="AO160" s="17"/>
      <c r="AP160" s="17">
        <v>0.38507456360202402</v>
      </c>
      <c r="AQ160" s="17">
        <v>0.38708316901054701</v>
      </c>
      <c r="AR160" s="17">
        <v>0.40818867986225699</v>
      </c>
      <c r="AS160" s="17"/>
      <c r="AT160" s="17">
        <v>0.36670769973950401</v>
      </c>
      <c r="AU160" s="17">
        <v>0.36481146814262799</v>
      </c>
      <c r="AV160" s="17">
        <v>0.37817563918769498</v>
      </c>
      <c r="AW160" s="17">
        <v>0.40257997695509701</v>
      </c>
      <c r="AX160" s="17">
        <v>0.36804711240274302</v>
      </c>
    </row>
    <row r="161" spans="2:50" x14ac:dyDescent="0.35">
      <c r="B161" t="s">
        <v>118</v>
      </c>
      <c r="C161" s="17">
        <v>7.1458512205970701E-2</v>
      </c>
      <c r="D161" s="17">
        <v>8.7872781865787994E-2</v>
      </c>
      <c r="E161" s="17">
        <v>5.5851661970100198E-2</v>
      </c>
      <c r="F161" s="17"/>
      <c r="G161" s="17">
        <v>0.14527545600945699</v>
      </c>
      <c r="H161" s="17">
        <v>0.11951262110784699</v>
      </c>
      <c r="I161" s="17">
        <v>7.0350209969659405E-2</v>
      </c>
      <c r="J161" s="17">
        <v>6.9754042536474103E-2</v>
      </c>
      <c r="K161" s="17">
        <v>2.6078495301074301E-2</v>
      </c>
      <c r="L161" s="17">
        <v>1.5789003899997298E-2</v>
      </c>
      <c r="M161" s="17"/>
      <c r="N161" s="17">
        <v>5.9562481875540002E-2</v>
      </c>
      <c r="O161" s="17">
        <v>5.2292668714351599E-2</v>
      </c>
      <c r="P161" s="17">
        <v>9.9895217636884304E-2</v>
      </c>
      <c r="Q161" s="17">
        <v>8.0202582781430901E-2</v>
      </c>
      <c r="R161" s="17"/>
      <c r="S161" s="17">
        <v>0.10405327442878</v>
      </c>
      <c r="T161" s="17">
        <v>5.5595921939696799E-2</v>
      </c>
      <c r="U161" s="17">
        <v>3.7735408643282897E-2</v>
      </c>
      <c r="V161" s="17">
        <v>5.2527571942729799E-2</v>
      </c>
      <c r="W161" s="17">
        <v>6.9406140037048994E-2</v>
      </c>
      <c r="X161" s="17">
        <v>9.7636432147724397E-2</v>
      </c>
      <c r="Y161" s="17">
        <v>3.2855771990931898E-2</v>
      </c>
      <c r="Z161" s="17">
        <v>9.9552682629243702E-2</v>
      </c>
      <c r="AA161" s="17">
        <v>8.3357057600526002E-2</v>
      </c>
      <c r="AB161" s="17">
        <v>6.9767939920407598E-2</v>
      </c>
      <c r="AC161" s="17">
        <v>9.29070527913963E-2</v>
      </c>
      <c r="AD161" s="17">
        <v>5.2034172398213799E-2</v>
      </c>
      <c r="AE161" s="17"/>
      <c r="AF161" s="17">
        <v>5.3239892918300197E-2</v>
      </c>
      <c r="AG161" s="17">
        <v>6.7232247041075902E-2</v>
      </c>
      <c r="AH161" s="17">
        <v>9.24631962315699E-2</v>
      </c>
      <c r="AI161" s="17"/>
      <c r="AJ161" s="17">
        <v>4.7773219010694201E-2</v>
      </c>
      <c r="AK161" s="17">
        <v>9.6227320744512096E-2</v>
      </c>
      <c r="AL161" s="17">
        <v>5.1872679269420602E-2</v>
      </c>
      <c r="AM161" s="17">
        <v>0.134738711689602</v>
      </c>
      <c r="AN161" s="17">
        <v>5.5539972214016298E-2</v>
      </c>
      <c r="AO161" s="17"/>
      <c r="AP161" s="17">
        <v>8.2864169939266694E-2</v>
      </c>
      <c r="AQ161" s="17">
        <v>8.5266425930680595E-2</v>
      </c>
      <c r="AR161" s="17">
        <v>5.4606763774301001E-2</v>
      </c>
      <c r="AS161" s="17"/>
      <c r="AT161" s="17">
        <v>4.3525250145655899E-2</v>
      </c>
      <c r="AU161" s="17">
        <v>6.5655868274524798E-2</v>
      </c>
      <c r="AV161" s="17">
        <v>7.6077241094891696E-2</v>
      </c>
      <c r="AW161" s="17">
        <v>0.127332648766915</v>
      </c>
      <c r="AX161" s="17">
        <v>0.197353720737344</v>
      </c>
    </row>
    <row r="162" spans="2:50" x14ac:dyDescent="0.35">
      <c r="B162" t="s">
        <v>119</v>
      </c>
      <c r="C162" s="17">
        <v>0.100694185815701</v>
      </c>
      <c r="D162" s="17">
        <v>0.109092940089682</v>
      </c>
      <c r="E162" s="17">
        <v>9.3088349681720597E-2</v>
      </c>
      <c r="F162" s="17"/>
      <c r="G162" s="17">
        <v>9.1204803923417704E-2</v>
      </c>
      <c r="H162" s="17">
        <v>8.8197095506890699E-2</v>
      </c>
      <c r="I162" s="17">
        <v>6.47608194267731E-2</v>
      </c>
      <c r="J162" s="17">
        <v>9.9729586946582294E-2</v>
      </c>
      <c r="K162" s="17">
        <v>0.11426929002667</v>
      </c>
      <c r="L162" s="17">
        <v>0.13797663197233601</v>
      </c>
      <c r="M162" s="17"/>
      <c r="N162" s="17">
        <v>9.3871869076939105E-2</v>
      </c>
      <c r="O162" s="17">
        <v>9.6801765931359099E-2</v>
      </c>
      <c r="P162" s="17">
        <v>0.106085463297021</v>
      </c>
      <c r="Q162" s="17">
        <v>0.108770293693667</v>
      </c>
      <c r="R162" s="17"/>
      <c r="S162" s="17">
        <v>7.0029996373902795E-2</v>
      </c>
      <c r="T162" s="17">
        <v>5.63248338176719E-2</v>
      </c>
      <c r="U162" s="17">
        <v>0.15087186789224499</v>
      </c>
      <c r="V162" s="17">
        <v>0.13046051708687301</v>
      </c>
      <c r="W162" s="17">
        <v>6.3105547531477096E-2</v>
      </c>
      <c r="X162" s="17">
        <v>0.12929051973178399</v>
      </c>
      <c r="Y162" s="17">
        <v>0.13564639748267099</v>
      </c>
      <c r="Z162" s="17">
        <v>5.61050199309742E-2</v>
      </c>
      <c r="AA162" s="17">
        <v>0.115617632696632</v>
      </c>
      <c r="AB162" s="17">
        <v>0.13211933770174</v>
      </c>
      <c r="AC162" s="17">
        <v>9.4255478237556395E-2</v>
      </c>
      <c r="AD162" s="17">
        <v>4.2100996191910101E-2</v>
      </c>
      <c r="AE162" s="17"/>
      <c r="AF162" s="17">
        <v>0.11487987753352299</v>
      </c>
      <c r="AG162" s="17">
        <v>9.5123276992295197E-2</v>
      </c>
      <c r="AH162" s="17">
        <v>8.1485810340775802E-2</v>
      </c>
      <c r="AI162" s="17"/>
      <c r="AJ162" s="17">
        <v>0.11698419414894499</v>
      </c>
      <c r="AK162" s="17">
        <v>8.4387364399636705E-2</v>
      </c>
      <c r="AL162" s="17">
        <v>0.13949344821373999</v>
      </c>
      <c r="AM162" s="17">
        <v>2.6796075646981599E-2</v>
      </c>
      <c r="AN162" s="17">
        <v>9.3422323363362605E-2</v>
      </c>
      <c r="AO162" s="17"/>
      <c r="AP162" s="17">
        <v>0.10138184373435</v>
      </c>
      <c r="AQ162" s="17">
        <v>8.7524388329025996E-2</v>
      </c>
      <c r="AR162" s="17">
        <v>0.113950354031795</v>
      </c>
      <c r="AS162" s="17"/>
      <c r="AT162" s="17">
        <v>9.8304917315828605E-2</v>
      </c>
      <c r="AU162" s="17">
        <v>0.105802866253528</v>
      </c>
      <c r="AV162" s="17">
        <v>0.117381804733055</v>
      </c>
      <c r="AW162" s="17">
        <v>7.7460542009071195E-2</v>
      </c>
      <c r="AX162" s="17">
        <v>0.10167118422431499</v>
      </c>
    </row>
    <row r="163" spans="2:50" x14ac:dyDescent="0.35">
      <c r="B163" t="s">
        <v>71</v>
      </c>
      <c r="C163" s="17">
        <v>0.119759665352289</v>
      </c>
      <c r="D163" s="17">
        <v>0.14984450247871101</v>
      </c>
      <c r="E163" s="17">
        <v>9.1088301703646596E-2</v>
      </c>
      <c r="F163" s="17"/>
      <c r="G163" s="17">
        <v>9.8722976159076894E-2</v>
      </c>
      <c r="H163" s="17">
        <v>0.118516730756259</v>
      </c>
      <c r="I163" s="17">
        <v>0.111553672197482</v>
      </c>
      <c r="J163" s="17">
        <v>9.9566849351292799E-2</v>
      </c>
      <c r="K163" s="17">
        <v>0.14357398955869599</v>
      </c>
      <c r="L163" s="17">
        <v>0.14182952224086401</v>
      </c>
      <c r="M163" s="17"/>
      <c r="N163" s="17">
        <v>0.123459956076772</v>
      </c>
      <c r="O163" s="17">
        <v>9.2772914278311094E-2</v>
      </c>
      <c r="P163" s="17">
        <v>0.105377989635314</v>
      </c>
      <c r="Q163" s="17">
        <v>0.15618168346375699</v>
      </c>
      <c r="R163" s="17"/>
      <c r="S163" s="17">
        <v>9.3038634962238798E-2</v>
      </c>
      <c r="T163" s="17">
        <v>0.18883676469001101</v>
      </c>
      <c r="U163" s="17">
        <v>0.140987789405917</v>
      </c>
      <c r="V163" s="17">
        <v>8.6397711832239696E-2</v>
      </c>
      <c r="W163" s="17">
        <v>9.7798114180472101E-2</v>
      </c>
      <c r="X163" s="17">
        <v>9.0957221807045602E-2</v>
      </c>
      <c r="Y163" s="17">
        <v>6.9186931413847297E-2</v>
      </c>
      <c r="Z163" s="17">
        <v>0.13983786336588999</v>
      </c>
      <c r="AA163" s="17">
        <v>8.6649094732339602E-2</v>
      </c>
      <c r="AB163" s="17">
        <v>0.115190582182289</v>
      </c>
      <c r="AC163" s="17">
        <v>0.179333078545376</v>
      </c>
      <c r="AD163" s="17">
        <v>0.27147042319333903</v>
      </c>
      <c r="AE163" s="17"/>
      <c r="AF163" s="17">
        <v>0.110267963764883</v>
      </c>
      <c r="AG163" s="17">
        <v>0.103982007945672</v>
      </c>
      <c r="AH163" s="17">
        <v>0.172827029750797</v>
      </c>
      <c r="AI163" s="17"/>
      <c r="AJ163" s="17">
        <v>0.101983273700978</v>
      </c>
      <c r="AK163" s="17">
        <v>9.4634217523553096E-2</v>
      </c>
      <c r="AL163" s="17">
        <v>0.125529054619446</v>
      </c>
      <c r="AM163" s="17">
        <v>9.6429026670342699E-2</v>
      </c>
      <c r="AN163" s="17">
        <v>0.19537323788597799</v>
      </c>
      <c r="AO163" s="17"/>
      <c r="AP163" s="17">
        <v>9.6609216252540805E-2</v>
      </c>
      <c r="AQ163" s="17">
        <v>9.70737157171183E-2</v>
      </c>
      <c r="AR163" s="17">
        <v>0.155055748761875</v>
      </c>
      <c r="AS163" s="17"/>
      <c r="AT163" s="17">
        <v>0.11385123538917701</v>
      </c>
      <c r="AU163" s="17">
        <v>0.12756706738314399</v>
      </c>
      <c r="AV163" s="17">
        <v>0.113276984346352</v>
      </c>
      <c r="AW163" s="17">
        <v>9.2413016713338597E-2</v>
      </c>
      <c r="AX163" s="17">
        <v>0.108029346262312</v>
      </c>
    </row>
    <row r="164" spans="2:50" x14ac:dyDescent="0.35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</row>
    <row r="165" spans="2:50" x14ac:dyDescent="0.35">
      <c r="B165" s="6" t="s">
        <v>135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</row>
    <row r="166" spans="2:50" x14ac:dyDescent="0.35">
      <c r="B166" s="21" t="s">
        <v>73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</row>
    <row r="167" spans="2:50" x14ac:dyDescent="0.35">
      <c r="B167" t="s">
        <v>116</v>
      </c>
      <c r="C167" s="17">
        <v>0.30340563328315201</v>
      </c>
      <c r="D167" s="17">
        <v>0.32367207820279698</v>
      </c>
      <c r="E167" s="17">
        <v>0.28438931917120203</v>
      </c>
      <c r="F167" s="17"/>
      <c r="G167" s="17">
        <v>0.20078966466881901</v>
      </c>
      <c r="H167" s="17">
        <v>0.27498871506072597</v>
      </c>
      <c r="I167" s="17">
        <v>0.32788673664572099</v>
      </c>
      <c r="J167" s="17">
        <v>0.32645771942803797</v>
      </c>
      <c r="K167" s="17">
        <v>0.38863216656572802</v>
      </c>
      <c r="L167" s="17">
        <v>0.29931245223247299</v>
      </c>
      <c r="M167" s="17"/>
      <c r="N167" s="17">
        <v>0.27739290030174202</v>
      </c>
      <c r="O167" s="17">
        <v>0.333689167424019</v>
      </c>
      <c r="P167" s="17">
        <v>0.28480702666406998</v>
      </c>
      <c r="Q167" s="17">
        <v>0.31674547376578099</v>
      </c>
      <c r="R167" s="17"/>
      <c r="S167" s="17">
        <v>0.242972591473022</v>
      </c>
      <c r="T167" s="17">
        <v>0.33160842499464599</v>
      </c>
      <c r="U167" s="17">
        <v>0.28034617147524998</v>
      </c>
      <c r="V167" s="17">
        <v>0.31073712802512499</v>
      </c>
      <c r="W167" s="17">
        <v>0.35871070331084498</v>
      </c>
      <c r="X167" s="17">
        <v>0.32914531291361998</v>
      </c>
      <c r="Y167" s="17">
        <v>0.36201314849813299</v>
      </c>
      <c r="Z167" s="17">
        <v>0.304223568029095</v>
      </c>
      <c r="AA167" s="17">
        <v>0.295558512659851</v>
      </c>
      <c r="AB167" s="17">
        <v>0.30273411981898801</v>
      </c>
      <c r="AC167" s="17">
        <v>0.26284758480618398</v>
      </c>
      <c r="AD167" s="17">
        <v>0.23777349985337201</v>
      </c>
      <c r="AE167" s="17"/>
      <c r="AF167" s="17">
        <v>0.33954135897740501</v>
      </c>
      <c r="AG167" s="17">
        <v>0.30717068180090901</v>
      </c>
      <c r="AH167" s="17">
        <v>0.27110601853267802</v>
      </c>
      <c r="AI167" s="17"/>
      <c r="AJ167" s="17">
        <v>0.32482928799883498</v>
      </c>
      <c r="AK167" s="17">
        <v>0.30832343338596802</v>
      </c>
      <c r="AL167" s="17">
        <v>0.34979467666306002</v>
      </c>
      <c r="AM167" s="17">
        <v>0.15068008082659301</v>
      </c>
      <c r="AN167" s="17">
        <v>0.28958613103392999</v>
      </c>
      <c r="AO167" s="17"/>
      <c r="AP167" s="17">
        <v>0.26991411771718998</v>
      </c>
      <c r="AQ167" s="17">
        <v>0.31810900584427398</v>
      </c>
      <c r="AR167" s="17">
        <v>0.36220549875687402</v>
      </c>
      <c r="AS167" s="17"/>
      <c r="AT167" s="17">
        <v>0.34417410123908798</v>
      </c>
      <c r="AU167" s="17">
        <v>0.32248431536957001</v>
      </c>
      <c r="AV167" s="17">
        <v>0.25947467589772399</v>
      </c>
      <c r="AW167" s="17">
        <v>0.23803912125277499</v>
      </c>
      <c r="AX167" s="17">
        <v>0.23726124537312299</v>
      </c>
    </row>
    <row r="168" spans="2:50" x14ac:dyDescent="0.35">
      <c r="B168" t="s">
        <v>117</v>
      </c>
      <c r="C168" s="17">
        <v>0.50498186701440395</v>
      </c>
      <c r="D168" s="17">
        <v>0.48313460591430901</v>
      </c>
      <c r="E168" s="17">
        <v>0.52440726130274895</v>
      </c>
      <c r="F168" s="17"/>
      <c r="G168" s="17">
        <v>0.50053322577570902</v>
      </c>
      <c r="H168" s="17">
        <v>0.49270206997381499</v>
      </c>
      <c r="I168" s="17">
        <v>0.47569761625555301</v>
      </c>
      <c r="J168" s="17">
        <v>0.493096653677426</v>
      </c>
      <c r="K168" s="17">
        <v>0.4763097809388</v>
      </c>
      <c r="L168" s="17">
        <v>0.57056084358193504</v>
      </c>
      <c r="M168" s="17"/>
      <c r="N168" s="17">
        <v>0.54110818775202296</v>
      </c>
      <c r="O168" s="17">
        <v>0.51477302564752703</v>
      </c>
      <c r="P168" s="17">
        <v>0.493951981690608</v>
      </c>
      <c r="Q168" s="17">
        <v>0.46647349988536002</v>
      </c>
      <c r="R168" s="17"/>
      <c r="S168" s="17">
        <v>0.51604503143945402</v>
      </c>
      <c r="T168" s="17">
        <v>0.50617979546122005</v>
      </c>
      <c r="U168" s="17">
        <v>0.54131708547895496</v>
      </c>
      <c r="V168" s="17">
        <v>0.48871234693912802</v>
      </c>
      <c r="W168" s="17">
        <v>0.460214347005171</v>
      </c>
      <c r="X168" s="17">
        <v>0.48389519703550998</v>
      </c>
      <c r="Y168" s="17">
        <v>0.46369691969421201</v>
      </c>
      <c r="Z168" s="17">
        <v>0.49232681173167803</v>
      </c>
      <c r="AA168" s="17">
        <v>0.536054143484606</v>
      </c>
      <c r="AB168" s="17">
        <v>0.51255004507690205</v>
      </c>
      <c r="AC168" s="17">
        <v>0.47822093432649998</v>
      </c>
      <c r="AD168" s="17">
        <v>0.60358779315941602</v>
      </c>
      <c r="AE168" s="17"/>
      <c r="AF168" s="17">
        <v>0.49113798547648202</v>
      </c>
      <c r="AG168" s="17">
        <v>0.53217311248703303</v>
      </c>
      <c r="AH168" s="17">
        <v>0.46258669548949999</v>
      </c>
      <c r="AI168" s="17"/>
      <c r="AJ168" s="17">
        <v>0.52022157061616303</v>
      </c>
      <c r="AK168" s="17">
        <v>0.50136805923544603</v>
      </c>
      <c r="AL168" s="17">
        <v>0.50492738073430599</v>
      </c>
      <c r="AM168" s="17">
        <v>0.61118094107606002</v>
      </c>
      <c r="AN168" s="17">
        <v>0.47252809980118299</v>
      </c>
      <c r="AO168" s="17"/>
      <c r="AP168" s="17">
        <v>0.55684441773423898</v>
      </c>
      <c r="AQ168" s="17">
        <v>0.50346300915172204</v>
      </c>
      <c r="AR168" s="17">
        <v>0.43421903192961098</v>
      </c>
      <c r="AS168" s="17"/>
      <c r="AT168" s="17">
        <v>0.50236384677928203</v>
      </c>
      <c r="AU168" s="17">
        <v>0.46695221576208401</v>
      </c>
      <c r="AV168" s="17">
        <v>0.53268092170182402</v>
      </c>
      <c r="AW168" s="17">
        <v>0.56512967506938105</v>
      </c>
      <c r="AX168" s="17">
        <v>0.50400351142673105</v>
      </c>
    </row>
    <row r="169" spans="2:50" x14ac:dyDescent="0.35">
      <c r="B169" t="s">
        <v>118</v>
      </c>
      <c r="C169" s="17">
        <v>0.104988971081002</v>
      </c>
      <c r="D169" s="17">
        <v>9.5084348228535995E-2</v>
      </c>
      <c r="E169" s="17">
        <v>0.115283482146173</v>
      </c>
      <c r="F169" s="17"/>
      <c r="G169" s="17">
        <v>0.22537868462728899</v>
      </c>
      <c r="H169" s="17">
        <v>0.13675559343461399</v>
      </c>
      <c r="I169" s="17">
        <v>0.115587095014206</v>
      </c>
      <c r="J169" s="17">
        <v>8.9728578423444394E-2</v>
      </c>
      <c r="K169" s="17">
        <v>5.3525449678138902E-2</v>
      </c>
      <c r="L169" s="17">
        <v>3.7087383195474798E-2</v>
      </c>
      <c r="M169" s="17"/>
      <c r="N169" s="17">
        <v>0.10435749956883</v>
      </c>
      <c r="O169" s="17">
        <v>9.48320242762688E-2</v>
      </c>
      <c r="P169" s="17">
        <v>0.108767760903245</v>
      </c>
      <c r="Q169" s="17">
        <v>0.11034987975704599</v>
      </c>
      <c r="R169" s="17"/>
      <c r="S169" s="17">
        <v>0.12643822508395799</v>
      </c>
      <c r="T169" s="17">
        <v>8.0247211122449896E-2</v>
      </c>
      <c r="U169" s="17">
        <v>9.5905888249578505E-2</v>
      </c>
      <c r="V169" s="17">
        <v>0.120329870556734</v>
      </c>
      <c r="W169" s="17">
        <v>0.108028080540849</v>
      </c>
      <c r="X169" s="17">
        <v>0.11995515137157101</v>
      </c>
      <c r="Y169" s="17">
        <v>7.9451081764985207E-2</v>
      </c>
      <c r="Z169" s="17">
        <v>0.102234724578953</v>
      </c>
      <c r="AA169" s="17">
        <v>9.2491095832482301E-2</v>
      </c>
      <c r="AB169" s="17">
        <v>9.8765522082490495E-2</v>
      </c>
      <c r="AC169" s="17">
        <v>0.14427808466563599</v>
      </c>
      <c r="AD169" s="17">
        <v>0.108471110058328</v>
      </c>
      <c r="AE169" s="17"/>
      <c r="AF169" s="17">
        <v>8.9052771994081098E-2</v>
      </c>
      <c r="AG169" s="17">
        <v>7.7463614417155505E-2</v>
      </c>
      <c r="AH169" s="17">
        <v>0.14832880067623</v>
      </c>
      <c r="AI169" s="17"/>
      <c r="AJ169" s="17">
        <v>6.7268438212871706E-2</v>
      </c>
      <c r="AK169" s="17">
        <v>0.12108864161836901</v>
      </c>
      <c r="AL169" s="17">
        <v>5.3940371958961598E-2</v>
      </c>
      <c r="AM169" s="17">
        <v>0.159969321445914</v>
      </c>
      <c r="AN169" s="17">
        <v>0.11860884072203499</v>
      </c>
      <c r="AO169" s="17"/>
      <c r="AP169" s="17">
        <v>0.106938110675563</v>
      </c>
      <c r="AQ169" s="17">
        <v>0.11542040707910201</v>
      </c>
      <c r="AR169" s="17">
        <v>8.1347706893644095E-2</v>
      </c>
      <c r="AS169" s="17"/>
      <c r="AT169" s="17">
        <v>5.9123621053010098E-2</v>
      </c>
      <c r="AU169" s="17">
        <v>0.128222299415686</v>
      </c>
      <c r="AV169" s="17">
        <v>0.12354365608032999</v>
      </c>
      <c r="AW169" s="17">
        <v>0.121125095809129</v>
      </c>
      <c r="AX169" s="17">
        <v>0.22410856136128199</v>
      </c>
    </row>
    <row r="170" spans="2:50" x14ac:dyDescent="0.35">
      <c r="B170" t="s">
        <v>119</v>
      </c>
      <c r="C170" s="17">
        <v>3.3959833544788001E-2</v>
      </c>
      <c r="D170" s="17">
        <v>3.0599917782093099E-2</v>
      </c>
      <c r="E170" s="17">
        <v>3.7442207446757601E-2</v>
      </c>
      <c r="F170" s="17"/>
      <c r="G170" s="17">
        <v>5.1274711805630598E-2</v>
      </c>
      <c r="H170" s="17">
        <v>3.3778480417304899E-2</v>
      </c>
      <c r="I170" s="17">
        <v>1.7824363366981899E-2</v>
      </c>
      <c r="J170" s="17">
        <v>3.8754460646409798E-2</v>
      </c>
      <c r="K170" s="17">
        <v>2.2612519180954999E-2</v>
      </c>
      <c r="L170" s="17">
        <v>3.9352883557179301E-2</v>
      </c>
      <c r="M170" s="17"/>
      <c r="N170" s="17">
        <v>2.9225709485434601E-2</v>
      </c>
      <c r="O170" s="17">
        <v>2.7619721492710501E-2</v>
      </c>
      <c r="P170" s="17">
        <v>5.0266675456725897E-2</v>
      </c>
      <c r="Q170" s="17">
        <v>3.1785703897864802E-2</v>
      </c>
      <c r="R170" s="17"/>
      <c r="S170" s="17">
        <v>4.69673072999688E-2</v>
      </c>
      <c r="T170" s="17">
        <v>2.0325682078407199E-2</v>
      </c>
      <c r="U170" s="17">
        <v>2.94369389160416E-2</v>
      </c>
      <c r="V170" s="17">
        <v>3.4039174995319103E-2</v>
      </c>
      <c r="W170" s="17">
        <v>2.2620865191197E-2</v>
      </c>
      <c r="X170" s="17">
        <v>3.6434757363570901E-2</v>
      </c>
      <c r="Y170" s="17">
        <v>4.62540960413187E-2</v>
      </c>
      <c r="Z170" s="17">
        <v>3.23004368306243E-2</v>
      </c>
      <c r="AA170" s="17">
        <v>3.6907116231980598E-2</v>
      </c>
      <c r="AB170" s="17">
        <v>3.9046310377405101E-2</v>
      </c>
      <c r="AC170" s="17">
        <v>3.7652976560354601E-2</v>
      </c>
      <c r="AD170" s="17">
        <v>0</v>
      </c>
      <c r="AE170" s="17"/>
      <c r="AF170" s="17">
        <v>3.0547935428036899E-2</v>
      </c>
      <c r="AG170" s="17">
        <v>3.5986469687623403E-2</v>
      </c>
      <c r="AH170" s="17">
        <v>3.2473504575734197E-2</v>
      </c>
      <c r="AI170" s="17"/>
      <c r="AJ170" s="17">
        <v>3.4456061000598101E-2</v>
      </c>
      <c r="AK170" s="17">
        <v>3.2806181465626701E-2</v>
      </c>
      <c r="AL170" s="17">
        <v>1.9316173865128499E-2</v>
      </c>
      <c r="AM170" s="17">
        <v>3.0277543770968401E-2</v>
      </c>
      <c r="AN170" s="17">
        <v>3.6441455332120197E-2</v>
      </c>
      <c r="AO170" s="17"/>
      <c r="AP170" s="17">
        <v>2.2066576095744798E-2</v>
      </c>
      <c r="AQ170" s="17">
        <v>3.09343075865194E-2</v>
      </c>
      <c r="AR170" s="17">
        <v>3.6601526148675297E-2</v>
      </c>
      <c r="AS170" s="17"/>
      <c r="AT170" s="17">
        <v>3.0974503163906202E-2</v>
      </c>
      <c r="AU170" s="17">
        <v>3.4317816033825103E-2</v>
      </c>
      <c r="AV170" s="17">
        <v>3.7901448113246E-2</v>
      </c>
      <c r="AW170" s="17">
        <v>3.0885134636514999E-2</v>
      </c>
      <c r="AX170" s="17">
        <v>0</v>
      </c>
    </row>
    <row r="171" spans="2:50" x14ac:dyDescent="0.35">
      <c r="B171" t="s">
        <v>71</v>
      </c>
      <c r="C171" s="17">
        <v>5.2663695076653402E-2</v>
      </c>
      <c r="D171" s="17">
        <v>6.75090498722654E-2</v>
      </c>
      <c r="E171" s="17">
        <v>3.8477729933118703E-2</v>
      </c>
      <c r="F171" s="17"/>
      <c r="G171" s="17">
        <v>2.2023713122551799E-2</v>
      </c>
      <c r="H171" s="17">
        <v>6.1775141113540002E-2</v>
      </c>
      <c r="I171" s="17">
        <v>6.3004188717538004E-2</v>
      </c>
      <c r="J171" s="17">
        <v>5.1962587824681397E-2</v>
      </c>
      <c r="K171" s="17">
        <v>5.8920083636377699E-2</v>
      </c>
      <c r="L171" s="17">
        <v>5.3686437432937599E-2</v>
      </c>
      <c r="M171" s="17"/>
      <c r="N171" s="17">
        <v>4.7915702891970099E-2</v>
      </c>
      <c r="O171" s="17">
        <v>2.9086061159474399E-2</v>
      </c>
      <c r="P171" s="17">
        <v>6.2206555285352197E-2</v>
      </c>
      <c r="Q171" s="17">
        <v>7.4645442693947697E-2</v>
      </c>
      <c r="R171" s="17"/>
      <c r="S171" s="17">
        <v>6.75768447035964E-2</v>
      </c>
      <c r="T171" s="17">
        <v>6.16388863432768E-2</v>
      </c>
      <c r="U171" s="17">
        <v>5.2993915880175602E-2</v>
      </c>
      <c r="V171" s="17">
        <v>4.6181479483693402E-2</v>
      </c>
      <c r="W171" s="17">
        <v>5.0426003951938601E-2</v>
      </c>
      <c r="X171" s="17">
        <v>3.0569581315728501E-2</v>
      </c>
      <c r="Y171" s="17">
        <v>4.8584754001350698E-2</v>
      </c>
      <c r="Z171" s="17">
        <v>6.8914458829648806E-2</v>
      </c>
      <c r="AA171" s="17">
        <v>3.8989131791081003E-2</v>
      </c>
      <c r="AB171" s="17">
        <v>4.6904002644213801E-2</v>
      </c>
      <c r="AC171" s="17">
        <v>7.7000419641326104E-2</v>
      </c>
      <c r="AD171" s="17">
        <v>5.0167596928884998E-2</v>
      </c>
      <c r="AE171" s="17"/>
      <c r="AF171" s="17">
        <v>4.9719948123994502E-2</v>
      </c>
      <c r="AG171" s="17">
        <v>4.7206121607279099E-2</v>
      </c>
      <c r="AH171" s="17">
        <v>8.5504980725856897E-2</v>
      </c>
      <c r="AI171" s="17"/>
      <c r="AJ171" s="17">
        <v>5.32246421715327E-2</v>
      </c>
      <c r="AK171" s="17">
        <v>3.6413684294589597E-2</v>
      </c>
      <c r="AL171" s="17">
        <v>7.2021396778543897E-2</v>
      </c>
      <c r="AM171" s="17">
        <v>4.7892112880464001E-2</v>
      </c>
      <c r="AN171" s="17">
        <v>8.2835473110731195E-2</v>
      </c>
      <c r="AO171" s="17"/>
      <c r="AP171" s="17">
        <v>4.4236777777263502E-2</v>
      </c>
      <c r="AQ171" s="17">
        <v>3.2073270338381497E-2</v>
      </c>
      <c r="AR171" s="17">
        <v>8.56262362711952E-2</v>
      </c>
      <c r="AS171" s="17"/>
      <c r="AT171" s="17">
        <v>6.3363927764713696E-2</v>
      </c>
      <c r="AU171" s="17">
        <v>4.8023353418835603E-2</v>
      </c>
      <c r="AV171" s="17">
        <v>4.6399298206876202E-2</v>
      </c>
      <c r="AW171" s="17">
        <v>4.4820973232200099E-2</v>
      </c>
      <c r="AX171" s="17">
        <v>3.4626681838864602E-2</v>
      </c>
    </row>
    <row r="172" spans="2:50" x14ac:dyDescent="0.35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</row>
    <row r="173" spans="2:50" x14ac:dyDescent="0.35">
      <c r="B173" s="6" t="s">
        <v>136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</row>
    <row r="174" spans="2:50" x14ac:dyDescent="0.35">
      <c r="B174" s="21" t="s">
        <v>73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</row>
    <row r="175" spans="2:50" x14ac:dyDescent="0.35">
      <c r="B175" t="s">
        <v>116</v>
      </c>
      <c r="C175" s="17">
        <v>0.35044062916365099</v>
      </c>
      <c r="D175" s="17">
        <v>0.35965470273612998</v>
      </c>
      <c r="E175" s="17">
        <v>0.34255712643262998</v>
      </c>
      <c r="F175" s="17"/>
      <c r="G175" s="17">
        <v>0.163735409735417</v>
      </c>
      <c r="H175" s="17">
        <v>0.237500667943982</v>
      </c>
      <c r="I175" s="17">
        <v>0.36885203665669097</v>
      </c>
      <c r="J175" s="17">
        <v>0.35620992082744002</v>
      </c>
      <c r="K175" s="17">
        <v>0.49130074172356097</v>
      </c>
      <c r="L175" s="17">
        <v>0.45289744014986499</v>
      </c>
      <c r="M175" s="17"/>
      <c r="N175" s="17">
        <v>0.35294100462997002</v>
      </c>
      <c r="O175" s="17">
        <v>0.41812664615539702</v>
      </c>
      <c r="P175" s="17">
        <v>0.29262998355485198</v>
      </c>
      <c r="Q175" s="17">
        <v>0.33120838761511001</v>
      </c>
      <c r="R175" s="17"/>
      <c r="S175" s="17">
        <v>0.203515661375616</v>
      </c>
      <c r="T175" s="17">
        <v>0.40298033806019201</v>
      </c>
      <c r="U175" s="17">
        <v>0.43266378261914601</v>
      </c>
      <c r="V175" s="17">
        <v>0.35175072013453001</v>
      </c>
      <c r="W175" s="17">
        <v>0.38365639684199299</v>
      </c>
      <c r="X175" s="17">
        <v>0.34906680881458402</v>
      </c>
      <c r="Y175" s="17">
        <v>0.29534810253544302</v>
      </c>
      <c r="Z175" s="17">
        <v>0.37173720776172298</v>
      </c>
      <c r="AA175" s="17">
        <v>0.38038732688461901</v>
      </c>
      <c r="AB175" s="17">
        <v>0.37763340856198602</v>
      </c>
      <c r="AC175" s="17">
        <v>0.433237760153805</v>
      </c>
      <c r="AD175" s="17">
        <v>0.30170143945859701</v>
      </c>
      <c r="AE175" s="17"/>
      <c r="AF175" s="17">
        <v>0.412949038349745</v>
      </c>
      <c r="AG175" s="17">
        <v>0.38221954110999601</v>
      </c>
      <c r="AH175" s="17">
        <v>0.24064268167550701</v>
      </c>
      <c r="AI175" s="17"/>
      <c r="AJ175" s="17">
        <v>0.43020455317927497</v>
      </c>
      <c r="AK175" s="17">
        <v>0.33007405023547998</v>
      </c>
      <c r="AL175" s="17">
        <v>0.32663042450596302</v>
      </c>
      <c r="AM175" s="17">
        <v>0.37007987261290898</v>
      </c>
      <c r="AN175" s="17">
        <v>0.30858098939329998</v>
      </c>
      <c r="AO175" s="17"/>
      <c r="AP175" s="17">
        <v>0.39199693441341399</v>
      </c>
      <c r="AQ175" s="17">
        <v>0.33376466142275202</v>
      </c>
      <c r="AR175" s="17">
        <v>0.31701204362535401</v>
      </c>
      <c r="AS175" s="17"/>
      <c r="AT175" s="17">
        <v>0.38747978240792103</v>
      </c>
      <c r="AU175" s="17">
        <v>0.34317789533807502</v>
      </c>
      <c r="AV175" s="17">
        <v>0.33592096710743802</v>
      </c>
      <c r="AW175" s="17">
        <v>0.288752876927441</v>
      </c>
      <c r="AX175" s="17">
        <v>0.42437114427026501</v>
      </c>
    </row>
    <row r="176" spans="2:50" x14ac:dyDescent="0.35">
      <c r="B176" t="s">
        <v>117</v>
      </c>
      <c r="C176" s="17">
        <v>0.44051497312063798</v>
      </c>
      <c r="D176" s="17">
        <v>0.43524876842449101</v>
      </c>
      <c r="E176" s="17">
        <v>0.44630760713234802</v>
      </c>
      <c r="F176" s="17"/>
      <c r="G176" s="17">
        <v>0.516486156952499</v>
      </c>
      <c r="H176" s="17">
        <v>0.45388586045436802</v>
      </c>
      <c r="I176" s="17">
        <v>0.41884334086853198</v>
      </c>
      <c r="J176" s="17">
        <v>0.48740462631555598</v>
      </c>
      <c r="K176" s="17">
        <v>0.37011045987897601</v>
      </c>
      <c r="L176" s="17">
        <v>0.405748816404982</v>
      </c>
      <c r="M176" s="17"/>
      <c r="N176" s="17">
        <v>0.46025370396707299</v>
      </c>
      <c r="O176" s="17">
        <v>0.39224250244389097</v>
      </c>
      <c r="P176" s="17">
        <v>0.45987581687027601</v>
      </c>
      <c r="Q176" s="17">
        <v>0.45049231307871201</v>
      </c>
      <c r="R176" s="17"/>
      <c r="S176" s="17">
        <v>0.47649458694570401</v>
      </c>
      <c r="T176" s="17">
        <v>0.41527255604107999</v>
      </c>
      <c r="U176" s="17">
        <v>0.42158677102026099</v>
      </c>
      <c r="V176" s="17">
        <v>0.47494919479611297</v>
      </c>
      <c r="W176" s="17">
        <v>0.42285334268191399</v>
      </c>
      <c r="X176" s="17">
        <v>0.43796282239953299</v>
      </c>
      <c r="Y176" s="17">
        <v>0.48982366377523801</v>
      </c>
      <c r="Z176" s="17">
        <v>0.44286614027812998</v>
      </c>
      <c r="AA176" s="17">
        <v>0.42610972437245698</v>
      </c>
      <c r="AB176" s="17">
        <v>0.41635856812946398</v>
      </c>
      <c r="AC176" s="17">
        <v>0.368236413645609</v>
      </c>
      <c r="AD176" s="17">
        <v>0.48943225567509602</v>
      </c>
      <c r="AE176" s="17"/>
      <c r="AF176" s="17">
        <v>0.413969430019688</v>
      </c>
      <c r="AG176" s="17">
        <v>0.42984135417132502</v>
      </c>
      <c r="AH176" s="17">
        <v>0.46677914082154598</v>
      </c>
      <c r="AI176" s="17"/>
      <c r="AJ176" s="17">
        <v>0.40812738507084401</v>
      </c>
      <c r="AK176" s="17">
        <v>0.45879394853830102</v>
      </c>
      <c r="AL176" s="17">
        <v>0.438106765310804</v>
      </c>
      <c r="AM176" s="17">
        <v>0.38661509078721001</v>
      </c>
      <c r="AN176" s="17">
        <v>0.439395430717333</v>
      </c>
      <c r="AO176" s="17"/>
      <c r="AP176" s="17">
        <v>0.39637235640858098</v>
      </c>
      <c r="AQ176" s="17">
        <v>0.47600492649996201</v>
      </c>
      <c r="AR176" s="17">
        <v>0.46273069206428202</v>
      </c>
      <c r="AS176" s="17"/>
      <c r="AT176" s="17">
        <v>0.43630984295700498</v>
      </c>
      <c r="AU176" s="17">
        <v>0.45441600866113002</v>
      </c>
      <c r="AV176" s="17">
        <v>0.44587220345899697</v>
      </c>
      <c r="AW176" s="17">
        <v>0.445369115916256</v>
      </c>
      <c r="AX176" s="17">
        <v>0.284817130091924</v>
      </c>
    </row>
    <row r="177" spans="2:50" x14ac:dyDescent="0.35">
      <c r="B177" t="s">
        <v>118</v>
      </c>
      <c r="C177" s="17">
        <v>0.12544948647231899</v>
      </c>
      <c r="D177" s="17">
        <v>0.12698391641718401</v>
      </c>
      <c r="E177" s="17">
        <v>0.121691341778561</v>
      </c>
      <c r="F177" s="17"/>
      <c r="G177" s="17">
        <v>0.228111965912487</v>
      </c>
      <c r="H177" s="17">
        <v>0.226970841309074</v>
      </c>
      <c r="I177" s="17">
        <v>0.13315300810049999</v>
      </c>
      <c r="J177" s="17">
        <v>0.10212696673627</v>
      </c>
      <c r="K177" s="17">
        <v>4.0845700701188398E-2</v>
      </c>
      <c r="L177" s="17">
        <v>4.3689059963669299E-2</v>
      </c>
      <c r="M177" s="17"/>
      <c r="N177" s="17">
        <v>9.6660319069273498E-2</v>
      </c>
      <c r="O177" s="17">
        <v>0.129017130497208</v>
      </c>
      <c r="P177" s="17">
        <v>0.16151943599962201</v>
      </c>
      <c r="Q177" s="17">
        <v>0.11880565229913401</v>
      </c>
      <c r="R177" s="17"/>
      <c r="S177" s="17">
        <v>0.227452731913871</v>
      </c>
      <c r="T177" s="17">
        <v>0.111828035705083</v>
      </c>
      <c r="U177" s="17">
        <v>6.9896319738052007E-2</v>
      </c>
      <c r="V177" s="17">
        <v>8.3593612646994997E-2</v>
      </c>
      <c r="W177" s="17">
        <v>0.14045223935366299</v>
      </c>
      <c r="X177" s="17">
        <v>0.150093707473238</v>
      </c>
      <c r="Y177" s="17">
        <v>8.30241445445946E-2</v>
      </c>
      <c r="Z177" s="17">
        <v>9.3434836689917297E-2</v>
      </c>
      <c r="AA177" s="17">
        <v>0.12671368796972601</v>
      </c>
      <c r="AB177" s="17">
        <v>0.10458297754241</v>
      </c>
      <c r="AC177" s="17">
        <v>9.64995909742562E-2</v>
      </c>
      <c r="AD177" s="17">
        <v>0.13466212367219901</v>
      </c>
      <c r="AE177" s="17"/>
      <c r="AF177" s="17">
        <v>9.6398884542930996E-2</v>
      </c>
      <c r="AG177" s="17">
        <v>0.10827102810313</v>
      </c>
      <c r="AH177" s="17">
        <v>0.169448145266892</v>
      </c>
      <c r="AI177" s="17"/>
      <c r="AJ177" s="17">
        <v>8.13546646353841E-2</v>
      </c>
      <c r="AK177" s="17">
        <v>0.140742458695508</v>
      </c>
      <c r="AL177" s="17">
        <v>0.123675854423949</v>
      </c>
      <c r="AM177" s="17">
        <v>0.21839252132190301</v>
      </c>
      <c r="AN177" s="17">
        <v>0.142333973455672</v>
      </c>
      <c r="AO177" s="17"/>
      <c r="AP177" s="17">
        <v>0.124972643297234</v>
      </c>
      <c r="AQ177" s="17">
        <v>0.12348645836375501</v>
      </c>
      <c r="AR177" s="17">
        <v>0.14119173250987899</v>
      </c>
      <c r="AS177" s="17"/>
      <c r="AT177" s="17">
        <v>9.0547723744105704E-2</v>
      </c>
      <c r="AU177" s="17">
        <v>0.13652982367001901</v>
      </c>
      <c r="AV177" s="17">
        <v>0.14059104575848699</v>
      </c>
      <c r="AW177" s="17">
        <v>0.17684173525212599</v>
      </c>
      <c r="AX177" s="17">
        <v>0.21692223835157501</v>
      </c>
    </row>
    <row r="178" spans="2:50" x14ac:dyDescent="0.35">
      <c r="B178" t="s">
        <v>119</v>
      </c>
      <c r="C178" s="17">
        <v>5.0503003004889503E-2</v>
      </c>
      <c r="D178" s="17">
        <v>3.9634573227831003E-2</v>
      </c>
      <c r="E178" s="17">
        <v>6.1416092923870999E-2</v>
      </c>
      <c r="F178" s="17"/>
      <c r="G178" s="17">
        <v>7.00091602845377E-2</v>
      </c>
      <c r="H178" s="17">
        <v>4.1856889253360098E-2</v>
      </c>
      <c r="I178" s="17">
        <v>3.7259294670737603E-2</v>
      </c>
      <c r="J178" s="17">
        <v>3.6132498610597703E-2</v>
      </c>
      <c r="K178" s="17">
        <v>5.7498528437404002E-2</v>
      </c>
      <c r="L178" s="17">
        <v>6.2197208562277402E-2</v>
      </c>
      <c r="M178" s="17"/>
      <c r="N178" s="17">
        <v>5.6232033335803698E-2</v>
      </c>
      <c r="O178" s="17">
        <v>3.8563805224577398E-2</v>
      </c>
      <c r="P178" s="17">
        <v>5.6998663904647799E-2</v>
      </c>
      <c r="Q178" s="17">
        <v>5.17202708666838E-2</v>
      </c>
      <c r="R178" s="17"/>
      <c r="S178" s="17">
        <v>5.1008497256274599E-2</v>
      </c>
      <c r="T178" s="17">
        <v>3.0592553565020698E-2</v>
      </c>
      <c r="U178" s="17">
        <v>3.5678773434069298E-2</v>
      </c>
      <c r="V178" s="17">
        <v>5.1350858566835002E-2</v>
      </c>
      <c r="W178" s="17">
        <v>3.9665393350266802E-2</v>
      </c>
      <c r="X178" s="17">
        <v>4.1410116332370503E-2</v>
      </c>
      <c r="Y178" s="17">
        <v>9.2695556918675204E-2</v>
      </c>
      <c r="Z178" s="17">
        <v>5.62333859279616E-2</v>
      </c>
      <c r="AA178" s="17">
        <v>4.5172603946137702E-2</v>
      </c>
      <c r="AB178" s="17">
        <v>7.3519613317554494E-2</v>
      </c>
      <c r="AC178" s="17">
        <v>5.5834140281316301E-2</v>
      </c>
      <c r="AD178" s="17">
        <v>4.5166477171581003E-2</v>
      </c>
      <c r="AE178" s="17"/>
      <c r="AF178" s="17">
        <v>4.4206540935421701E-2</v>
      </c>
      <c r="AG178" s="17">
        <v>5.4560703705254503E-2</v>
      </c>
      <c r="AH178" s="17">
        <v>6.2395504254765602E-2</v>
      </c>
      <c r="AI178" s="17"/>
      <c r="AJ178" s="17">
        <v>5.3691540580893801E-2</v>
      </c>
      <c r="AK178" s="17">
        <v>4.8737174405005801E-2</v>
      </c>
      <c r="AL178" s="17">
        <v>8.3151431714211493E-2</v>
      </c>
      <c r="AM178" s="17">
        <v>2.4912515277977599E-2</v>
      </c>
      <c r="AN178" s="17">
        <v>3.9277718184741801E-2</v>
      </c>
      <c r="AO178" s="17"/>
      <c r="AP178" s="17">
        <v>5.5116147755524002E-2</v>
      </c>
      <c r="AQ178" s="17">
        <v>4.3956169790945999E-2</v>
      </c>
      <c r="AR178" s="17">
        <v>6.2423076019146803E-2</v>
      </c>
      <c r="AS178" s="17"/>
      <c r="AT178" s="17">
        <v>4.8907818488922498E-2</v>
      </c>
      <c r="AU178" s="17">
        <v>3.4539222948267299E-2</v>
      </c>
      <c r="AV178" s="17">
        <v>5.9523329407112503E-2</v>
      </c>
      <c r="AW178" s="17">
        <v>4.8209014183172097E-2</v>
      </c>
      <c r="AX178" s="17">
        <v>7.3889487286236399E-2</v>
      </c>
    </row>
    <row r="179" spans="2:50" x14ac:dyDescent="0.35">
      <c r="B179" t="s">
        <v>71</v>
      </c>
      <c r="C179" s="17">
        <v>3.30919082385032E-2</v>
      </c>
      <c r="D179" s="17">
        <v>3.8478039194363302E-2</v>
      </c>
      <c r="E179" s="17">
        <v>2.8027831732590099E-2</v>
      </c>
      <c r="F179" s="17"/>
      <c r="G179" s="17">
        <v>2.16573071150593E-2</v>
      </c>
      <c r="H179" s="17">
        <v>3.97857410392147E-2</v>
      </c>
      <c r="I179" s="17">
        <v>4.1892319703540397E-2</v>
      </c>
      <c r="J179" s="17">
        <v>1.8125987510137099E-2</v>
      </c>
      <c r="K179" s="17">
        <v>4.0244569258871002E-2</v>
      </c>
      <c r="L179" s="17">
        <v>3.5467474919206501E-2</v>
      </c>
      <c r="M179" s="17"/>
      <c r="N179" s="17">
        <v>3.3912938997879297E-2</v>
      </c>
      <c r="O179" s="17">
        <v>2.20499156789273E-2</v>
      </c>
      <c r="P179" s="17">
        <v>2.89760996706021E-2</v>
      </c>
      <c r="Q179" s="17">
        <v>4.7773376140360202E-2</v>
      </c>
      <c r="R179" s="17"/>
      <c r="S179" s="17">
        <v>4.1528522508533797E-2</v>
      </c>
      <c r="T179" s="17">
        <v>3.9326516628624297E-2</v>
      </c>
      <c r="U179" s="17">
        <v>4.0174353188471901E-2</v>
      </c>
      <c r="V179" s="17">
        <v>3.8355613855526903E-2</v>
      </c>
      <c r="W179" s="17">
        <v>1.33726277721636E-2</v>
      </c>
      <c r="X179" s="17">
        <v>2.1466544980274699E-2</v>
      </c>
      <c r="Y179" s="17">
        <v>3.9108532226048501E-2</v>
      </c>
      <c r="Z179" s="17">
        <v>3.5728429342268699E-2</v>
      </c>
      <c r="AA179" s="17">
        <v>2.16166568270602E-2</v>
      </c>
      <c r="AB179" s="17">
        <v>2.7905432448585E-2</v>
      </c>
      <c r="AC179" s="17">
        <v>4.6192094945013203E-2</v>
      </c>
      <c r="AD179" s="17">
        <v>2.90377040225272E-2</v>
      </c>
      <c r="AE179" s="17"/>
      <c r="AF179" s="17">
        <v>3.2476106152214697E-2</v>
      </c>
      <c r="AG179" s="17">
        <v>2.5107372910294499E-2</v>
      </c>
      <c r="AH179" s="17">
        <v>6.0734527981289803E-2</v>
      </c>
      <c r="AI179" s="17"/>
      <c r="AJ179" s="17">
        <v>2.6621856533603199E-2</v>
      </c>
      <c r="AK179" s="17">
        <v>2.16523681257055E-2</v>
      </c>
      <c r="AL179" s="17">
        <v>2.8435524045071901E-2</v>
      </c>
      <c r="AM179" s="17">
        <v>0</v>
      </c>
      <c r="AN179" s="17">
        <v>7.0411888248953794E-2</v>
      </c>
      <c r="AO179" s="17"/>
      <c r="AP179" s="17">
        <v>3.15419181252461E-2</v>
      </c>
      <c r="AQ179" s="17">
        <v>2.27877839225844E-2</v>
      </c>
      <c r="AR179" s="17">
        <v>1.6642455781338501E-2</v>
      </c>
      <c r="AS179" s="17"/>
      <c r="AT179" s="17">
        <v>3.6754832402045003E-2</v>
      </c>
      <c r="AU179" s="17">
        <v>3.1337049382508898E-2</v>
      </c>
      <c r="AV179" s="17">
        <v>1.80924542679664E-2</v>
      </c>
      <c r="AW179" s="17">
        <v>4.0827257721005497E-2</v>
      </c>
      <c r="AX179" s="17">
        <v>0</v>
      </c>
    </row>
    <row r="180" spans="2:50" x14ac:dyDescent="0.35"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</row>
    <row r="181" spans="2:50" x14ac:dyDescent="0.35">
      <c r="B181" s="6" t="s">
        <v>137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</row>
    <row r="182" spans="2:50" x14ac:dyDescent="0.35">
      <c r="B182" s="21" t="s">
        <v>73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</row>
    <row r="183" spans="2:50" x14ac:dyDescent="0.35">
      <c r="B183" t="s">
        <v>116</v>
      </c>
      <c r="C183" s="17">
        <v>0.230846830965653</v>
      </c>
      <c r="D183" s="17">
        <v>0.25045586562312699</v>
      </c>
      <c r="E183" s="17">
        <v>0.21306390081195001</v>
      </c>
      <c r="F183" s="17"/>
      <c r="G183" s="17">
        <v>0.17129712253867799</v>
      </c>
      <c r="H183" s="17">
        <v>0.23151760691317</v>
      </c>
      <c r="I183" s="17">
        <v>0.26862961403553698</v>
      </c>
      <c r="J183" s="17">
        <v>0.24746406231086801</v>
      </c>
      <c r="K183" s="17">
        <v>0.22219448678436399</v>
      </c>
      <c r="L183" s="17">
        <v>0.231800059810679</v>
      </c>
      <c r="M183" s="17"/>
      <c r="N183" s="17">
        <v>0.23091288718603001</v>
      </c>
      <c r="O183" s="17">
        <v>0.27307968901264401</v>
      </c>
      <c r="P183" s="17">
        <v>0.217348255475143</v>
      </c>
      <c r="Q183" s="17">
        <v>0.20196408475880301</v>
      </c>
      <c r="R183" s="17"/>
      <c r="S183" s="17">
        <v>0.20320884023410299</v>
      </c>
      <c r="T183" s="17">
        <v>0.191652307185916</v>
      </c>
      <c r="U183" s="17">
        <v>0.15967401722884</v>
      </c>
      <c r="V183" s="17">
        <v>0.21532040812435899</v>
      </c>
      <c r="W183" s="17">
        <v>0.249921136980777</v>
      </c>
      <c r="X183" s="17">
        <v>0.23577950859000199</v>
      </c>
      <c r="Y183" s="17">
        <v>0.27321955479987098</v>
      </c>
      <c r="Z183" s="17">
        <v>0.2635698146107</v>
      </c>
      <c r="AA183" s="17">
        <v>0.26172889884890999</v>
      </c>
      <c r="AB183" s="17">
        <v>0.25067927921822503</v>
      </c>
      <c r="AC183" s="17">
        <v>0.25645015072918098</v>
      </c>
      <c r="AD183" s="17">
        <v>0.33524295569117502</v>
      </c>
      <c r="AE183" s="17"/>
      <c r="AF183" s="17">
        <v>0.26219815050025402</v>
      </c>
      <c r="AG183" s="17">
        <v>0.22887852147500301</v>
      </c>
      <c r="AH183" s="17">
        <v>0.18237182348018299</v>
      </c>
      <c r="AI183" s="17"/>
      <c r="AJ183" s="17">
        <v>0.22723471551972599</v>
      </c>
      <c r="AK183" s="17">
        <v>0.241816279820949</v>
      </c>
      <c r="AL183" s="17">
        <v>0.20809340830883799</v>
      </c>
      <c r="AM183" s="17">
        <v>0.323933439497608</v>
      </c>
      <c r="AN183" s="17">
        <v>0.18505566138610399</v>
      </c>
      <c r="AO183" s="17"/>
      <c r="AP183" s="17">
        <v>0.206250991557797</v>
      </c>
      <c r="AQ183" s="17">
        <v>0.254059704017847</v>
      </c>
      <c r="AR183" s="17">
        <v>0.20119179091513001</v>
      </c>
      <c r="AS183" s="17"/>
      <c r="AT183" s="17">
        <v>0.230193316181007</v>
      </c>
      <c r="AU183" s="17">
        <v>0.23188561406997901</v>
      </c>
      <c r="AV183" s="17">
        <v>0.226162897509955</v>
      </c>
      <c r="AW183" s="17">
        <v>0.234887519726723</v>
      </c>
      <c r="AX183" s="17">
        <v>0.226941599422846</v>
      </c>
    </row>
    <row r="184" spans="2:50" x14ac:dyDescent="0.35">
      <c r="B184" t="s">
        <v>117</v>
      </c>
      <c r="C184" s="17">
        <v>0.30338644337533699</v>
      </c>
      <c r="D184" s="17">
        <v>0.291902431700024</v>
      </c>
      <c r="E184" s="17">
        <v>0.313456359016345</v>
      </c>
      <c r="F184" s="17"/>
      <c r="G184" s="17">
        <v>0.37351226408084798</v>
      </c>
      <c r="H184" s="17">
        <v>0.35093107019491998</v>
      </c>
      <c r="I184" s="17">
        <v>0.34481300562620198</v>
      </c>
      <c r="J184" s="17">
        <v>0.29229280754382198</v>
      </c>
      <c r="K184" s="17">
        <v>0.289642808813727</v>
      </c>
      <c r="L184" s="17">
        <v>0.20250724350968</v>
      </c>
      <c r="M184" s="17"/>
      <c r="N184" s="17">
        <v>0.275863712395848</v>
      </c>
      <c r="O184" s="17">
        <v>0.312428326368132</v>
      </c>
      <c r="P184" s="17">
        <v>0.33455634091418601</v>
      </c>
      <c r="Q184" s="17">
        <v>0.29839213097661599</v>
      </c>
      <c r="R184" s="17"/>
      <c r="S184" s="17">
        <v>0.32551298122605499</v>
      </c>
      <c r="T184" s="17">
        <v>0.29398220695986399</v>
      </c>
      <c r="U184" s="17">
        <v>0.27290570220388699</v>
      </c>
      <c r="V184" s="17">
        <v>0.28645195348162</v>
      </c>
      <c r="W184" s="17">
        <v>0.29596245845532898</v>
      </c>
      <c r="X184" s="17">
        <v>0.323870390076334</v>
      </c>
      <c r="Y184" s="17">
        <v>0.25150385226924599</v>
      </c>
      <c r="Z184" s="17">
        <v>0.33503894514969801</v>
      </c>
      <c r="AA184" s="17">
        <v>0.31357173725221299</v>
      </c>
      <c r="AB184" s="17">
        <v>0.29125053040953103</v>
      </c>
      <c r="AC184" s="17">
        <v>0.29123613836023599</v>
      </c>
      <c r="AD184" s="17">
        <v>0.44539518018021301</v>
      </c>
      <c r="AE184" s="17"/>
      <c r="AF184" s="17">
        <v>0.28977499740672602</v>
      </c>
      <c r="AG184" s="17">
        <v>0.31220847862629703</v>
      </c>
      <c r="AH184" s="17">
        <v>0.31597662610244398</v>
      </c>
      <c r="AI184" s="17"/>
      <c r="AJ184" s="17">
        <v>0.30170716789989199</v>
      </c>
      <c r="AK184" s="17">
        <v>0.316982888487709</v>
      </c>
      <c r="AL184" s="17">
        <v>0.29604810202683601</v>
      </c>
      <c r="AM184" s="17">
        <v>0.42653115791716201</v>
      </c>
      <c r="AN184" s="17">
        <v>0.27637666842373798</v>
      </c>
      <c r="AO184" s="17"/>
      <c r="AP184" s="17">
        <v>0.31984018063812197</v>
      </c>
      <c r="AQ184" s="17">
        <v>0.30502866413259599</v>
      </c>
      <c r="AR184" s="17">
        <v>0.28186277647438401</v>
      </c>
      <c r="AS184" s="17"/>
      <c r="AT184" s="17">
        <v>0.30545750954199802</v>
      </c>
      <c r="AU184" s="17">
        <v>0.31270295829247102</v>
      </c>
      <c r="AV184" s="17">
        <v>0.29105179938276499</v>
      </c>
      <c r="AW184" s="17">
        <v>0.33997693688727398</v>
      </c>
      <c r="AX184" s="17">
        <v>0.33983257886703899</v>
      </c>
    </row>
    <row r="185" spans="2:50" x14ac:dyDescent="0.35">
      <c r="B185" t="s">
        <v>118</v>
      </c>
      <c r="C185" s="17">
        <v>8.2642717828715295E-2</v>
      </c>
      <c r="D185" s="17">
        <v>9.14409089239544E-2</v>
      </c>
      <c r="E185" s="17">
        <v>7.4539894357247394E-2</v>
      </c>
      <c r="F185" s="17"/>
      <c r="G185" s="17">
        <v>0.16968318326610299</v>
      </c>
      <c r="H185" s="17">
        <v>0.11638976835720501</v>
      </c>
      <c r="I185" s="17">
        <v>0.107789450060527</v>
      </c>
      <c r="J185" s="17">
        <v>8.0332490145411703E-2</v>
      </c>
      <c r="K185" s="17">
        <v>1.6116770728441501E-2</v>
      </c>
      <c r="L185" s="17">
        <v>2.32306921140072E-2</v>
      </c>
      <c r="M185" s="17"/>
      <c r="N185" s="17">
        <v>8.1803718008760795E-2</v>
      </c>
      <c r="O185" s="17">
        <v>6.23019622372364E-2</v>
      </c>
      <c r="P185" s="17">
        <v>0.110076509460381</v>
      </c>
      <c r="Q185" s="17">
        <v>7.7761214834339995E-2</v>
      </c>
      <c r="R185" s="17"/>
      <c r="S185" s="17">
        <v>0.12019109756937101</v>
      </c>
      <c r="T185" s="17">
        <v>7.1069915120676494E-2</v>
      </c>
      <c r="U185" s="17">
        <v>6.2780450887670494E-2</v>
      </c>
      <c r="V185" s="17">
        <v>6.1961145002200797E-2</v>
      </c>
      <c r="W185" s="17">
        <v>9.7757814246084401E-2</v>
      </c>
      <c r="X185" s="17">
        <v>0.102789663595356</v>
      </c>
      <c r="Y185" s="17">
        <v>7.4931472118116793E-2</v>
      </c>
      <c r="Z185" s="17">
        <v>9.5257226726438896E-2</v>
      </c>
      <c r="AA185" s="17">
        <v>8.7547751768721802E-2</v>
      </c>
      <c r="AB185" s="17">
        <v>6.0238806164500801E-2</v>
      </c>
      <c r="AC185" s="17">
        <v>0.10006030073446701</v>
      </c>
      <c r="AD185" s="17">
        <v>0</v>
      </c>
      <c r="AE185" s="17"/>
      <c r="AF185" s="17">
        <v>6.3480093328393897E-2</v>
      </c>
      <c r="AG185" s="17">
        <v>7.7801232452168995E-2</v>
      </c>
      <c r="AH185" s="17">
        <v>9.2913357765792695E-2</v>
      </c>
      <c r="AI185" s="17"/>
      <c r="AJ185" s="17">
        <v>6.1171806935976902E-2</v>
      </c>
      <c r="AK185" s="17">
        <v>9.9483016560288601E-2</v>
      </c>
      <c r="AL185" s="17">
        <v>6.8955810121045E-2</v>
      </c>
      <c r="AM185" s="17">
        <v>5.0938006584659898E-2</v>
      </c>
      <c r="AN185" s="17">
        <v>7.6553256386344096E-2</v>
      </c>
      <c r="AO185" s="17"/>
      <c r="AP185" s="17">
        <v>8.9036297970741002E-2</v>
      </c>
      <c r="AQ185" s="17">
        <v>0.102528376283051</v>
      </c>
      <c r="AR185" s="17">
        <v>6.8411886780289102E-2</v>
      </c>
      <c r="AS185" s="17"/>
      <c r="AT185" s="17">
        <v>7.4642431382098001E-2</v>
      </c>
      <c r="AU185" s="17">
        <v>6.1943702417199299E-2</v>
      </c>
      <c r="AV185" s="17">
        <v>9.9552954631040302E-2</v>
      </c>
      <c r="AW185" s="17">
        <v>0.130545047181613</v>
      </c>
      <c r="AX185" s="17">
        <v>0.15190508819380699</v>
      </c>
    </row>
    <row r="186" spans="2:50" x14ac:dyDescent="0.35">
      <c r="B186" t="s">
        <v>119</v>
      </c>
      <c r="C186" s="17">
        <v>0.23182166683189601</v>
      </c>
      <c r="D186" s="17">
        <v>0.21183584528924901</v>
      </c>
      <c r="E186" s="17">
        <v>0.25176149458297598</v>
      </c>
      <c r="F186" s="17"/>
      <c r="G186" s="17">
        <v>0.17393592925256099</v>
      </c>
      <c r="H186" s="17">
        <v>0.18390660871977099</v>
      </c>
      <c r="I186" s="17">
        <v>0.152562375188106</v>
      </c>
      <c r="J186" s="17">
        <v>0.252389069582722</v>
      </c>
      <c r="K186" s="17">
        <v>0.29497814858293597</v>
      </c>
      <c r="L186" s="17">
        <v>0.314608100247875</v>
      </c>
      <c r="M186" s="17"/>
      <c r="N186" s="17">
        <v>0.26247494406875199</v>
      </c>
      <c r="O186" s="17">
        <v>0.21658404262165301</v>
      </c>
      <c r="P186" s="17">
        <v>0.20433316210492999</v>
      </c>
      <c r="Q186" s="17">
        <v>0.238086914116376</v>
      </c>
      <c r="R186" s="17"/>
      <c r="S186" s="17">
        <v>0.222626370726898</v>
      </c>
      <c r="T186" s="17">
        <v>0.220434381799641</v>
      </c>
      <c r="U186" s="17">
        <v>0.34773126656306902</v>
      </c>
      <c r="V186" s="17">
        <v>0.29752069360118399</v>
      </c>
      <c r="W186" s="17">
        <v>0.18147643890892401</v>
      </c>
      <c r="X186" s="17">
        <v>0.223192959642877</v>
      </c>
      <c r="Y186" s="17">
        <v>0.25252774415939799</v>
      </c>
      <c r="Z186" s="17">
        <v>0.18066316120362799</v>
      </c>
      <c r="AA186" s="17">
        <v>0.21865756705789599</v>
      </c>
      <c r="AB186" s="17">
        <v>0.23866410932960799</v>
      </c>
      <c r="AC186" s="17">
        <v>0.17119854850560701</v>
      </c>
      <c r="AD186" s="17">
        <v>0.102224243870809</v>
      </c>
      <c r="AE186" s="17"/>
      <c r="AF186" s="17">
        <v>0.25064002011300701</v>
      </c>
      <c r="AG186" s="17">
        <v>0.22948868010512199</v>
      </c>
      <c r="AH186" s="17">
        <v>0.22602775192049701</v>
      </c>
      <c r="AI186" s="17"/>
      <c r="AJ186" s="17">
        <v>0.26755352935830301</v>
      </c>
      <c r="AK186" s="17">
        <v>0.209361137684559</v>
      </c>
      <c r="AL186" s="17">
        <v>0.26582818340331399</v>
      </c>
      <c r="AM186" s="17">
        <v>0.10240801609365099</v>
      </c>
      <c r="AN186" s="17">
        <v>0.24497218433006601</v>
      </c>
      <c r="AO186" s="17"/>
      <c r="AP186" s="17">
        <v>0.24309606558729399</v>
      </c>
      <c r="AQ186" s="17">
        <v>0.21918787047014801</v>
      </c>
      <c r="AR186" s="17">
        <v>0.26074606123992899</v>
      </c>
      <c r="AS186" s="17"/>
      <c r="AT186" s="17">
        <v>0.221032289307032</v>
      </c>
      <c r="AU186" s="17">
        <v>0.25030887602703</v>
      </c>
      <c r="AV186" s="17">
        <v>0.25326035117094198</v>
      </c>
      <c r="AW186" s="17">
        <v>0.173865138316523</v>
      </c>
      <c r="AX186" s="17">
        <v>0.138875512329273</v>
      </c>
    </row>
    <row r="187" spans="2:50" x14ac:dyDescent="0.35">
      <c r="B187" t="s">
        <v>71</v>
      </c>
      <c r="C187" s="17">
        <v>0.15130234099839901</v>
      </c>
      <c r="D187" s="17">
        <v>0.15436494846364601</v>
      </c>
      <c r="E187" s="17">
        <v>0.14717835123148201</v>
      </c>
      <c r="F187" s="17"/>
      <c r="G187" s="17">
        <v>0.111571500861811</v>
      </c>
      <c r="H187" s="17">
        <v>0.117254945814933</v>
      </c>
      <c r="I187" s="17">
        <v>0.126205555089628</v>
      </c>
      <c r="J187" s="17">
        <v>0.12752157041717599</v>
      </c>
      <c r="K187" s="17">
        <v>0.177067785090532</v>
      </c>
      <c r="L187" s="17">
        <v>0.22785390431775901</v>
      </c>
      <c r="M187" s="17"/>
      <c r="N187" s="17">
        <v>0.14894473834061001</v>
      </c>
      <c r="O187" s="17">
        <v>0.135605979760335</v>
      </c>
      <c r="P187" s="17">
        <v>0.13368573204536099</v>
      </c>
      <c r="Q187" s="17">
        <v>0.18379565531386599</v>
      </c>
      <c r="R187" s="17"/>
      <c r="S187" s="17">
        <v>0.128460710243572</v>
      </c>
      <c r="T187" s="17">
        <v>0.222861188933903</v>
      </c>
      <c r="U187" s="17">
        <v>0.15690856311653401</v>
      </c>
      <c r="V187" s="17">
        <v>0.138745799790636</v>
      </c>
      <c r="W187" s="17">
        <v>0.17488215140888499</v>
      </c>
      <c r="X187" s="17">
        <v>0.11436747809543001</v>
      </c>
      <c r="Y187" s="17">
        <v>0.147817376653369</v>
      </c>
      <c r="Z187" s="17">
        <v>0.125470852309535</v>
      </c>
      <c r="AA187" s="17">
        <v>0.118494045072259</v>
      </c>
      <c r="AB187" s="17">
        <v>0.15916727487813501</v>
      </c>
      <c r="AC187" s="17">
        <v>0.18105486167050899</v>
      </c>
      <c r="AD187" s="17">
        <v>0.117137620257803</v>
      </c>
      <c r="AE187" s="17"/>
      <c r="AF187" s="17">
        <v>0.13390673865161901</v>
      </c>
      <c r="AG187" s="17">
        <v>0.151623087341409</v>
      </c>
      <c r="AH187" s="17">
        <v>0.182710440731083</v>
      </c>
      <c r="AI187" s="17"/>
      <c r="AJ187" s="17">
        <v>0.142332780286102</v>
      </c>
      <c r="AK187" s="17">
        <v>0.13235667744649399</v>
      </c>
      <c r="AL187" s="17">
        <v>0.16107449613996599</v>
      </c>
      <c r="AM187" s="17">
        <v>9.6189379906919004E-2</v>
      </c>
      <c r="AN187" s="17">
        <v>0.21704222947374699</v>
      </c>
      <c r="AO187" s="17"/>
      <c r="AP187" s="17">
        <v>0.14177646424604601</v>
      </c>
      <c r="AQ187" s="17">
        <v>0.11919538509635901</v>
      </c>
      <c r="AR187" s="17">
        <v>0.18778748459026801</v>
      </c>
      <c r="AS187" s="17"/>
      <c r="AT187" s="17">
        <v>0.16867445358786401</v>
      </c>
      <c r="AU187" s="17">
        <v>0.143158849193321</v>
      </c>
      <c r="AV187" s="17">
        <v>0.12997199730529799</v>
      </c>
      <c r="AW187" s="17">
        <v>0.12072535788786699</v>
      </c>
      <c r="AX187" s="17">
        <v>0.14244522118703601</v>
      </c>
    </row>
    <row r="188" spans="2:50" x14ac:dyDescent="0.35"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</row>
    <row r="189" spans="2:50" x14ac:dyDescent="0.35"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X21"/>
  <sheetViews>
    <sheetView showGridLines="0" topLeftCell="A8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72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64</v>
      </c>
      <c r="C9" s="17">
        <v>5.0372503080977502E-2</v>
      </c>
      <c r="D9" s="17">
        <v>5.4198555513474599E-2</v>
      </c>
      <c r="E9" s="17">
        <v>4.6934321041277503E-2</v>
      </c>
      <c r="F9" s="17"/>
      <c r="G9" s="17">
        <v>5.2335023773366698E-2</v>
      </c>
      <c r="H9" s="17">
        <v>4.5393531177424E-2</v>
      </c>
      <c r="I9" s="17">
        <v>5.2396748317010799E-2</v>
      </c>
      <c r="J9" s="17">
        <v>4.8448469186968102E-2</v>
      </c>
      <c r="K9" s="17">
        <v>4.9330513584760198E-2</v>
      </c>
      <c r="L9" s="17">
        <v>5.3738145471622999E-2</v>
      </c>
      <c r="M9" s="17"/>
      <c r="N9" s="17">
        <v>4.4300760760926899E-2</v>
      </c>
      <c r="O9" s="17">
        <v>3.93099544517529E-2</v>
      </c>
      <c r="P9" s="17">
        <v>3.8118271622964703E-2</v>
      </c>
      <c r="Q9" s="17">
        <v>7.9923648840506303E-2</v>
      </c>
      <c r="R9" s="17"/>
      <c r="S9" s="17">
        <v>4.1755944854022398E-2</v>
      </c>
      <c r="T9" s="17">
        <v>6.6762036387329193E-2</v>
      </c>
      <c r="U9" s="17">
        <v>6.05413314415481E-2</v>
      </c>
      <c r="V9" s="17">
        <v>2.9006645688681099E-2</v>
      </c>
      <c r="W9" s="17">
        <v>4.4466079756266499E-2</v>
      </c>
      <c r="X9" s="17">
        <v>5.2465620873773301E-2</v>
      </c>
      <c r="Y9" s="17">
        <v>7.1881440766470697E-2</v>
      </c>
      <c r="Z9" s="17">
        <v>6.9044790844819195E-2</v>
      </c>
      <c r="AA9" s="17">
        <v>5.1677795801855803E-2</v>
      </c>
      <c r="AB9" s="17">
        <v>3.7247056837106302E-2</v>
      </c>
      <c r="AC9" s="17">
        <v>1.8173709400160599E-2</v>
      </c>
      <c r="AD9" s="17">
        <v>7.0682723580253404E-2</v>
      </c>
      <c r="AE9" s="17"/>
      <c r="AF9" s="17">
        <v>5.1343090032237297E-2</v>
      </c>
      <c r="AG9" s="17">
        <v>5.0248816479255699E-2</v>
      </c>
      <c r="AH9" s="17">
        <v>4.7105742090943002E-2</v>
      </c>
      <c r="AI9" s="17"/>
      <c r="AJ9" s="17">
        <v>4.9436189425046399E-2</v>
      </c>
      <c r="AK9" s="17">
        <v>5.31559796940081E-2</v>
      </c>
      <c r="AL9" s="17">
        <v>4.8893068706236602E-2</v>
      </c>
      <c r="AM9" s="17">
        <v>9.6503994556469602E-2</v>
      </c>
      <c r="AN9" s="17">
        <v>6.5420446337038696E-2</v>
      </c>
      <c r="AO9" s="17"/>
      <c r="AP9" s="17">
        <v>4.8488756179470197E-2</v>
      </c>
      <c r="AQ9" s="17">
        <v>5.1195187314255097E-2</v>
      </c>
      <c r="AR9" s="17">
        <v>5.28251101998055E-2</v>
      </c>
      <c r="AS9" s="17"/>
      <c r="AT9" s="17">
        <v>5.4931171846228102E-2</v>
      </c>
      <c r="AU9" s="17">
        <v>4.70704581036199E-2</v>
      </c>
      <c r="AV9" s="17">
        <v>3.8879575391242899E-2</v>
      </c>
      <c r="AW9" s="17">
        <v>4.5151093594105601E-2</v>
      </c>
      <c r="AX9" s="17">
        <v>8.3071103550974995E-2</v>
      </c>
    </row>
    <row r="10" spans="2:50" x14ac:dyDescent="0.35">
      <c r="B10" s="18" t="s">
        <v>65</v>
      </c>
      <c r="C10" s="17">
        <v>7.8836946327153004E-2</v>
      </c>
      <c r="D10" s="17">
        <v>7.1248593043758399E-2</v>
      </c>
      <c r="E10" s="17">
        <v>8.6714536877820103E-2</v>
      </c>
      <c r="F10" s="17"/>
      <c r="G10" s="17">
        <v>0.10812656287028601</v>
      </c>
      <c r="H10" s="17">
        <v>0.110237644233944</v>
      </c>
      <c r="I10" s="17">
        <v>7.0092241518894594E-2</v>
      </c>
      <c r="J10" s="17">
        <v>8.2507000990389601E-2</v>
      </c>
      <c r="K10" s="17">
        <v>3.4807153779362998E-2</v>
      </c>
      <c r="L10" s="17">
        <v>6.7382715900073498E-2</v>
      </c>
      <c r="M10" s="17"/>
      <c r="N10" s="17">
        <v>7.9711666894018304E-2</v>
      </c>
      <c r="O10" s="17">
        <v>5.8411685843907601E-2</v>
      </c>
      <c r="P10" s="17">
        <v>9.9583050798323303E-2</v>
      </c>
      <c r="Q10" s="17">
        <v>8.1973001092823294E-2</v>
      </c>
      <c r="R10" s="17"/>
      <c r="S10" s="17">
        <v>0.103921306699945</v>
      </c>
      <c r="T10" s="17">
        <v>6.8863368940549896E-2</v>
      </c>
      <c r="U10" s="17">
        <v>5.6199208001009998E-2</v>
      </c>
      <c r="V10" s="17">
        <v>9.8783637026667204E-2</v>
      </c>
      <c r="W10" s="17">
        <v>7.9123681873944002E-2</v>
      </c>
      <c r="X10" s="17">
        <v>4.8515492639696699E-2</v>
      </c>
      <c r="Y10" s="17">
        <v>8.59235518473037E-2</v>
      </c>
      <c r="Z10" s="17">
        <v>9.3389468399197595E-2</v>
      </c>
      <c r="AA10" s="17">
        <v>8.7848416266529603E-2</v>
      </c>
      <c r="AB10" s="17">
        <v>7.0603538678223804E-2</v>
      </c>
      <c r="AC10" s="17">
        <v>8.37444673776266E-2</v>
      </c>
      <c r="AD10" s="17">
        <v>4.06509915387714E-2</v>
      </c>
      <c r="AE10" s="17"/>
      <c r="AF10" s="17">
        <v>6.8869931080218896E-2</v>
      </c>
      <c r="AG10" s="17">
        <v>7.5970765644084906E-2</v>
      </c>
      <c r="AH10" s="17">
        <v>9.3159658067477294E-2</v>
      </c>
      <c r="AI10" s="17"/>
      <c r="AJ10" s="17">
        <v>7.2825103075929903E-2</v>
      </c>
      <c r="AK10" s="17">
        <v>0.112436995942512</v>
      </c>
      <c r="AL10" s="17">
        <v>4.0704408905620403E-2</v>
      </c>
      <c r="AM10" s="17">
        <v>4.9403901444205298E-2</v>
      </c>
      <c r="AN10" s="17">
        <v>5.3623143684786399E-2</v>
      </c>
      <c r="AO10" s="17"/>
      <c r="AP10" s="17">
        <v>9.6747576388418993E-2</v>
      </c>
      <c r="AQ10" s="17">
        <v>8.6378990033043501E-2</v>
      </c>
      <c r="AR10" s="17">
        <v>6.9444755100473196E-2</v>
      </c>
      <c r="AS10" s="17"/>
      <c r="AT10" s="17">
        <v>7.6506953447381898E-2</v>
      </c>
      <c r="AU10" s="17">
        <v>7.9915984378229096E-2</v>
      </c>
      <c r="AV10" s="17">
        <v>6.4556039010627495E-2</v>
      </c>
      <c r="AW10" s="17">
        <v>0.12012339746013601</v>
      </c>
      <c r="AX10" s="17">
        <v>0</v>
      </c>
    </row>
    <row r="11" spans="2:50" x14ac:dyDescent="0.35">
      <c r="B11" s="18" t="s">
        <v>66</v>
      </c>
      <c r="C11" s="17">
        <v>9.7342446836088198E-2</v>
      </c>
      <c r="D11" s="17">
        <v>9.6744039822528202E-2</v>
      </c>
      <c r="E11" s="17">
        <v>9.7482251664101696E-2</v>
      </c>
      <c r="F11" s="17"/>
      <c r="G11" s="17">
        <v>0.16700516906719101</v>
      </c>
      <c r="H11" s="17">
        <v>0.119756736518965</v>
      </c>
      <c r="I11" s="17">
        <v>8.2656100304788205E-2</v>
      </c>
      <c r="J11" s="17">
        <v>5.6282616752949197E-2</v>
      </c>
      <c r="K11" s="17">
        <v>8.1412741261267199E-2</v>
      </c>
      <c r="L11" s="17">
        <v>8.8441341338226301E-2</v>
      </c>
      <c r="M11" s="17"/>
      <c r="N11" s="17">
        <v>8.1819903032485694E-2</v>
      </c>
      <c r="O11" s="17">
        <v>8.6876456133157795E-2</v>
      </c>
      <c r="P11" s="17">
        <v>0.14420971818962999</v>
      </c>
      <c r="Q11" s="17">
        <v>8.5093759839913297E-2</v>
      </c>
      <c r="R11" s="17"/>
      <c r="S11" s="17">
        <v>9.9099582111566095E-2</v>
      </c>
      <c r="T11" s="17">
        <v>7.5555853570914905E-2</v>
      </c>
      <c r="U11" s="17">
        <v>0.105785983074245</v>
      </c>
      <c r="V11" s="17">
        <v>0.123574640393924</v>
      </c>
      <c r="W11" s="17">
        <v>8.5165370452540204E-2</v>
      </c>
      <c r="X11" s="17">
        <v>0.112093779900568</v>
      </c>
      <c r="Y11" s="17">
        <v>6.4040819793448403E-2</v>
      </c>
      <c r="Z11" s="17">
        <v>9.3651819697349301E-2</v>
      </c>
      <c r="AA11" s="17">
        <v>0.10290340669810499</v>
      </c>
      <c r="AB11" s="17">
        <v>0.113088355279211</v>
      </c>
      <c r="AC11" s="17">
        <v>0.113252343996171</v>
      </c>
      <c r="AD11" s="17">
        <v>6.5693288310596606E-2</v>
      </c>
      <c r="AE11" s="17"/>
      <c r="AF11" s="17">
        <v>9.5885617798996903E-2</v>
      </c>
      <c r="AG11" s="17">
        <v>8.0220414640845394E-2</v>
      </c>
      <c r="AH11" s="17">
        <v>0.13680804533740001</v>
      </c>
      <c r="AI11" s="17"/>
      <c r="AJ11" s="17">
        <v>8.6930236957760101E-2</v>
      </c>
      <c r="AK11" s="17">
        <v>9.4377711533985803E-2</v>
      </c>
      <c r="AL11" s="17">
        <v>6.4869350533150405E-2</v>
      </c>
      <c r="AM11" s="17">
        <v>0.108842805158997</v>
      </c>
      <c r="AN11" s="17">
        <v>0.108866762893762</v>
      </c>
      <c r="AO11" s="17"/>
      <c r="AP11" s="17">
        <v>9.6595115109479907E-2</v>
      </c>
      <c r="AQ11" s="17">
        <v>8.3380804884436596E-2</v>
      </c>
      <c r="AR11" s="17">
        <v>9.1997562413634396E-2</v>
      </c>
      <c r="AS11" s="17"/>
      <c r="AT11" s="17">
        <v>8.7951793529986999E-2</v>
      </c>
      <c r="AU11" s="17">
        <v>0.112600500442279</v>
      </c>
      <c r="AV11" s="17">
        <v>9.7299250282217697E-2</v>
      </c>
      <c r="AW11" s="17">
        <v>0.10531665059034</v>
      </c>
      <c r="AX11" s="17">
        <v>0.20812502088274901</v>
      </c>
    </row>
    <row r="12" spans="2:50" x14ac:dyDescent="0.35">
      <c r="B12" s="18" t="s">
        <v>67</v>
      </c>
      <c r="C12" s="17">
        <v>0.19864701690241801</v>
      </c>
      <c r="D12" s="17">
        <v>0.194518329786593</v>
      </c>
      <c r="E12" s="17">
        <v>0.20283438795719599</v>
      </c>
      <c r="F12" s="17"/>
      <c r="G12" s="17">
        <v>0.205472586069255</v>
      </c>
      <c r="H12" s="17">
        <v>0.17099134246056499</v>
      </c>
      <c r="I12" s="17">
        <v>0.22715048756905501</v>
      </c>
      <c r="J12" s="17">
        <v>0.207247789460793</v>
      </c>
      <c r="K12" s="17">
        <v>0.21325297506284499</v>
      </c>
      <c r="L12" s="17">
        <v>0.17675722693997201</v>
      </c>
      <c r="M12" s="17"/>
      <c r="N12" s="17">
        <v>0.221419188207399</v>
      </c>
      <c r="O12" s="17">
        <v>0.20811127483703201</v>
      </c>
      <c r="P12" s="17">
        <v>0.171098741410699</v>
      </c>
      <c r="Q12" s="17">
        <v>0.18729406139951901</v>
      </c>
      <c r="R12" s="17"/>
      <c r="S12" s="17">
        <v>0.162909225667834</v>
      </c>
      <c r="T12" s="17">
        <v>0.215667733129949</v>
      </c>
      <c r="U12" s="17">
        <v>0.179290688124664</v>
      </c>
      <c r="V12" s="17">
        <v>0.18801797149650501</v>
      </c>
      <c r="W12" s="17">
        <v>0.18792168220731201</v>
      </c>
      <c r="X12" s="17">
        <v>0.21316822540435701</v>
      </c>
      <c r="Y12" s="17">
        <v>0.241490595571246</v>
      </c>
      <c r="Z12" s="17">
        <v>0.12768708502610801</v>
      </c>
      <c r="AA12" s="17">
        <v>0.18309028226239801</v>
      </c>
      <c r="AB12" s="17">
        <v>0.26956012043340799</v>
      </c>
      <c r="AC12" s="17">
        <v>0.17609632037688799</v>
      </c>
      <c r="AD12" s="17">
        <v>0.21896140163230801</v>
      </c>
      <c r="AE12" s="17"/>
      <c r="AF12" s="17">
        <v>0.18355758021862401</v>
      </c>
      <c r="AG12" s="17">
        <v>0.21765891782965999</v>
      </c>
      <c r="AH12" s="17">
        <v>0.17569571069109699</v>
      </c>
      <c r="AI12" s="17"/>
      <c r="AJ12" s="17">
        <v>0.188753757373049</v>
      </c>
      <c r="AK12" s="17">
        <v>0.19642714691032701</v>
      </c>
      <c r="AL12" s="17">
        <v>0.23206057882475201</v>
      </c>
      <c r="AM12" s="17">
        <v>0.13725990941156399</v>
      </c>
      <c r="AN12" s="17">
        <v>0.18545192415262499</v>
      </c>
      <c r="AO12" s="17"/>
      <c r="AP12" s="17">
        <v>0.18363001133614101</v>
      </c>
      <c r="AQ12" s="17">
        <v>0.20792808828256101</v>
      </c>
      <c r="AR12" s="17">
        <v>0.22716005566463099</v>
      </c>
      <c r="AS12" s="17"/>
      <c r="AT12" s="17">
        <v>0.191363088532014</v>
      </c>
      <c r="AU12" s="17">
        <v>0.20333970416156799</v>
      </c>
      <c r="AV12" s="17">
        <v>0.23055159728333499</v>
      </c>
      <c r="AW12" s="17">
        <v>0.13431811549610001</v>
      </c>
      <c r="AX12" s="17">
        <v>0.15382167757628301</v>
      </c>
    </row>
    <row r="13" spans="2:50" x14ac:dyDescent="0.35">
      <c r="B13" s="18" t="s">
        <v>68</v>
      </c>
      <c r="C13" s="17">
        <v>0.53773026119416401</v>
      </c>
      <c r="D13" s="17">
        <v>0.54702172248799297</v>
      </c>
      <c r="E13" s="17">
        <v>0.52796085234152401</v>
      </c>
      <c r="F13" s="17"/>
      <c r="G13" s="17">
        <v>0.42497307934724099</v>
      </c>
      <c r="H13" s="17">
        <v>0.499737079214989</v>
      </c>
      <c r="I13" s="17">
        <v>0.53246122340253899</v>
      </c>
      <c r="J13" s="17">
        <v>0.58138593610997003</v>
      </c>
      <c r="K13" s="17">
        <v>0.58786785861157798</v>
      </c>
      <c r="L13" s="17">
        <v>0.57917502403940402</v>
      </c>
      <c r="M13" s="17"/>
      <c r="N13" s="17">
        <v>0.53790590661707405</v>
      </c>
      <c r="O13" s="17">
        <v>0.57191725822145201</v>
      </c>
      <c r="P13" s="17">
        <v>0.50934174616885997</v>
      </c>
      <c r="Q13" s="17">
        <v>0.52446384120752398</v>
      </c>
      <c r="R13" s="17"/>
      <c r="S13" s="17">
        <v>0.56944876122127597</v>
      </c>
      <c r="T13" s="17">
        <v>0.54203175684287697</v>
      </c>
      <c r="U13" s="17">
        <v>0.54235016210755504</v>
      </c>
      <c r="V13" s="17">
        <v>0.53159398705392003</v>
      </c>
      <c r="W13" s="17">
        <v>0.55397266694003</v>
      </c>
      <c r="X13" s="17">
        <v>0.54315696529725099</v>
      </c>
      <c r="Y13" s="17">
        <v>0.47627111491565599</v>
      </c>
      <c r="Z13" s="17">
        <v>0.58024211470271103</v>
      </c>
      <c r="AA13" s="17">
        <v>0.533564388804039</v>
      </c>
      <c r="AB13" s="17">
        <v>0.49248067051836802</v>
      </c>
      <c r="AC13" s="17">
        <v>0.52444321215439504</v>
      </c>
      <c r="AD13" s="17">
        <v>0.60401159493807099</v>
      </c>
      <c r="AE13" s="17"/>
      <c r="AF13" s="17">
        <v>0.57351360015959496</v>
      </c>
      <c r="AG13" s="17">
        <v>0.55147345217356103</v>
      </c>
      <c r="AH13" s="17">
        <v>0.46440263632258899</v>
      </c>
      <c r="AI13" s="17"/>
      <c r="AJ13" s="17">
        <v>0.57190295105824596</v>
      </c>
      <c r="AK13" s="17">
        <v>0.52175401386295694</v>
      </c>
      <c r="AL13" s="17">
        <v>0.59253879133163101</v>
      </c>
      <c r="AM13" s="17">
        <v>0.580434064224567</v>
      </c>
      <c r="AN13" s="17">
        <v>0.48911257962350402</v>
      </c>
      <c r="AO13" s="17"/>
      <c r="AP13" s="17">
        <v>0.55250850333363899</v>
      </c>
      <c r="AQ13" s="17">
        <v>0.54398214363547903</v>
      </c>
      <c r="AR13" s="17">
        <v>0.51704925685084302</v>
      </c>
      <c r="AS13" s="17"/>
      <c r="AT13" s="17">
        <v>0.54177134488228396</v>
      </c>
      <c r="AU13" s="17">
        <v>0.528182619824905</v>
      </c>
      <c r="AV13" s="17">
        <v>0.54311266915854695</v>
      </c>
      <c r="AW13" s="17">
        <v>0.55484199394082601</v>
      </c>
      <c r="AX13" s="17">
        <v>0.55498219798999304</v>
      </c>
    </row>
    <row r="14" spans="2:50" ht="29" x14ac:dyDescent="0.35">
      <c r="B14" s="18" t="s">
        <v>69</v>
      </c>
      <c r="C14" s="17">
        <v>3.3709070383078602E-3</v>
      </c>
      <c r="D14" s="17">
        <v>1.9386192605303199E-3</v>
      </c>
      <c r="E14" s="17">
        <v>4.7896289346936998E-3</v>
      </c>
      <c r="F14" s="17"/>
      <c r="G14" s="17">
        <v>3.2054306663309401E-3</v>
      </c>
      <c r="H14" s="17">
        <v>1.1293785868333499E-2</v>
      </c>
      <c r="I14" s="17">
        <v>0</v>
      </c>
      <c r="J14" s="17">
        <v>3.08850759143287E-3</v>
      </c>
      <c r="K14" s="17">
        <v>0</v>
      </c>
      <c r="L14" s="17">
        <v>2.2496409035028201E-3</v>
      </c>
      <c r="M14" s="17"/>
      <c r="N14" s="17">
        <v>5.36632385192939E-3</v>
      </c>
      <c r="O14" s="17">
        <v>5.4320827957973199E-3</v>
      </c>
      <c r="P14" s="17">
        <v>0</v>
      </c>
      <c r="Q14" s="17">
        <v>2.08702138429723E-3</v>
      </c>
      <c r="R14" s="17"/>
      <c r="S14" s="17">
        <v>0</v>
      </c>
      <c r="T14" s="17">
        <v>0</v>
      </c>
      <c r="U14" s="17">
        <v>1.75258593132985E-2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9.0305788635662403E-3</v>
      </c>
      <c r="AB14" s="17">
        <v>0</v>
      </c>
      <c r="AC14" s="17">
        <v>1.9415299483725501E-2</v>
      </c>
      <c r="AD14" s="17">
        <v>0</v>
      </c>
      <c r="AE14" s="17"/>
      <c r="AF14" s="17">
        <v>1.3652646146053199E-3</v>
      </c>
      <c r="AG14" s="17">
        <v>3.4934664720900699E-3</v>
      </c>
      <c r="AH14" s="17">
        <v>1.01820422002894E-2</v>
      </c>
      <c r="AI14" s="17"/>
      <c r="AJ14" s="17">
        <v>0</v>
      </c>
      <c r="AK14" s="17">
        <v>1.55530130005695E-3</v>
      </c>
      <c r="AL14" s="17">
        <v>7.0919847965834797E-3</v>
      </c>
      <c r="AM14" s="17">
        <v>2.7555325204197199E-2</v>
      </c>
      <c r="AN14" s="17">
        <v>1.56365944634375E-2</v>
      </c>
      <c r="AO14" s="17"/>
      <c r="AP14" s="17">
        <v>2.43141577543543E-3</v>
      </c>
      <c r="AQ14" s="17">
        <v>2.7051604369394198E-3</v>
      </c>
      <c r="AR14" s="17">
        <v>7.8560765137332105E-3</v>
      </c>
      <c r="AS14" s="17"/>
      <c r="AT14" s="17">
        <v>3.9994530204667004E-3</v>
      </c>
      <c r="AU14" s="17">
        <v>1.8412396139304099E-3</v>
      </c>
      <c r="AV14" s="17">
        <v>1.84950628248464E-3</v>
      </c>
      <c r="AW14" s="17">
        <v>4.4368582692148901E-3</v>
      </c>
      <c r="AX14" s="17">
        <v>0</v>
      </c>
    </row>
    <row r="15" spans="2:50" ht="29" x14ac:dyDescent="0.35">
      <c r="B15" s="18" t="s">
        <v>70</v>
      </c>
      <c r="C15" s="17">
        <v>1.7158060763207101E-2</v>
      </c>
      <c r="D15" s="17">
        <v>1.51618926619921E-2</v>
      </c>
      <c r="E15" s="17">
        <v>1.9209110740421E-2</v>
      </c>
      <c r="F15" s="17"/>
      <c r="G15" s="17">
        <v>1.04776356660511E-2</v>
      </c>
      <c r="H15" s="17">
        <v>1.1451672371731799E-2</v>
      </c>
      <c r="I15" s="17">
        <v>9.2297620357321992E-3</v>
      </c>
      <c r="J15" s="17">
        <v>1.8099914710674E-2</v>
      </c>
      <c r="K15" s="17">
        <v>1.6664697396261301E-2</v>
      </c>
      <c r="L15" s="17">
        <v>3.2255905407197701E-2</v>
      </c>
      <c r="M15" s="17"/>
      <c r="N15" s="17">
        <v>1.7294422043519799E-2</v>
      </c>
      <c r="O15" s="17">
        <v>1.3008612167141999E-2</v>
      </c>
      <c r="P15" s="17">
        <v>2.2274442093576499E-2</v>
      </c>
      <c r="Q15" s="17">
        <v>1.70619999339661E-2</v>
      </c>
      <c r="R15" s="17"/>
      <c r="S15" s="17">
        <v>3.3574593393167801E-3</v>
      </c>
      <c r="T15" s="17">
        <v>3.64095481448717E-3</v>
      </c>
      <c r="U15" s="17">
        <v>2.6883089878389999E-2</v>
      </c>
      <c r="V15" s="17">
        <v>1.1904859603550699E-2</v>
      </c>
      <c r="W15" s="17">
        <v>4.1727675147115298E-2</v>
      </c>
      <c r="X15" s="17">
        <v>1.48214878625097E-2</v>
      </c>
      <c r="Y15" s="17">
        <v>4.8497651350254599E-2</v>
      </c>
      <c r="Z15" s="17">
        <v>1.10840949170572E-2</v>
      </c>
      <c r="AA15" s="17">
        <v>1.8131823672008201E-2</v>
      </c>
      <c r="AB15" s="17">
        <v>1.1058733632969E-2</v>
      </c>
      <c r="AC15" s="17">
        <v>2.8248317686996299E-2</v>
      </c>
      <c r="AD15" s="17">
        <v>0</v>
      </c>
      <c r="AE15" s="17"/>
      <c r="AF15" s="17">
        <v>1.99200131265878E-2</v>
      </c>
      <c r="AG15" s="17">
        <v>1.3181907816148201E-2</v>
      </c>
      <c r="AH15" s="17">
        <v>2.3770039312058899E-2</v>
      </c>
      <c r="AI15" s="17"/>
      <c r="AJ15" s="17">
        <v>2.4596011219446198E-2</v>
      </c>
      <c r="AK15" s="17">
        <v>1.17221591689343E-2</v>
      </c>
      <c r="AL15" s="17">
        <v>1.38418169020254E-2</v>
      </c>
      <c r="AM15" s="17">
        <v>0</v>
      </c>
      <c r="AN15" s="17">
        <v>2.0452585567019201E-2</v>
      </c>
      <c r="AO15" s="17"/>
      <c r="AP15" s="17">
        <v>1.46569511719937E-2</v>
      </c>
      <c r="AQ15" s="17">
        <v>1.36647919319326E-2</v>
      </c>
      <c r="AR15" s="17">
        <v>2.5559821157629701E-2</v>
      </c>
      <c r="AS15" s="17"/>
      <c r="AT15" s="17">
        <v>2.24985719451762E-2</v>
      </c>
      <c r="AU15" s="17">
        <v>1.8577532142080699E-2</v>
      </c>
      <c r="AV15" s="17">
        <v>1.1665808958239999E-2</v>
      </c>
      <c r="AW15" s="17">
        <v>4.1297464190997802E-3</v>
      </c>
      <c r="AX15" s="17">
        <v>0</v>
      </c>
    </row>
    <row r="16" spans="2:50" x14ac:dyDescent="0.35">
      <c r="B16" s="18" t="s">
        <v>71</v>
      </c>
      <c r="C16" s="19">
        <v>1.65418578576851E-2</v>
      </c>
      <c r="D16" s="19">
        <v>1.9168247423129999E-2</v>
      </c>
      <c r="E16" s="19">
        <v>1.4074910442965801E-2</v>
      </c>
      <c r="F16" s="19"/>
      <c r="G16" s="19">
        <v>2.8404512540278901E-2</v>
      </c>
      <c r="H16" s="19">
        <v>3.1138208154046599E-2</v>
      </c>
      <c r="I16" s="19">
        <v>2.6013436851980001E-2</v>
      </c>
      <c r="J16" s="19">
        <v>2.9397651968232101E-3</v>
      </c>
      <c r="K16" s="19">
        <v>1.6664060303925001E-2</v>
      </c>
      <c r="L16" s="19">
        <v>0</v>
      </c>
      <c r="M16" s="19"/>
      <c r="N16" s="19">
        <v>1.21818285926467E-2</v>
      </c>
      <c r="O16" s="19">
        <v>1.6932675549758601E-2</v>
      </c>
      <c r="P16" s="19">
        <v>1.53740297159463E-2</v>
      </c>
      <c r="Q16" s="19">
        <v>2.21026663014499E-2</v>
      </c>
      <c r="R16" s="19"/>
      <c r="S16" s="19">
        <v>1.9507720106038899E-2</v>
      </c>
      <c r="T16" s="19">
        <v>2.7478296313892901E-2</v>
      </c>
      <c r="U16" s="19">
        <v>1.1423678059289099E-2</v>
      </c>
      <c r="V16" s="19">
        <v>1.71182587367525E-2</v>
      </c>
      <c r="W16" s="19">
        <v>7.6228436227918804E-3</v>
      </c>
      <c r="X16" s="19">
        <v>1.5778428021843802E-2</v>
      </c>
      <c r="Y16" s="19">
        <v>1.18948257556202E-2</v>
      </c>
      <c r="Z16" s="19">
        <v>2.4900626412757799E-2</v>
      </c>
      <c r="AA16" s="19">
        <v>1.3753307631497401E-2</v>
      </c>
      <c r="AB16" s="19">
        <v>5.9615246207135797E-3</v>
      </c>
      <c r="AC16" s="19">
        <v>3.66263295240375E-2</v>
      </c>
      <c r="AD16" s="19">
        <v>0</v>
      </c>
      <c r="AE16" s="19"/>
      <c r="AF16" s="19">
        <v>5.5449029691352E-3</v>
      </c>
      <c r="AG16" s="19">
        <v>7.75225894435489E-3</v>
      </c>
      <c r="AH16" s="19">
        <v>4.8876125978145397E-2</v>
      </c>
      <c r="AI16" s="19"/>
      <c r="AJ16" s="19">
        <v>5.5557508905219096E-3</v>
      </c>
      <c r="AK16" s="19">
        <v>8.5706915872189003E-3</v>
      </c>
      <c r="AL16" s="19">
        <v>0</v>
      </c>
      <c r="AM16" s="19">
        <v>0</v>
      </c>
      <c r="AN16" s="19">
        <v>6.1435963277827299E-2</v>
      </c>
      <c r="AO16" s="19"/>
      <c r="AP16" s="19">
        <v>4.9416707054219799E-3</v>
      </c>
      <c r="AQ16" s="19">
        <v>1.0764833481352201E-2</v>
      </c>
      <c r="AR16" s="19">
        <v>8.1073620992494107E-3</v>
      </c>
      <c r="AS16" s="19"/>
      <c r="AT16" s="19">
        <v>2.09776227964623E-2</v>
      </c>
      <c r="AU16" s="19">
        <v>8.4719613333878001E-3</v>
      </c>
      <c r="AV16" s="19">
        <v>1.2085553633305501E-2</v>
      </c>
      <c r="AW16" s="19">
        <v>3.1682144230176998E-2</v>
      </c>
      <c r="AX16" s="19">
        <v>0</v>
      </c>
    </row>
    <row r="17" spans="2:2" x14ac:dyDescent="0.35">
      <c r="B17" s="16"/>
    </row>
    <row r="18" spans="2:2" x14ac:dyDescent="0.35">
      <c r="B18" t="s">
        <v>74</v>
      </c>
    </row>
    <row r="19" spans="2:2" x14ac:dyDescent="0.35">
      <c r="B19" t="s">
        <v>75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X19"/>
  <sheetViews>
    <sheetView showGridLines="0" topLeftCell="A6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81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76</v>
      </c>
      <c r="C9" s="17">
        <v>0.37027568843189701</v>
      </c>
      <c r="D9" s="17">
        <v>0.39613484072838601</v>
      </c>
      <c r="E9" s="17">
        <v>0.345246183233684</v>
      </c>
      <c r="F9" s="17"/>
      <c r="G9" s="17">
        <v>0.36016332522588701</v>
      </c>
      <c r="H9" s="17">
        <v>0.33819039713907501</v>
      </c>
      <c r="I9" s="17">
        <v>0.353402112667346</v>
      </c>
      <c r="J9" s="17">
        <v>0.39295592183733502</v>
      </c>
      <c r="K9" s="17">
        <v>0.37977390861368898</v>
      </c>
      <c r="L9" s="17">
        <v>0.39207450245652498</v>
      </c>
      <c r="M9" s="17"/>
      <c r="N9" s="17">
        <v>0.36271881261000699</v>
      </c>
      <c r="O9" s="17">
        <v>0.37918783772893899</v>
      </c>
      <c r="P9" s="17">
        <v>0.36985448046348501</v>
      </c>
      <c r="Q9" s="17">
        <v>0.36275759396622198</v>
      </c>
      <c r="R9" s="17"/>
      <c r="S9" s="17">
        <v>0.467564139463923</v>
      </c>
      <c r="T9" s="17">
        <v>0.361232376109064</v>
      </c>
      <c r="U9" s="17">
        <v>0.36478046117534701</v>
      </c>
      <c r="V9" s="17">
        <v>0.31010412303809498</v>
      </c>
      <c r="W9" s="17">
        <v>0.336427713309703</v>
      </c>
      <c r="X9" s="17">
        <v>0.43908751002624402</v>
      </c>
      <c r="Y9" s="17">
        <v>0.28720493699615401</v>
      </c>
      <c r="Z9" s="17">
        <v>0.45534886642139999</v>
      </c>
      <c r="AA9" s="17">
        <v>0.340988319678379</v>
      </c>
      <c r="AB9" s="17">
        <v>0.37226670929144401</v>
      </c>
      <c r="AC9" s="17">
        <v>0.29295339443351098</v>
      </c>
      <c r="AD9" s="17">
        <v>0.36217844882954098</v>
      </c>
      <c r="AE9" s="17"/>
      <c r="AF9" s="17">
        <v>0.392121060977212</v>
      </c>
      <c r="AG9" s="17">
        <v>0.37565246413229397</v>
      </c>
      <c r="AH9" s="17">
        <v>0.28514157268026702</v>
      </c>
      <c r="AI9" s="17"/>
      <c r="AJ9" s="17">
        <v>0.395848276061254</v>
      </c>
      <c r="AK9" s="17">
        <v>0.34751880444281003</v>
      </c>
      <c r="AL9" s="17">
        <v>0.39521510170886298</v>
      </c>
      <c r="AM9" s="17">
        <v>0.39626194803590298</v>
      </c>
      <c r="AN9" s="17">
        <v>0.32318323121993098</v>
      </c>
      <c r="AO9" s="17"/>
      <c r="AP9" s="17">
        <v>0.41064650815498899</v>
      </c>
      <c r="AQ9" s="17">
        <v>0.372597174264579</v>
      </c>
      <c r="AR9" s="17">
        <v>0.34084335958860501</v>
      </c>
      <c r="AS9" s="17"/>
      <c r="AT9" s="17">
        <v>0.37701750774824899</v>
      </c>
      <c r="AU9" s="17">
        <v>0.37299547693685497</v>
      </c>
      <c r="AV9" s="17">
        <v>0.34019681905709398</v>
      </c>
      <c r="AW9" s="17">
        <v>0.428311188397344</v>
      </c>
      <c r="AX9" s="17">
        <v>0.55800546135895102</v>
      </c>
    </row>
    <row r="10" spans="2:50" x14ac:dyDescent="0.35">
      <c r="B10" s="18" t="s">
        <v>77</v>
      </c>
      <c r="C10" s="17">
        <v>0.22772478353106401</v>
      </c>
      <c r="D10" s="17">
        <v>0.226302729644074</v>
      </c>
      <c r="E10" s="17">
        <v>0.228550707564562</v>
      </c>
      <c r="F10" s="17"/>
      <c r="G10" s="17">
        <v>0.28611523173304398</v>
      </c>
      <c r="H10" s="17">
        <v>0.21045282855957201</v>
      </c>
      <c r="I10" s="17">
        <v>0.227472934737253</v>
      </c>
      <c r="J10" s="17">
        <v>0.23127642834148299</v>
      </c>
      <c r="K10" s="17">
        <v>0.21982376729820899</v>
      </c>
      <c r="L10" s="17">
        <v>0.20544894664149199</v>
      </c>
      <c r="M10" s="17"/>
      <c r="N10" s="17">
        <v>0.244615431135245</v>
      </c>
      <c r="O10" s="17">
        <v>0.23648759249129001</v>
      </c>
      <c r="P10" s="17">
        <v>0.21693223174439799</v>
      </c>
      <c r="Q10" s="17">
        <v>0.21305477355201899</v>
      </c>
      <c r="R10" s="17"/>
      <c r="S10" s="17">
        <v>0.21354058428254</v>
      </c>
      <c r="T10" s="17">
        <v>0.20963840087792299</v>
      </c>
      <c r="U10" s="17">
        <v>0.25029163299469298</v>
      </c>
      <c r="V10" s="17">
        <v>0.270906806561998</v>
      </c>
      <c r="W10" s="17">
        <v>0.23468517704550601</v>
      </c>
      <c r="X10" s="17">
        <v>0.18585850485362801</v>
      </c>
      <c r="Y10" s="17">
        <v>0.166849185218305</v>
      </c>
      <c r="Z10" s="17">
        <v>0.181081892519112</v>
      </c>
      <c r="AA10" s="17">
        <v>0.27353587685790398</v>
      </c>
      <c r="AB10" s="17">
        <v>0.233194106940074</v>
      </c>
      <c r="AC10" s="17">
        <v>0.24485856084020499</v>
      </c>
      <c r="AD10" s="17">
        <v>0.30364405740908601</v>
      </c>
      <c r="AE10" s="17"/>
      <c r="AF10" s="17">
        <v>0.213722076896984</v>
      </c>
      <c r="AG10" s="17">
        <v>0.24225710448841001</v>
      </c>
      <c r="AH10" s="17">
        <v>0.217212406186781</v>
      </c>
      <c r="AI10" s="17"/>
      <c r="AJ10" s="17">
        <v>0.20686141224156199</v>
      </c>
      <c r="AK10" s="17">
        <v>0.24683398338380699</v>
      </c>
      <c r="AL10" s="17">
        <v>0.30273722319862001</v>
      </c>
      <c r="AM10" s="17">
        <v>0.13862705747548901</v>
      </c>
      <c r="AN10" s="17">
        <v>0.2114367905383</v>
      </c>
      <c r="AO10" s="17"/>
      <c r="AP10" s="17">
        <v>0.21180890368149699</v>
      </c>
      <c r="AQ10" s="17">
        <v>0.243035668941741</v>
      </c>
      <c r="AR10" s="17">
        <v>0.26482603957585599</v>
      </c>
      <c r="AS10" s="17"/>
      <c r="AT10" s="17">
        <v>0.20782970762379299</v>
      </c>
      <c r="AU10" s="17">
        <v>0.241677309192315</v>
      </c>
      <c r="AV10" s="17">
        <v>0.25804162259297703</v>
      </c>
      <c r="AW10" s="17">
        <v>0.21535286817621299</v>
      </c>
      <c r="AX10" s="17">
        <v>0.188166892104878</v>
      </c>
    </row>
    <row r="11" spans="2:50" x14ac:dyDescent="0.35">
      <c r="B11" s="18" t="s">
        <v>78</v>
      </c>
      <c r="C11" s="17">
        <v>0.15553197779776601</v>
      </c>
      <c r="D11" s="17">
        <v>0.15243979061138399</v>
      </c>
      <c r="E11" s="17">
        <v>0.159472841546071</v>
      </c>
      <c r="F11" s="17"/>
      <c r="G11" s="17">
        <v>0.17037420333436701</v>
      </c>
      <c r="H11" s="17">
        <v>0.18829531874428501</v>
      </c>
      <c r="I11" s="17">
        <v>0.18148407369069799</v>
      </c>
      <c r="J11" s="17">
        <v>0.14115348707342801</v>
      </c>
      <c r="K11" s="17">
        <v>0.14979731047385</v>
      </c>
      <c r="L11" s="17">
        <v>0.11341592578885799</v>
      </c>
      <c r="M11" s="17"/>
      <c r="N11" s="17">
        <v>0.16000839127636299</v>
      </c>
      <c r="O11" s="17">
        <v>0.14759807910528</v>
      </c>
      <c r="P11" s="17">
        <v>0.15583240829251899</v>
      </c>
      <c r="Q11" s="17">
        <v>0.158840048495451</v>
      </c>
      <c r="R11" s="17"/>
      <c r="S11" s="17">
        <v>0.14234170503062299</v>
      </c>
      <c r="T11" s="17">
        <v>0.16447838084086699</v>
      </c>
      <c r="U11" s="17">
        <v>0.130775151100023</v>
      </c>
      <c r="V11" s="17">
        <v>0.17514105579230399</v>
      </c>
      <c r="W11" s="17">
        <v>0.18331720258154599</v>
      </c>
      <c r="X11" s="17">
        <v>0.158680234351947</v>
      </c>
      <c r="Y11" s="17">
        <v>0.23255328516104001</v>
      </c>
      <c r="Z11" s="17">
        <v>0.12850583297238699</v>
      </c>
      <c r="AA11" s="17">
        <v>0.13332601542735401</v>
      </c>
      <c r="AB11" s="17">
        <v>0.15695256729489501</v>
      </c>
      <c r="AC11" s="17">
        <v>0.123784291794237</v>
      </c>
      <c r="AD11" s="17">
        <v>7.1400068713019196E-2</v>
      </c>
      <c r="AE11" s="17"/>
      <c r="AF11" s="17">
        <v>0.15105778518427601</v>
      </c>
      <c r="AG11" s="17">
        <v>0.163546996834811</v>
      </c>
      <c r="AH11" s="17">
        <v>0.161278907411187</v>
      </c>
      <c r="AI11" s="17"/>
      <c r="AJ11" s="17">
        <v>0.143488267891309</v>
      </c>
      <c r="AK11" s="17">
        <v>0.186164465621418</v>
      </c>
      <c r="AL11" s="17">
        <v>0.119477447105128</v>
      </c>
      <c r="AM11" s="17">
        <v>0.215424619565114</v>
      </c>
      <c r="AN11" s="17">
        <v>0.14008689584567299</v>
      </c>
      <c r="AO11" s="17"/>
      <c r="AP11" s="17">
        <v>0.136059896255113</v>
      </c>
      <c r="AQ11" s="17">
        <v>0.17967623088506901</v>
      </c>
      <c r="AR11" s="17">
        <v>0.14794363332746999</v>
      </c>
      <c r="AS11" s="17"/>
      <c r="AT11" s="17">
        <v>0.13853046090597901</v>
      </c>
      <c r="AU11" s="17">
        <v>0.14600625664839001</v>
      </c>
      <c r="AV11" s="17">
        <v>0.163590660288948</v>
      </c>
      <c r="AW11" s="17">
        <v>0.176787695790699</v>
      </c>
      <c r="AX11" s="17">
        <v>6.7563671499878103E-2</v>
      </c>
    </row>
    <row r="12" spans="2:50" ht="29" x14ac:dyDescent="0.35">
      <c r="B12" s="18" t="s">
        <v>79</v>
      </c>
      <c r="C12" s="17">
        <v>0.13007280514108299</v>
      </c>
      <c r="D12" s="17">
        <v>0.110755977886819</v>
      </c>
      <c r="E12" s="17">
        <v>0.147665623429514</v>
      </c>
      <c r="F12" s="17"/>
      <c r="G12" s="17">
        <v>0.10464176154756299</v>
      </c>
      <c r="H12" s="17">
        <v>0.15107160451568399</v>
      </c>
      <c r="I12" s="17">
        <v>0.137562733759896</v>
      </c>
      <c r="J12" s="17">
        <v>0.111662577435275</v>
      </c>
      <c r="K12" s="17">
        <v>0.130364060142241</v>
      </c>
      <c r="L12" s="17">
        <v>0.13859856121685199</v>
      </c>
      <c r="M12" s="17"/>
      <c r="N12" s="17">
        <v>0.14376746045500999</v>
      </c>
      <c r="O12" s="17">
        <v>0.12779511260107401</v>
      </c>
      <c r="P12" s="17">
        <v>0.14571981241832299</v>
      </c>
      <c r="Q12" s="17">
        <v>0.105697652876082</v>
      </c>
      <c r="R12" s="17"/>
      <c r="S12" s="17">
        <v>9.1248963315832099E-2</v>
      </c>
      <c r="T12" s="17">
        <v>0.146468519112575</v>
      </c>
      <c r="U12" s="17">
        <v>9.8825553831331597E-2</v>
      </c>
      <c r="V12" s="17">
        <v>0.142147012089232</v>
      </c>
      <c r="W12" s="17">
        <v>0.13655733485018401</v>
      </c>
      <c r="X12" s="17">
        <v>0.126382507000811</v>
      </c>
      <c r="Y12" s="17">
        <v>0.16031893753048501</v>
      </c>
      <c r="Z12" s="17">
        <v>0.116399378623026</v>
      </c>
      <c r="AA12" s="17">
        <v>0.137667738003379</v>
      </c>
      <c r="AB12" s="17">
        <v>0.148973066224562</v>
      </c>
      <c r="AC12" s="17">
        <v>0.137195508321902</v>
      </c>
      <c r="AD12" s="17">
        <v>0.1246189869444</v>
      </c>
      <c r="AE12" s="17"/>
      <c r="AF12" s="17">
        <v>0.119307116236648</v>
      </c>
      <c r="AG12" s="17">
        <v>0.12958167907540399</v>
      </c>
      <c r="AH12" s="17">
        <v>0.16284725913003201</v>
      </c>
      <c r="AI12" s="17"/>
      <c r="AJ12" s="17">
        <v>0.12713485144943701</v>
      </c>
      <c r="AK12" s="17">
        <v>0.124777397787913</v>
      </c>
      <c r="AL12" s="17">
        <v>0.12200522244786501</v>
      </c>
      <c r="AM12" s="17">
        <v>0.103334283052713</v>
      </c>
      <c r="AN12" s="17">
        <v>0.14172569771617299</v>
      </c>
      <c r="AO12" s="17"/>
      <c r="AP12" s="17">
        <v>0.14481656902978299</v>
      </c>
      <c r="AQ12" s="17">
        <v>0.107901227634963</v>
      </c>
      <c r="AR12" s="17">
        <v>0.168876660703702</v>
      </c>
      <c r="AS12" s="17"/>
      <c r="AT12" s="17">
        <v>0.13990450840068</v>
      </c>
      <c r="AU12" s="17">
        <v>0.12499759480249099</v>
      </c>
      <c r="AV12" s="17">
        <v>0.14600425425765201</v>
      </c>
      <c r="AW12" s="17">
        <v>0.102388729957317</v>
      </c>
      <c r="AX12" s="17">
        <v>0.116226575862627</v>
      </c>
    </row>
    <row r="13" spans="2:50" x14ac:dyDescent="0.35">
      <c r="B13" s="18" t="s">
        <v>80</v>
      </c>
      <c r="C13" s="17">
        <v>8.90073380110806E-2</v>
      </c>
      <c r="D13" s="17">
        <v>8.5825326216657005E-2</v>
      </c>
      <c r="E13" s="17">
        <v>9.2641964239337501E-2</v>
      </c>
      <c r="F13" s="17"/>
      <c r="G13" s="17">
        <v>4.5528740180060701E-2</v>
      </c>
      <c r="H13" s="17">
        <v>6.6978289304628194E-2</v>
      </c>
      <c r="I13" s="17">
        <v>7.3385430798854207E-2</v>
      </c>
      <c r="J13" s="17">
        <v>0.11112555445616799</v>
      </c>
      <c r="K13" s="17">
        <v>8.6919862177147894E-2</v>
      </c>
      <c r="L13" s="17">
        <v>0.13211081114428</v>
      </c>
      <c r="M13" s="17"/>
      <c r="N13" s="17">
        <v>6.9913871485342796E-2</v>
      </c>
      <c r="O13" s="17">
        <v>8.1344773442684495E-2</v>
      </c>
      <c r="P13" s="17">
        <v>7.5268253201988197E-2</v>
      </c>
      <c r="Q13" s="17">
        <v>0.13093098930338801</v>
      </c>
      <c r="R13" s="17"/>
      <c r="S13" s="17">
        <v>6.9033906764296396E-2</v>
      </c>
      <c r="T13" s="17">
        <v>9.4486842046056702E-2</v>
      </c>
      <c r="U13" s="17">
        <v>0.117933203818885</v>
      </c>
      <c r="V13" s="17">
        <v>8.9827905792707302E-2</v>
      </c>
      <c r="W13" s="17">
        <v>7.2787746245209006E-2</v>
      </c>
      <c r="X13" s="17">
        <v>6.4526684013255606E-2</v>
      </c>
      <c r="Y13" s="17">
        <v>0.123421934524084</v>
      </c>
      <c r="Z13" s="17">
        <v>8.2679308134259805E-2</v>
      </c>
      <c r="AA13" s="17">
        <v>8.7718158943337399E-2</v>
      </c>
      <c r="AB13" s="17">
        <v>6.6564977095563194E-2</v>
      </c>
      <c r="AC13" s="17">
        <v>0.12726902626949699</v>
      </c>
      <c r="AD13" s="17">
        <v>0.11499731223100999</v>
      </c>
      <c r="AE13" s="17"/>
      <c r="AF13" s="17">
        <v>0.106995510262302</v>
      </c>
      <c r="AG13" s="17">
        <v>7.3888190065181006E-2</v>
      </c>
      <c r="AH13" s="17">
        <v>0.107192177834875</v>
      </c>
      <c r="AI13" s="17"/>
      <c r="AJ13" s="17">
        <v>0.108222103243823</v>
      </c>
      <c r="AK13" s="17">
        <v>7.9768273677258902E-2</v>
      </c>
      <c r="AL13" s="17">
        <v>5.3053110564166998E-2</v>
      </c>
      <c r="AM13" s="17">
        <v>0.14635209187078099</v>
      </c>
      <c r="AN13" s="17">
        <v>0.100183999099664</v>
      </c>
      <c r="AO13" s="17"/>
      <c r="AP13" s="17">
        <v>8.6880486909155605E-2</v>
      </c>
      <c r="AQ13" s="17">
        <v>7.7921440025626204E-2</v>
      </c>
      <c r="AR13" s="17">
        <v>6.0363972418478497E-2</v>
      </c>
      <c r="AS13" s="17"/>
      <c r="AT13" s="17">
        <v>0.101256755075858</v>
      </c>
      <c r="AU13" s="17">
        <v>9.4496890392646596E-2</v>
      </c>
      <c r="AV13" s="17">
        <v>6.9168043433120399E-2</v>
      </c>
      <c r="AW13" s="17">
        <v>4.5151477467279599E-2</v>
      </c>
      <c r="AX13" s="17">
        <v>7.0037399173665596E-2</v>
      </c>
    </row>
    <row r="14" spans="2:50" x14ac:dyDescent="0.35">
      <c r="B14" s="18" t="s">
        <v>71</v>
      </c>
      <c r="C14" s="19">
        <v>2.7387407087110301E-2</v>
      </c>
      <c r="D14" s="19">
        <v>2.8541334912680402E-2</v>
      </c>
      <c r="E14" s="19">
        <v>2.6422679986830601E-2</v>
      </c>
      <c r="F14" s="19"/>
      <c r="G14" s="19">
        <v>3.3176737979077997E-2</v>
      </c>
      <c r="H14" s="19">
        <v>4.50115617367563E-2</v>
      </c>
      <c r="I14" s="19">
        <v>2.6692714345953199E-2</v>
      </c>
      <c r="J14" s="19">
        <v>1.18260308563103E-2</v>
      </c>
      <c r="K14" s="19">
        <v>3.3321091294862E-2</v>
      </c>
      <c r="L14" s="19">
        <v>1.8351252751993501E-2</v>
      </c>
      <c r="M14" s="19"/>
      <c r="N14" s="19">
        <v>1.8976033038033201E-2</v>
      </c>
      <c r="O14" s="19">
        <v>2.7586604630732099E-2</v>
      </c>
      <c r="P14" s="19">
        <v>3.6392813879286001E-2</v>
      </c>
      <c r="Q14" s="19">
        <v>2.8718941806838899E-2</v>
      </c>
      <c r="R14" s="19"/>
      <c r="S14" s="19">
        <v>1.6270701142785799E-2</v>
      </c>
      <c r="T14" s="19">
        <v>2.3695481013514499E-2</v>
      </c>
      <c r="U14" s="19">
        <v>3.7393997079719798E-2</v>
      </c>
      <c r="V14" s="19">
        <v>1.1873096725664899E-2</v>
      </c>
      <c r="W14" s="19">
        <v>3.6224825967851697E-2</v>
      </c>
      <c r="X14" s="19">
        <v>2.5464559754113499E-2</v>
      </c>
      <c r="Y14" s="19">
        <v>2.9651720569932101E-2</v>
      </c>
      <c r="Z14" s="19">
        <v>3.5984721329814999E-2</v>
      </c>
      <c r="AA14" s="19">
        <v>2.6763891089646399E-2</v>
      </c>
      <c r="AB14" s="19">
        <v>2.2048573153462599E-2</v>
      </c>
      <c r="AC14" s="19">
        <v>7.39392183406479E-2</v>
      </c>
      <c r="AD14" s="19">
        <v>2.31611258729446E-2</v>
      </c>
      <c r="AE14" s="19"/>
      <c r="AF14" s="19">
        <v>1.67964504425775E-2</v>
      </c>
      <c r="AG14" s="19">
        <v>1.5073565403900299E-2</v>
      </c>
      <c r="AH14" s="19">
        <v>6.6327676756858203E-2</v>
      </c>
      <c r="AI14" s="19"/>
      <c r="AJ14" s="19">
        <v>1.8445089112613999E-2</v>
      </c>
      <c r="AK14" s="19">
        <v>1.49370750867932E-2</v>
      </c>
      <c r="AL14" s="19">
        <v>7.5118949753570103E-3</v>
      </c>
      <c r="AM14" s="19">
        <v>0</v>
      </c>
      <c r="AN14" s="19">
        <v>8.3383385580258998E-2</v>
      </c>
      <c r="AO14" s="19"/>
      <c r="AP14" s="19">
        <v>9.7876359694620708E-3</v>
      </c>
      <c r="AQ14" s="19">
        <v>1.8868258248022199E-2</v>
      </c>
      <c r="AR14" s="19">
        <v>1.71463343858884E-2</v>
      </c>
      <c r="AS14" s="19"/>
      <c r="AT14" s="19">
        <v>3.5461060245441198E-2</v>
      </c>
      <c r="AU14" s="19">
        <v>1.98264720273016E-2</v>
      </c>
      <c r="AV14" s="19">
        <v>2.29986003702085E-2</v>
      </c>
      <c r="AW14" s="19">
        <v>3.2008040211147198E-2</v>
      </c>
      <c r="AX14" s="19">
        <v>0</v>
      </c>
    </row>
    <row r="15" spans="2:50" x14ac:dyDescent="0.35">
      <c r="B15" s="16"/>
    </row>
    <row r="16" spans="2:50" x14ac:dyDescent="0.35">
      <c r="B16" t="s">
        <v>74</v>
      </c>
    </row>
    <row r="17" spans="2:2" x14ac:dyDescent="0.35">
      <c r="B17" t="s">
        <v>75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X17"/>
  <sheetViews>
    <sheetView showGridLines="0" topLeftCell="A6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85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ht="29" x14ac:dyDescent="0.35">
      <c r="B9" s="18" t="s">
        <v>82</v>
      </c>
      <c r="C9" s="17">
        <v>0.51081326742981303</v>
      </c>
      <c r="D9" s="17">
        <v>0.47568477349869798</v>
      </c>
      <c r="E9" s="17">
        <v>0.54413389993737904</v>
      </c>
      <c r="F9" s="17"/>
      <c r="G9" s="17">
        <v>0.29151267421744997</v>
      </c>
      <c r="H9" s="17">
        <v>0.38843564637935701</v>
      </c>
      <c r="I9" s="17">
        <v>0.49113406941124199</v>
      </c>
      <c r="J9" s="17">
        <v>0.57651588906818996</v>
      </c>
      <c r="K9" s="17">
        <v>0.66444063787324903</v>
      </c>
      <c r="L9" s="17">
        <v>0.61642882578841696</v>
      </c>
      <c r="M9" s="17"/>
      <c r="N9" s="17">
        <v>0.50365310442083999</v>
      </c>
      <c r="O9" s="17">
        <v>0.56770248725920303</v>
      </c>
      <c r="P9" s="17">
        <v>0.46694699997690697</v>
      </c>
      <c r="Q9" s="17">
        <v>0.50302120007266704</v>
      </c>
      <c r="R9" s="17"/>
      <c r="S9" s="17">
        <v>0.27435266346001602</v>
      </c>
      <c r="T9" s="17">
        <v>0.59748082411048198</v>
      </c>
      <c r="U9" s="17">
        <v>0.510041953899386</v>
      </c>
      <c r="V9" s="17">
        <v>0.50984425352891505</v>
      </c>
      <c r="W9" s="17">
        <v>0.57871394159846501</v>
      </c>
      <c r="X9" s="17">
        <v>0.52945704779142799</v>
      </c>
      <c r="Y9" s="17">
        <v>0.57569263589455399</v>
      </c>
      <c r="Z9" s="17">
        <v>0.60517722296404897</v>
      </c>
      <c r="AA9" s="17">
        <v>0.51552129701600202</v>
      </c>
      <c r="AB9" s="17">
        <v>0.59813778261056105</v>
      </c>
      <c r="AC9" s="17">
        <v>0.48009667493417302</v>
      </c>
      <c r="AD9" s="17">
        <v>0.50536337793536601</v>
      </c>
      <c r="AE9" s="17"/>
      <c r="AF9" s="17">
        <v>0.59262984782283701</v>
      </c>
      <c r="AG9" s="17">
        <v>0.50997783693781495</v>
      </c>
      <c r="AH9" s="17">
        <v>0.40012751184233097</v>
      </c>
      <c r="AI9" s="17"/>
      <c r="AJ9" s="17">
        <v>0.55715813414224902</v>
      </c>
      <c r="AK9" s="17">
        <v>0.48800504697631403</v>
      </c>
      <c r="AL9" s="17">
        <v>0.43308329032357301</v>
      </c>
      <c r="AM9" s="17">
        <v>0.577800503115112</v>
      </c>
      <c r="AN9" s="17">
        <v>0.49364956014354</v>
      </c>
      <c r="AO9" s="17"/>
      <c r="AP9" s="17">
        <v>0.48765459742696698</v>
      </c>
      <c r="AQ9" s="17">
        <v>0.49681149490722798</v>
      </c>
      <c r="AR9" s="17">
        <v>0.43227926350434198</v>
      </c>
      <c r="AS9" s="17"/>
      <c r="AT9" s="17">
        <v>0.56266634508555102</v>
      </c>
      <c r="AU9" s="17">
        <v>0.52119477686152405</v>
      </c>
      <c r="AV9" s="17">
        <v>0.48166847939629198</v>
      </c>
      <c r="AW9" s="17">
        <v>0.36607487319516202</v>
      </c>
      <c r="AX9" s="17">
        <v>0.37058423129441198</v>
      </c>
    </row>
    <row r="10" spans="2:50" ht="29" x14ac:dyDescent="0.35">
      <c r="B10" s="18" t="s">
        <v>83</v>
      </c>
      <c r="C10" s="17">
        <v>0.31188586574407701</v>
      </c>
      <c r="D10" s="17">
        <v>0.33299011476398699</v>
      </c>
      <c r="E10" s="17">
        <v>0.29121120757173702</v>
      </c>
      <c r="F10" s="17"/>
      <c r="G10" s="17">
        <v>0.43256304587524702</v>
      </c>
      <c r="H10" s="17">
        <v>0.325290661176172</v>
      </c>
      <c r="I10" s="17">
        <v>0.31030576365875701</v>
      </c>
      <c r="J10" s="17">
        <v>0.29823202445643499</v>
      </c>
      <c r="K10" s="17">
        <v>0.22611820125698401</v>
      </c>
      <c r="L10" s="17">
        <v>0.29035267569011303</v>
      </c>
      <c r="M10" s="17"/>
      <c r="N10" s="17">
        <v>0.30356861055063999</v>
      </c>
      <c r="O10" s="17">
        <v>0.29914103674565801</v>
      </c>
      <c r="P10" s="17">
        <v>0.327503209546542</v>
      </c>
      <c r="Q10" s="17">
        <v>0.312872992755172</v>
      </c>
      <c r="R10" s="17"/>
      <c r="S10" s="17">
        <v>0.41478740661413499</v>
      </c>
      <c r="T10" s="17">
        <v>0.26665939428996999</v>
      </c>
      <c r="U10" s="17">
        <v>0.33200061197990099</v>
      </c>
      <c r="V10" s="17">
        <v>0.38007962406328699</v>
      </c>
      <c r="W10" s="17">
        <v>0.284178519236987</v>
      </c>
      <c r="X10" s="17">
        <v>0.27831062780690802</v>
      </c>
      <c r="Y10" s="17">
        <v>0.26596868021471198</v>
      </c>
      <c r="Z10" s="17">
        <v>0.28307699990843799</v>
      </c>
      <c r="AA10" s="17">
        <v>0.31176723618441798</v>
      </c>
      <c r="AB10" s="17">
        <v>0.296117131197489</v>
      </c>
      <c r="AC10" s="17">
        <v>0.23678676600661699</v>
      </c>
      <c r="AD10" s="17">
        <v>0.26776506746796103</v>
      </c>
      <c r="AE10" s="17"/>
      <c r="AF10" s="17">
        <v>0.27741593843138002</v>
      </c>
      <c r="AG10" s="17">
        <v>0.30766829721314198</v>
      </c>
      <c r="AH10" s="17">
        <v>0.35693477095061299</v>
      </c>
      <c r="AI10" s="17"/>
      <c r="AJ10" s="17">
        <v>0.29348681867848297</v>
      </c>
      <c r="AK10" s="17">
        <v>0.30962364637325301</v>
      </c>
      <c r="AL10" s="17">
        <v>0.43211015333133201</v>
      </c>
      <c r="AM10" s="17">
        <v>0.29258795532069698</v>
      </c>
      <c r="AN10" s="17">
        <v>0.30267468619071403</v>
      </c>
      <c r="AO10" s="17"/>
      <c r="AP10" s="17">
        <v>0.330301702997364</v>
      </c>
      <c r="AQ10" s="17">
        <v>0.31411589757048802</v>
      </c>
      <c r="AR10" s="17">
        <v>0.366344409352861</v>
      </c>
      <c r="AS10" s="17"/>
      <c r="AT10" s="17">
        <v>0.29698906130774899</v>
      </c>
      <c r="AU10" s="17">
        <v>0.30958608134051602</v>
      </c>
      <c r="AV10" s="17">
        <v>0.34616512149881101</v>
      </c>
      <c r="AW10" s="17">
        <v>0.34214211751802798</v>
      </c>
      <c r="AX10" s="17">
        <v>0.37353052517630803</v>
      </c>
    </row>
    <row r="11" spans="2:50" ht="29" x14ac:dyDescent="0.35">
      <c r="B11" s="18" t="s">
        <v>84</v>
      </c>
      <c r="C11" s="17">
        <v>0.13203531766540499</v>
      </c>
      <c r="D11" s="17">
        <v>0.149233297739267</v>
      </c>
      <c r="E11" s="17">
        <v>0.116021839193251</v>
      </c>
      <c r="F11" s="17"/>
      <c r="G11" s="17">
        <v>0.23061497699230499</v>
      </c>
      <c r="H11" s="17">
        <v>0.21154734010259199</v>
      </c>
      <c r="I11" s="17">
        <v>0.15963785720214399</v>
      </c>
      <c r="J11" s="17">
        <v>0.10084795938482601</v>
      </c>
      <c r="K11" s="17">
        <v>5.47079612283531E-2</v>
      </c>
      <c r="L11" s="17">
        <v>5.63008418779E-2</v>
      </c>
      <c r="M11" s="17"/>
      <c r="N11" s="17">
        <v>0.16300973957107101</v>
      </c>
      <c r="O11" s="17">
        <v>9.9684675344623094E-2</v>
      </c>
      <c r="P11" s="17">
        <v>0.15502254903354901</v>
      </c>
      <c r="Q11" s="17">
        <v>0.11384050846075</v>
      </c>
      <c r="R11" s="17"/>
      <c r="S11" s="17">
        <v>0.27656684915012397</v>
      </c>
      <c r="T11" s="17">
        <v>8.5545657398778396E-2</v>
      </c>
      <c r="U11" s="17">
        <v>0.103799090694707</v>
      </c>
      <c r="V11" s="17">
        <v>5.9308148826467497E-2</v>
      </c>
      <c r="W11" s="17">
        <v>0.10378324020348099</v>
      </c>
      <c r="X11" s="17">
        <v>0.15970186634469499</v>
      </c>
      <c r="Y11" s="17">
        <v>9.6902405964807106E-2</v>
      </c>
      <c r="Z11" s="17">
        <v>7.6199946344020303E-2</v>
      </c>
      <c r="AA11" s="17">
        <v>0.124091363571581</v>
      </c>
      <c r="AB11" s="17">
        <v>8.8702824117045095E-2</v>
      </c>
      <c r="AC11" s="17">
        <v>0.17926300707152201</v>
      </c>
      <c r="AD11" s="17">
        <v>0.18228232304334099</v>
      </c>
      <c r="AE11" s="17"/>
      <c r="AF11" s="17">
        <v>9.9140659303138701E-2</v>
      </c>
      <c r="AG11" s="17">
        <v>0.15115470983201401</v>
      </c>
      <c r="AH11" s="17">
        <v>0.13909388076690099</v>
      </c>
      <c r="AI11" s="17"/>
      <c r="AJ11" s="17">
        <v>0.111850119018492</v>
      </c>
      <c r="AK11" s="17">
        <v>0.173462352499204</v>
      </c>
      <c r="AL11" s="17">
        <v>9.8960935305085998E-2</v>
      </c>
      <c r="AM11" s="17">
        <v>0.107183961061722</v>
      </c>
      <c r="AN11" s="17">
        <v>0.105029244351352</v>
      </c>
      <c r="AO11" s="17"/>
      <c r="AP11" s="17">
        <v>0.15975026738638501</v>
      </c>
      <c r="AQ11" s="17">
        <v>0.16153578669107099</v>
      </c>
      <c r="AR11" s="17">
        <v>0.144147124975744</v>
      </c>
      <c r="AS11" s="17"/>
      <c r="AT11" s="17">
        <v>8.4920368511540695E-2</v>
      </c>
      <c r="AU11" s="17">
        <v>0.12501430622402099</v>
      </c>
      <c r="AV11" s="17">
        <v>0.14171044054276999</v>
      </c>
      <c r="AW11" s="17">
        <v>0.24203939787333301</v>
      </c>
      <c r="AX11" s="17">
        <v>0.25588524352928099</v>
      </c>
    </row>
    <row r="12" spans="2:50" x14ac:dyDescent="0.35">
      <c r="B12" s="18" t="s">
        <v>71</v>
      </c>
      <c r="C12" s="19">
        <v>4.5265549160705597E-2</v>
      </c>
      <c r="D12" s="19">
        <v>4.20918139980474E-2</v>
      </c>
      <c r="E12" s="19">
        <v>4.8633053297633101E-2</v>
      </c>
      <c r="F12" s="19"/>
      <c r="G12" s="19">
        <v>4.53093029149986E-2</v>
      </c>
      <c r="H12" s="19">
        <v>7.4726352341878396E-2</v>
      </c>
      <c r="I12" s="19">
        <v>3.8922309727856701E-2</v>
      </c>
      <c r="J12" s="19">
        <v>2.4404127090549298E-2</v>
      </c>
      <c r="K12" s="19">
        <v>5.4733199641414799E-2</v>
      </c>
      <c r="L12" s="19">
        <v>3.6917656643569198E-2</v>
      </c>
      <c r="M12" s="19"/>
      <c r="N12" s="19">
        <v>2.9768545457448801E-2</v>
      </c>
      <c r="O12" s="19">
        <v>3.3471800650515499E-2</v>
      </c>
      <c r="P12" s="19">
        <v>5.0527241443001601E-2</v>
      </c>
      <c r="Q12" s="19">
        <v>7.0265298711410906E-2</v>
      </c>
      <c r="R12" s="19"/>
      <c r="S12" s="19">
        <v>3.4293080775725099E-2</v>
      </c>
      <c r="T12" s="19">
        <v>5.0314124200769701E-2</v>
      </c>
      <c r="U12" s="19">
        <v>5.41583434260062E-2</v>
      </c>
      <c r="V12" s="19">
        <v>5.0767973581329402E-2</v>
      </c>
      <c r="W12" s="19">
        <v>3.3324298961068102E-2</v>
      </c>
      <c r="X12" s="19">
        <v>3.2530458056968699E-2</v>
      </c>
      <c r="Y12" s="19">
        <v>6.1436277925926701E-2</v>
      </c>
      <c r="Z12" s="19">
        <v>3.5545830783492799E-2</v>
      </c>
      <c r="AA12" s="19">
        <v>4.8620103227998597E-2</v>
      </c>
      <c r="AB12" s="19">
        <v>1.70422620749042E-2</v>
      </c>
      <c r="AC12" s="19">
        <v>0.103853551987688</v>
      </c>
      <c r="AD12" s="19">
        <v>4.4589231553330999E-2</v>
      </c>
      <c r="AE12" s="19"/>
      <c r="AF12" s="19">
        <v>3.0813554442644098E-2</v>
      </c>
      <c r="AG12" s="19">
        <v>3.1199156017029099E-2</v>
      </c>
      <c r="AH12" s="19">
        <v>0.103843836440155</v>
      </c>
      <c r="AI12" s="19"/>
      <c r="AJ12" s="19">
        <v>3.7504928160776198E-2</v>
      </c>
      <c r="AK12" s="19">
        <v>2.8908954151228902E-2</v>
      </c>
      <c r="AL12" s="19">
        <v>3.58456210400084E-2</v>
      </c>
      <c r="AM12" s="19">
        <v>2.2427580502468399E-2</v>
      </c>
      <c r="AN12" s="19">
        <v>9.8646509314394504E-2</v>
      </c>
      <c r="AO12" s="19"/>
      <c r="AP12" s="19">
        <v>2.22934321892829E-2</v>
      </c>
      <c r="AQ12" s="19">
        <v>2.75368208312133E-2</v>
      </c>
      <c r="AR12" s="19">
        <v>5.7229202167052302E-2</v>
      </c>
      <c r="AS12" s="19"/>
      <c r="AT12" s="19">
        <v>5.5424225095159298E-2</v>
      </c>
      <c r="AU12" s="19">
        <v>4.4204835573939602E-2</v>
      </c>
      <c r="AV12" s="19">
        <v>3.0455958562126399E-2</v>
      </c>
      <c r="AW12" s="19">
        <v>4.9743611413477599E-2</v>
      </c>
      <c r="AX12" s="19">
        <v>0</v>
      </c>
    </row>
    <row r="13" spans="2:50" x14ac:dyDescent="0.35">
      <c r="B13" s="16"/>
    </row>
    <row r="14" spans="2:50" x14ac:dyDescent="0.35">
      <c r="B14" t="s">
        <v>74</v>
      </c>
    </row>
    <row r="15" spans="2:50" x14ac:dyDescent="0.35">
      <c r="B15" t="s">
        <v>75</v>
      </c>
    </row>
    <row r="17" spans="2:2" x14ac:dyDescent="0.35">
      <c r="B17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X25"/>
  <sheetViews>
    <sheetView showGridLines="0" topLeftCell="A13" workbookViewId="0">
      <pane xSplit="2" topLeftCell="C1" activePane="topRight" state="frozen"/>
      <selection pane="topRight" activeCell="D2" sqref="D2:AR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98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86</v>
      </c>
      <c r="C9" s="17">
        <v>7.3079143126850599E-2</v>
      </c>
      <c r="D9" s="17">
        <v>6.9619627153002406E-2</v>
      </c>
      <c r="E9" s="17">
        <v>7.6890450548766698E-2</v>
      </c>
      <c r="F9" s="17"/>
      <c r="G9" s="17">
        <v>3.8229384273478099E-2</v>
      </c>
      <c r="H9" s="17">
        <v>4.7982451961152403E-2</v>
      </c>
      <c r="I9" s="17">
        <v>0.113406425495839</v>
      </c>
      <c r="J9" s="17">
        <v>9.1744274952696103E-2</v>
      </c>
      <c r="K9" s="17">
        <v>7.1873012946277404E-2</v>
      </c>
      <c r="L9" s="17">
        <v>6.9814498718106605E-2</v>
      </c>
      <c r="M9" s="17"/>
      <c r="N9" s="17">
        <v>5.0091423141832597E-2</v>
      </c>
      <c r="O9" s="17">
        <v>7.3580182533246899E-2</v>
      </c>
      <c r="P9" s="17">
        <v>8.7573162950677394E-2</v>
      </c>
      <c r="Q9" s="17">
        <v>8.5644025842903801E-2</v>
      </c>
      <c r="R9" s="17"/>
      <c r="S9" s="17">
        <v>3.1933788828365998E-2</v>
      </c>
      <c r="T9" s="17">
        <v>6.5657171166577502E-2</v>
      </c>
      <c r="U9" s="17">
        <v>4.69951026560569E-2</v>
      </c>
      <c r="V9" s="17">
        <v>6.2263338999103503E-2</v>
      </c>
      <c r="W9" s="17">
        <v>8.0694467865866704E-2</v>
      </c>
      <c r="X9" s="17">
        <v>9.9365528110476095E-2</v>
      </c>
      <c r="Y9" s="17">
        <v>7.8226959900481494E-2</v>
      </c>
      <c r="Z9" s="17">
        <v>0.180432650430879</v>
      </c>
      <c r="AA9" s="17">
        <v>7.4602904469466796E-2</v>
      </c>
      <c r="AB9" s="17">
        <v>0.10581757642092</v>
      </c>
      <c r="AC9" s="17">
        <v>5.6684627042382203E-2</v>
      </c>
      <c r="AD9" s="17">
        <v>7.0409397335042104E-2</v>
      </c>
      <c r="AE9" s="17"/>
      <c r="AF9" s="17">
        <v>0.10249941568981701</v>
      </c>
      <c r="AG9" s="17">
        <v>5.68757833163041E-2</v>
      </c>
      <c r="AH9" s="17">
        <v>5.7037786079684002E-2</v>
      </c>
      <c r="AI9" s="17"/>
      <c r="AJ9" s="17">
        <v>8.4764044874620498E-2</v>
      </c>
      <c r="AK9" s="17">
        <v>7.0184527481402997E-2</v>
      </c>
      <c r="AL9" s="17">
        <v>4.8825969906576498E-2</v>
      </c>
      <c r="AM9" s="17">
        <v>0.105009798798976</v>
      </c>
      <c r="AN9" s="17">
        <v>7.2253767334880495E-2</v>
      </c>
      <c r="AO9" s="17"/>
      <c r="AP9" s="17">
        <v>3.8411152470536898E-2</v>
      </c>
      <c r="AQ9" s="17">
        <v>7.8931272207791503E-2</v>
      </c>
      <c r="AR9" s="17">
        <v>3.0395244861256498E-2</v>
      </c>
      <c r="AS9" s="17"/>
      <c r="AT9" s="17">
        <v>7.7730177504985801E-2</v>
      </c>
      <c r="AU9" s="17">
        <v>9.5083556804223604E-2</v>
      </c>
      <c r="AV9" s="17">
        <v>5.5823896676069601E-2</v>
      </c>
      <c r="AW9" s="17">
        <v>3.8887917296853702E-2</v>
      </c>
      <c r="AX9" s="17">
        <v>0.156227429464324</v>
      </c>
    </row>
    <row r="10" spans="2:50" x14ac:dyDescent="0.35">
      <c r="B10" s="18" t="s">
        <v>87</v>
      </c>
      <c r="C10" s="17">
        <v>4.0235583313668701E-2</v>
      </c>
      <c r="D10" s="17">
        <v>3.6186593465124303E-2</v>
      </c>
      <c r="E10" s="17">
        <v>4.4428065807100098E-2</v>
      </c>
      <c r="F10" s="17"/>
      <c r="G10" s="17">
        <v>4.5005565749951001E-2</v>
      </c>
      <c r="H10" s="17">
        <v>3.79634151812447E-2</v>
      </c>
      <c r="I10" s="17">
        <v>4.8858250319980298E-2</v>
      </c>
      <c r="J10" s="17">
        <v>3.5478612017140497E-2</v>
      </c>
      <c r="K10" s="17">
        <v>4.1659889926975002E-2</v>
      </c>
      <c r="L10" s="17">
        <v>3.48169025468534E-2</v>
      </c>
      <c r="M10" s="17"/>
      <c r="N10" s="17">
        <v>3.7342742595997597E-2</v>
      </c>
      <c r="O10" s="17">
        <v>3.2077840762488298E-2</v>
      </c>
      <c r="P10" s="17">
        <v>3.8980674163528101E-2</v>
      </c>
      <c r="Q10" s="17">
        <v>5.1521843349617603E-2</v>
      </c>
      <c r="R10" s="17"/>
      <c r="S10" s="17">
        <v>1.37792640053362E-2</v>
      </c>
      <c r="T10" s="17">
        <v>4.2765495494230997E-2</v>
      </c>
      <c r="U10" s="17">
        <v>5.22727893838804E-2</v>
      </c>
      <c r="V10" s="17">
        <v>4.4415396632253898E-2</v>
      </c>
      <c r="W10" s="17">
        <v>4.8040795560768498E-2</v>
      </c>
      <c r="X10" s="17">
        <v>3.05840232491058E-2</v>
      </c>
      <c r="Y10" s="17">
        <v>2.3430031298572601E-2</v>
      </c>
      <c r="Z10" s="17">
        <v>8.2366999112504197E-2</v>
      </c>
      <c r="AA10" s="17">
        <v>3.6750932134519902E-2</v>
      </c>
      <c r="AB10" s="17">
        <v>4.2791164989564298E-2</v>
      </c>
      <c r="AC10" s="17">
        <v>6.9804956852064698E-2</v>
      </c>
      <c r="AD10" s="17">
        <v>6.3692241353390897E-2</v>
      </c>
      <c r="AE10" s="17"/>
      <c r="AF10" s="17">
        <v>3.8476076125330397E-2</v>
      </c>
      <c r="AG10" s="17">
        <v>3.94803957707952E-2</v>
      </c>
      <c r="AH10" s="17">
        <v>3.6741455081050499E-2</v>
      </c>
      <c r="AI10" s="17"/>
      <c r="AJ10" s="17">
        <v>3.3691208119328298E-2</v>
      </c>
      <c r="AK10" s="17">
        <v>3.5185218681509499E-2</v>
      </c>
      <c r="AL10" s="17">
        <v>5.43427269141145E-2</v>
      </c>
      <c r="AM10" s="17">
        <v>9.7337117882803706E-2</v>
      </c>
      <c r="AN10" s="17">
        <v>4.6520681475364797E-2</v>
      </c>
      <c r="AO10" s="17"/>
      <c r="AP10" s="17">
        <v>3.9220018764619002E-2</v>
      </c>
      <c r="AQ10" s="17">
        <v>3.7660270395147799E-2</v>
      </c>
      <c r="AR10" s="17">
        <v>3.7149131125816102E-2</v>
      </c>
      <c r="AS10" s="17"/>
      <c r="AT10" s="17">
        <v>4.1445529402900298E-2</v>
      </c>
      <c r="AU10" s="17">
        <v>3.6549898143272599E-2</v>
      </c>
      <c r="AV10" s="17">
        <v>5.1684740026228401E-2</v>
      </c>
      <c r="AW10" s="17">
        <v>2.8012941156723599E-2</v>
      </c>
      <c r="AX10" s="17">
        <v>3.6205787557341697E-2</v>
      </c>
    </row>
    <row r="11" spans="2:50" x14ac:dyDescent="0.35">
      <c r="B11" s="18" t="s">
        <v>88</v>
      </c>
      <c r="C11" s="17">
        <v>9.8081476016304597E-2</v>
      </c>
      <c r="D11" s="17">
        <v>9.0219067393532595E-2</v>
      </c>
      <c r="E11" s="17">
        <v>0.105319616006765</v>
      </c>
      <c r="F11" s="17"/>
      <c r="G11" s="17">
        <v>4.9991336312782998E-2</v>
      </c>
      <c r="H11" s="17">
        <v>8.1661226789002894E-2</v>
      </c>
      <c r="I11" s="17">
        <v>8.5349000686259002E-2</v>
      </c>
      <c r="J11" s="17">
        <v>0.10852020127878299</v>
      </c>
      <c r="K11" s="17">
        <v>0.133848716734075</v>
      </c>
      <c r="L11" s="17">
        <v>0.12139330995985199</v>
      </c>
      <c r="M11" s="17"/>
      <c r="N11" s="17">
        <v>8.3518728512414597E-2</v>
      </c>
      <c r="O11" s="17">
        <v>0.108714274632233</v>
      </c>
      <c r="P11" s="17">
        <v>9.5969170675558602E-2</v>
      </c>
      <c r="Q11" s="17">
        <v>0.104051618041499</v>
      </c>
      <c r="R11" s="17"/>
      <c r="S11" s="17">
        <v>4.8936445535589498E-2</v>
      </c>
      <c r="T11" s="17">
        <v>9.5835635691094698E-2</v>
      </c>
      <c r="U11" s="17">
        <v>0.114184956576633</v>
      </c>
      <c r="V11" s="17">
        <v>9.08766616404761E-2</v>
      </c>
      <c r="W11" s="17">
        <v>9.59537180374435E-2</v>
      </c>
      <c r="X11" s="17">
        <v>7.7849574959128406E-2</v>
      </c>
      <c r="Y11" s="17">
        <v>0.163757773391595</v>
      </c>
      <c r="Z11" s="17">
        <v>0.148143366913247</v>
      </c>
      <c r="AA11" s="17">
        <v>0.113781987750762</v>
      </c>
      <c r="AB11" s="17">
        <v>8.3349021451637806E-2</v>
      </c>
      <c r="AC11" s="17">
        <v>0.123435210802392</v>
      </c>
      <c r="AD11" s="17">
        <v>8.4250677492753195E-2</v>
      </c>
      <c r="AE11" s="17"/>
      <c r="AF11" s="17">
        <v>0.13692578953822601</v>
      </c>
      <c r="AG11" s="17">
        <v>7.89603707429921E-2</v>
      </c>
      <c r="AH11" s="17">
        <v>7.0274285838252307E-2</v>
      </c>
      <c r="AI11" s="17"/>
      <c r="AJ11" s="17">
        <v>9.9282860707578593E-2</v>
      </c>
      <c r="AK11" s="17">
        <v>8.6118265524637194E-2</v>
      </c>
      <c r="AL11" s="17">
        <v>5.4279721971850499E-2</v>
      </c>
      <c r="AM11" s="17">
        <v>0.15309560001375599</v>
      </c>
      <c r="AN11" s="17">
        <v>0.114436926939791</v>
      </c>
      <c r="AO11" s="17"/>
      <c r="AP11" s="17">
        <v>8.4590011311283297E-2</v>
      </c>
      <c r="AQ11" s="17">
        <v>8.7535061225995595E-2</v>
      </c>
      <c r="AR11" s="17">
        <v>8.8393057410053502E-2</v>
      </c>
      <c r="AS11" s="17"/>
      <c r="AT11" s="17">
        <v>0.13589613057080399</v>
      </c>
      <c r="AU11" s="17">
        <v>8.5237535272036993E-2</v>
      </c>
      <c r="AV11" s="17">
        <v>6.7537940451931705E-2</v>
      </c>
      <c r="AW11" s="17">
        <v>6.3087293638365197E-2</v>
      </c>
      <c r="AX11" s="17">
        <v>3.4626681838864602E-2</v>
      </c>
    </row>
    <row r="12" spans="2:50" x14ac:dyDescent="0.35">
      <c r="B12" s="18" t="s">
        <v>89</v>
      </c>
      <c r="C12" s="17">
        <v>0.103788249268999</v>
      </c>
      <c r="D12" s="17">
        <v>0.10200028062215399</v>
      </c>
      <c r="E12" s="17">
        <v>0.10614899816907999</v>
      </c>
      <c r="F12" s="17"/>
      <c r="G12" s="17">
        <v>7.1564868121403905E-2</v>
      </c>
      <c r="H12" s="17">
        <v>9.6643917980089797E-2</v>
      </c>
      <c r="I12" s="17">
        <v>0.104678438621647</v>
      </c>
      <c r="J12" s="17">
        <v>0.118346691778841</v>
      </c>
      <c r="K12" s="17">
        <v>0.13719501739127701</v>
      </c>
      <c r="L12" s="17">
        <v>9.6165146836956206E-2</v>
      </c>
      <c r="M12" s="17"/>
      <c r="N12" s="17">
        <v>9.1572136586875005E-2</v>
      </c>
      <c r="O12" s="17">
        <v>0.12696175732107601</v>
      </c>
      <c r="P12" s="17">
        <v>9.8146645290335094E-2</v>
      </c>
      <c r="Q12" s="17">
        <v>9.7357244065578205E-2</v>
      </c>
      <c r="R12" s="17"/>
      <c r="S12" s="17">
        <v>8.1858988414561795E-2</v>
      </c>
      <c r="T12" s="17">
        <v>0.13637511707934299</v>
      </c>
      <c r="U12" s="17">
        <v>9.8242982738160303E-2</v>
      </c>
      <c r="V12" s="17">
        <v>0.122272467932194</v>
      </c>
      <c r="W12" s="17">
        <v>0.102893061699109</v>
      </c>
      <c r="X12" s="17">
        <v>0.105219242337206</v>
      </c>
      <c r="Y12" s="17">
        <v>7.5740778868603795E-2</v>
      </c>
      <c r="Z12" s="17">
        <v>0.112150163607857</v>
      </c>
      <c r="AA12" s="17">
        <v>9.2710884490644893E-2</v>
      </c>
      <c r="AB12" s="17">
        <v>0.126619191716449</v>
      </c>
      <c r="AC12" s="17">
        <v>8.7298418902228697E-2</v>
      </c>
      <c r="AD12" s="17">
        <v>8.5860664353566193E-2</v>
      </c>
      <c r="AE12" s="17"/>
      <c r="AF12" s="17">
        <v>0.10793977710534799</v>
      </c>
      <c r="AG12" s="17">
        <v>0.108309209788959</v>
      </c>
      <c r="AH12" s="17">
        <v>0.10186641691418299</v>
      </c>
      <c r="AI12" s="17"/>
      <c r="AJ12" s="17">
        <v>0.100757993434768</v>
      </c>
      <c r="AK12" s="17">
        <v>0.106382469715972</v>
      </c>
      <c r="AL12" s="17">
        <v>7.2922523023158506E-2</v>
      </c>
      <c r="AM12" s="17">
        <v>0.134749605911748</v>
      </c>
      <c r="AN12" s="17">
        <v>0.10151018604678901</v>
      </c>
      <c r="AO12" s="17"/>
      <c r="AP12" s="17">
        <v>0.100488558847166</v>
      </c>
      <c r="AQ12" s="17">
        <v>0.109271006054895</v>
      </c>
      <c r="AR12" s="17">
        <v>8.0201809962719597E-2</v>
      </c>
      <c r="AS12" s="17"/>
      <c r="AT12" s="17">
        <v>0.116939939653378</v>
      </c>
      <c r="AU12" s="17">
        <v>0.116659644048224</v>
      </c>
      <c r="AV12" s="17">
        <v>8.7220505774775706E-2</v>
      </c>
      <c r="AW12" s="17">
        <v>7.9241426698145101E-2</v>
      </c>
      <c r="AX12" s="17">
        <v>7.6666563964703796E-2</v>
      </c>
    </row>
    <row r="13" spans="2:50" x14ac:dyDescent="0.35">
      <c r="B13" s="18" t="s">
        <v>90</v>
      </c>
      <c r="C13" s="17">
        <v>0.10961084090378501</v>
      </c>
      <c r="D13" s="17">
        <v>0.10139135195606901</v>
      </c>
      <c r="E13" s="17">
        <v>0.118287036105057</v>
      </c>
      <c r="F13" s="17"/>
      <c r="G13" s="17">
        <v>7.3029920609658294E-2</v>
      </c>
      <c r="H13" s="17">
        <v>0.105433370213997</v>
      </c>
      <c r="I13" s="17">
        <v>0.106326033756677</v>
      </c>
      <c r="J13" s="17">
        <v>0.119427476807595</v>
      </c>
      <c r="K13" s="17">
        <v>0.13164934517367699</v>
      </c>
      <c r="L13" s="17">
        <v>0.11733857861501</v>
      </c>
      <c r="M13" s="17"/>
      <c r="N13" s="17">
        <v>0.11047409466741601</v>
      </c>
      <c r="O13" s="17">
        <v>0.120041662428158</v>
      </c>
      <c r="P13" s="17">
        <v>0.12308136654157301</v>
      </c>
      <c r="Q13" s="17">
        <v>8.7505642859351307E-2</v>
      </c>
      <c r="R13" s="17"/>
      <c r="S13" s="17">
        <v>8.1427812130330096E-2</v>
      </c>
      <c r="T13" s="17">
        <v>0.101260418986203</v>
      </c>
      <c r="U13" s="17">
        <v>9.2535912487679103E-2</v>
      </c>
      <c r="V13" s="17">
        <v>0.113736137269365</v>
      </c>
      <c r="W13" s="17">
        <v>0.132150682384161</v>
      </c>
      <c r="X13" s="17">
        <v>0.12039802441101601</v>
      </c>
      <c r="Y13" s="17">
        <v>8.9725653492697802E-2</v>
      </c>
      <c r="Z13" s="17">
        <v>0.106351338010232</v>
      </c>
      <c r="AA13" s="17">
        <v>0.117029212927295</v>
      </c>
      <c r="AB13" s="17">
        <v>0.14683035458709801</v>
      </c>
      <c r="AC13" s="17">
        <v>0.104597522055871</v>
      </c>
      <c r="AD13" s="17">
        <v>0.15279982072876799</v>
      </c>
      <c r="AE13" s="17"/>
      <c r="AF13" s="17">
        <v>0.110661309885477</v>
      </c>
      <c r="AG13" s="17">
        <v>0.12403245123457</v>
      </c>
      <c r="AH13" s="17">
        <v>9.7459496613481106E-2</v>
      </c>
      <c r="AI13" s="17"/>
      <c r="AJ13" s="17">
        <v>0.123632420721961</v>
      </c>
      <c r="AK13" s="17">
        <v>9.6650029036991103E-2</v>
      </c>
      <c r="AL13" s="17">
        <v>0.16025475919978499</v>
      </c>
      <c r="AM13" s="17">
        <v>5.5108720050471897E-2</v>
      </c>
      <c r="AN13" s="17">
        <v>0.118496548546088</v>
      </c>
      <c r="AO13" s="17"/>
      <c r="AP13" s="17">
        <v>0.107918557561342</v>
      </c>
      <c r="AQ13" s="17">
        <v>9.7455173495562694E-2</v>
      </c>
      <c r="AR13" s="17">
        <v>0.13231587513139101</v>
      </c>
      <c r="AS13" s="17"/>
      <c r="AT13" s="17">
        <v>0.10420686626487601</v>
      </c>
      <c r="AU13" s="17">
        <v>0.102761574743474</v>
      </c>
      <c r="AV13" s="17">
        <v>0.120142829801704</v>
      </c>
      <c r="AW13" s="17">
        <v>0.114491445057288</v>
      </c>
      <c r="AX13" s="17">
        <v>7.5018544656481598E-2</v>
      </c>
    </row>
    <row r="14" spans="2:50" ht="29" x14ac:dyDescent="0.35">
      <c r="B14" s="18" t="s">
        <v>91</v>
      </c>
      <c r="C14" s="17">
        <v>0.157215132039666</v>
      </c>
      <c r="D14" s="17">
        <v>0.15366063247626699</v>
      </c>
      <c r="E14" s="17">
        <v>0.160596396757858</v>
      </c>
      <c r="F14" s="17"/>
      <c r="G14" s="17">
        <v>0.21594395962912</v>
      </c>
      <c r="H14" s="17">
        <v>0.169757310253041</v>
      </c>
      <c r="I14" s="17">
        <v>0.123121547486414</v>
      </c>
      <c r="J14" s="17">
        <v>0.114163822707489</v>
      </c>
      <c r="K14" s="17">
        <v>0.16766127221886101</v>
      </c>
      <c r="L14" s="17">
        <v>0.16327246374028201</v>
      </c>
      <c r="M14" s="17"/>
      <c r="N14" s="17">
        <v>0.12444707802140299</v>
      </c>
      <c r="O14" s="17">
        <v>0.14371260621085599</v>
      </c>
      <c r="P14" s="17">
        <v>0.13857039995258499</v>
      </c>
      <c r="Q14" s="17">
        <v>0.21924639699047899</v>
      </c>
      <c r="R14" s="17"/>
      <c r="S14" s="17">
        <v>0.15716677163151399</v>
      </c>
      <c r="T14" s="17">
        <v>0.12950682865410801</v>
      </c>
      <c r="U14" s="17">
        <v>0.22633715024453899</v>
      </c>
      <c r="V14" s="17">
        <v>0.230502333804432</v>
      </c>
      <c r="W14" s="17">
        <v>0.111548829081394</v>
      </c>
      <c r="X14" s="17">
        <v>0.13529734372635199</v>
      </c>
      <c r="Y14" s="17">
        <v>0.17676189884995</v>
      </c>
      <c r="Z14" s="17">
        <v>0.106842626718348</v>
      </c>
      <c r="AA14" s="17">
        <v>0.16041309052830899</v>
      </c>
      <c r="AB14" s="17">
        <v>0.13740944443238001</v>
      </c>
      <c r="AC14" s="17">
        <v>0.14160235508992799</v>
      </c>
      <c r="AD14" s="17">
        <v>0.13374334145313799</v>
      </c>
      <c r="AE14" s="17"/>
      <c r="AF14" s="17">
        <v>0.133352481600924</v>
      </c>
      <c r="AG14" s="17">
        <v>0.130386437002979</v>
      </c>
      <c r="AH14" s="17">
        <v>0.23583621084161299</v>
      </c>
      <c r="AI14" s="17"/>
      <c r="AJ14" s="17">
        <v>0.130899892833021</v>
      </c>
      <c r="AK14" s="17">
        <v>0.14313977743940101</v>
      </c>
      <c r="AL14" s="17">
        <v>0.15486602498392801</v>
      </c>
      <c r="AM14" s="17">
        <v>0.155557086756869</v>
      </c>
      <c r="AN14" s="17">
        <v>0.22198513899496899</v>
      </c>
      <c r="AO14" s="17"/>
      <c r="AP14" s="17">
        <v>0.140664564367383</v>
      </c>
      <c r="AQ14" s="17">
        <v>0.14741354471496201</v>
      </c>
      <c r="AR14" s="17">
        <v>0.116124657104017</v>
      </c>
      <c r="AS14" s="17"/>
      <c r="AT14" s="17">
        <v>0.20879356593492099</v>
      </c>
      <c r="AU14" s="17">
        <v>0.15253477939770299</v>
      </c>
      <c r="AV14" s="17">
        <v>0.11292744849501</v>
      </c>
      <c r="AW14" s="17">
        <v>0.106185352374343</v>
      </c>
      <c r="AX14" s="17">
        <v>7.3046257529471997E-2</v>
      </c>
    </row>
    <row r="15" spans="2:50" x14ac:dyDescent="0.35">
      <c r="B15" s="18" t="s">
        <v>92</v>
      </c>
      <c r="C15" s="17">
        <v>0.13855414176188299</v>
      </c>
      <c r="D15" s="17">
        <v>0.147822449876749</v>
      </c>
      <c r="E15" s="17">
        <v>0.12840244722317201</v>
      </c>
      <c r="F15" s="17"/>
      <c r="G15" s="17">
        <v>0.18328247214630899</v>
      </c>
      <c r="H15" s="17">
        <v>0.11432656242365299</v>
      </c>
      <c r="I15" s="17">
        <v>0.132971320882314</v>
      </c>
      <c r="J15" s="17">
        <v>0.161983171736515</v>
      </c>
      <c r="K15" s="17">
        <v>9.3512464271884393E-2</v>
      </c>
      <c r="L15" s="17">
        <v>0.144221164193157</v>
      </c>
      <c r="M15" s="17"/>
      <c r="N15" s="17">
        <v>0.181320196402947</v>
      </c>
      <c r="O15" s="17">
        <v>0.144592406371117</v>
      </c>
      <c r="P15" s="17">
        <v>0.11264691554298099</v>
      </c>
      <c r="Q15" s="17">
        <v>0.10872118190405999</v>
      </c>
      <c r="R15" s="17"/>
      <c r="S15" s="17">
        <v>0.16937033422693401</v>
      </c>
      <c r="T15" s="17">
        <v>0.15740857978272599</v>
      </c>
      <c r="U15" s="17">
        <v>0.102200542127606</v>
      </c>
      <c r="V15" s="17">
        <v>0.110133521238333</v>
      </c>
      <c r="W15" s="17">
        <v>0.136460745271376</v>
      </c>
      <c r="X15" s="17">
        <v>0.15600057332154901</v>
      </c>
      <c r="Y15" s="17">
        <v>0.13571165327503901</v>
      </c>
      <c r="Z15" s="17">
        <v>4.4385270967560897E-2</v>
      </c>
      <c r="AA15" s="17">
        <v>0.167393829661172</v>
      </c>
      <c r="AB15" s="17">
        <v>0.13557984951205701</v>
      </c>
      <c r="AC15" s="17">
        <v>0.14308250266942499</v>
      </c>
      <c r="AD15" s="17">
        <v>7.5663629834579901E-2</v>
      </c>
      <c r="AE15" s="17"/>
      <c r="AF15" s="17">
        <v>0.11650858823026</v>
      </c>
      <c r="AG15" s="17">
        <v>0.159258807381466</v>
      </c>
      <c r="AH15" s="17">
        <v>0.125984023288992</v>
      </c>
      <c r="AI15" s="17"/>
      <c r="AJ15" s="17">
        <v>0.14421804918858699</v>
      </c>
      <c r="AK15" s="17">
        <v>0.14831653914493001</v>
      </c>
      <c r="AL15" s="17">
        <v>0.17109927501205299</v>
      </c>
      <c r="AM15" s="17">
        <v>0.13489626880588301</v>
      </c>
      <c r="AN15" s="17">
        <v>0.11460942935360199</v>
      </c>
      <c r="AO15" s="17"/>
      <c r="AP15" s="17">
        <v>0.152094326379281</v>
      </c>
      <c r="AQ15" s="17">
        <v>0.14438001302249101</v>
      </c>
      <c r="AR15" s="17">
        <v>0.198895234914816</v>
      </c>
      <c r="AS15" s="17"/>
      <c r="AT15" s="17">
        <v>8.9840342563678996E-2</v>
      </c>
      <c r="AU15" s="17">
        <v>0.16442879912995101</v>
      </c>
      <c r="AV15" s="17">
        <v>0.178478273987944</v>
      </c>
      <c r="AW15" s="17">
        <v>0.162411228789831</v>
      </c>
      <c r="AX15" s="17">
        <v>3.3368066196470599E-2</v>
      </c>
    </row>
    <row r="16" spans="2:50" x14ac:dyDescent="0.35">
      <c r="B16" s="18" t="s">
        <v>93</v>
      </c>
      <c r="C16" s="17">
        <v>0.118208305496476</v>
      </c>
      <c r="D16" s="17">
        <v>0.11849132837552399</v>
      </c>
      <c r="E16" s="17">
        <v>0.116672911234038</v>
      </c>
      <c r="F16" s="17"/>
      <c r="G16" s="17">
        <v>0.17271368252865801</v>
      </c>
      <c r="H16" s="17">
        <v>8.9213617184082494E-2</v>
      </c>
      <c r="I16" s="17">
        <v>9.8895012321354794E-2</v>
      </c>
      <c r="J16" s="17">
        <v>0.111605397701433</v>
      </c>
      <c r="K16" s="17">
        <v>0.116413741768167</v>
      </c>
      <c r="L16" s="17">
        <v>0.12764113954891401</v>
      </c>
      <c r="M16" s="17"/>
      <c r="N16" s="17">
        <v>0.13447669501906301</v>
      </c>
      <c r="O16" s="17">
        <v>0.11000654405257899</v>
      </c>
      <c r="P16" s="17">
        <v>0.12617956832306501</v>
      </c>
      <c r="Q16" s="17">
        <v>0.103805212108253</v>
      </c>
      <c r="R16" s="17"/>
      <c r="S16" s="17">
        <v>0.151023939699023</v>
      </c>
      <c r="T16" s="17">
        <v>0.142763523701534</v>
      </c>
      <c r="U16" s="17">
        <v>0.13807314257259001</v>
      </c>
      <c r="V16" s="17">
        <v>0.117739270126117</v>
      </c>
      <c r="W16" s="17">
        <v>0.160297476007186</v>
      </c>
      <c r="X16" s="17">
        <v>0.110385482861317</v>
      </c>
      <c r="Y16" s="17">
        <v>9.3741489103790904E-2</v>
      </c>
      <c r="Z16" s="17">
        <v>7.8613977727885698E-2</v>
      </c>
      <c r="AA16" s="17">
        <v>8.6410230457338102E-2</v>
      </c>
      <c r="AB16" s="17">
        <v>9.8055300840442797E-2</v>
      </c>
      <c r="AC16" s="17">
        <v>6.9695061721545701E-2</v>
      </c>
      <c r="AD16" s="17">
        <v>0.10808803988992</v>
      </c>
      <c r="AE16" s="17"/>
      <c r="AF16" s="17">
        <v>0.11978676398958001</v>
      </c>
      <c r="AG16" s="17">
        <v>0.112753603637436</v>
      </c>
      <c r="AH16" s="17">
        <v>0.109528691568617</v>
      </c>
      <c r="AI16" s="17"/>
      <c r="AJ16" s="17">
        <v>0.13556990068140901</v>
      </c>
      <c r="AK16" s="17">
        <v>0.11890929743</v>
      </c>
      <c r="AL16" s="17">
        <v>0.122669701358344</v>
      </c>
      <c r="AM16" s="17">
        <v>8.6624931047965106E-2</v>
      </c>
      <c r="AN16" s="17">
        <v>6.7544388246977005E-2</v>
      </c>
      <c r="AO16" s="17"/>
      <c r="AP16" s="17">
        <v>0.13322490306458701</v>
      </c>
      <c r="AQ16" s="17">
        <v>0.123148734705396</v>
      </c>
      <c r="AR16" s="17">
        <v>0.109478395284635</v>
      </c>
      <c r="AS16" s="17"/>
      <c r="AT16" s="17">
        <v>0.101101990355285</v>
      </c>
      <c r="AU16" s="17">
        <v>0.112807447835255</v>
      </c>
      <c r="AV16" s="17">
        <v>0.14634217454753401</v>
      </c>
      <c r="AW16" s="17">
        <v>0.10354460121707899</v>
      </c>
      <c r="AX16" s="17">
        <v>0.220736888511742</v>
      </c>
    </row>
    <row r="17" spans="2:50" x14ac:dyDescent="0.35">
      <c r="B17" s="18" t="s">
        <v>94</v>
      </c>
      <c r="C17" s="17">
        <v>8.1659326088422093E-2</v>
      </c>
      <c r="D17" s="17">
        <v>9.4621648421618507E-2</v>
      </c>
      <c r="E17" s="17">
        <v>6.9484025856296205E-2</v>
      </c>
      <c r="F17" s="17"/>
      <c r="G17" s="17">
        <v>7.0432957507227695E-2</v>
      </c>
      <c r="H17" s="17">
        <v>0.120094798045028</v>
      </c>
      <c r="I17" s="17">
        <v>9.2394844730471798E-2</v>
      </c>
      <c r="J17" s="17">
        <v>7.1152415299426799E-2</v>
      </c>
      <c r="K17" s="17">
        <v>4.5033788424029803E-2</v>
      </c>
      <c r="L17" s="17">
        <v>8.22589601521964E-2</v>
      </c>
      <c r="M17" s="17"/>
      <c r="N17" s="17">
        <v>8.3759085128984001E-2</v>
      </c>
      <c r="O17" s="17">
        <v>8.1461045124026105E-2</v>
      </c>
      <c r="P17" s="17">
        <v>8.7088757231902195E-2</v>
      </c>
      <c r="Q17" s="17">
        <v>7.5959866786726504E-2</v>
      </c>
      <c r="R17" s="17"/>
      <c r="S17" s="17">
        <v>0.110917089217968</v>
      </c>
      <c r="T17" s="17">
        <v>7.8473578083551696E-2</v>
      </c>
      <c r="U17" s="17">
        <v>5.8854727991206397E-2</v>
      </c>
      <c r="V17" s="17">
        <v>6.9349300636063801E-2</v>
      </c>
      <c r="W17" s="17">
        <v>6.2875461817244599E-2</v>
      </c>
      <c r="X17" s="17">
        <v>8.7786149155485493E-2</v>
      </c>
      <c r="Y17" s="17">
        <v>9.5767813777964894E-2</v>
      </c>
      <c r="Z17" s="17">
        <v>6.9125015771433804E-2</v>
      </c>
      <c r="AA17" s="17">
        <v>6.6044167787088395E-2</v>
      </c>
      <c r="AB17" s="17">
        <v>5.3326020724185498E-2</v>
      </c>
      <c r="AC17" s="17">
        <v>9.5870793227779499E-2</v>
      </c>
      <c r="AD17" s="17">
        <v>0.17988380418223701</v>
      </c>
      <c r="AE17" s="17"/>
      <c r="AF17" s="17">
        <v>7.1082676226958602E-2</v>
      </c>
      <c r="AG17" s="17">
        <v>9.8972963037520401E-2</v>
      </c>
      <c r="AH17" s="17">
        <v>7.5339353007050094E-2</v>
      </c>
      <c r="AI17" s="17"/>
      <c r="AJ17" s="17">
        <v>7.3230586926909702E-2</v>
      </c>
      <c r="AK17" s="17">
        <v>9.9160104707311403E-2</v>
      </c>
      <c r="AL17" s="17">
        <v>8.7468601782824895E-2</v>
      </c>
      <c r="AM17" s="17">
        <v>5.2393301766440102E-2</v>
      </c>
      <c r="AN17" s="17">
        <v>7.9641694361875001E-2</v>
      </c>
      <c r="AO17" s="17"/>
      <c r="AP17" s="17">
        <v>9.2320500191668806E-2</v>
      </c>
      <c r="AQ17" s="17">
        <v>8.7959043802458697E-2</v>
      </c>
      <c r="AR17" s="17">
        <v>0.115951817088618</v>
      </c>
      <c r="AS17" s="17"/>
      <c r="AT17" s="17">
        <v>6.8403631541919502E-2</v>
      </c>
      <c r="AU17" s="17">
        <v>7.1344640684229702E-2</v>
      </c>
      <c r="AV17" s="17">
        <v>9.7673803478332405E-2</v>
      </c>
      <c r="AW17" s="17">
        <v>0.12891554738442501</v>
      </c>
      <c r="AX17" s="17">
        <v>3.3424961695319201E-2</v>
      </c>
    </row>
    <row r="18" spans="2:50" x14ac:dyDescent="0.35">
      <c r="B18" s="18" t="s">
        <v>95</v>
      </c>
      <c r="C18" s="17">
        <v>3.3812245462666E-2</v>
      </c>
      <c r="D18" s="17">
        <v>4.0478917766278599E-2</v>
      </c>
      <c r="E18" s="17">
        <v>2.75018696385755E-2</v>
      </c>
      <c r="F18" s="17"/>
      <c r="G18" s="17">
        <v>3.09358027545747E-2</v>
      </c>
      <c r="H18" s="17">
        <v>4.4553869886544598E-2</v>
      </c>
      <c r="I18" s="17">
        <v>3.68265728052449E-2</v>
      </c>
      <c r="J18" s="17">
        <v>2.4926175082214001E-2</v>
      </c>
      <c r="K18" s="17">
        <v>4.4411086173022203E-2</v>
      </c>
      <c r="L18" s="17">
        <v>2.4621984613041801E-2</v>
      </c>
      <c r="M18" s="17"/>
      <c r="N18" s="17">
        <v>4.1845547585453502E-2</v>
      </c>
      <c r="O18" s="17">
        <v>2.48552244008267E-2</v>
      </c>
      <c r="P18" s="17">
        <v>5.4524793616174697E-2</v>
      </c>
      <c r="Q18" s="17">
        <v>1.6692571824605301E-2</v>
      </c>
      <c r="R18" s="17"/>
      <c r="S18" s="17">
        <v>5.95212946401062E-2</v>
      </c>
      <c r="T18" s="17">
        <v>2.3293619388369598E-2</v>
      </c>
      <c r="U18" s="17">
        <v>3.3234746683017097E-2</v>
      </c>
      <c r="V18" s="17">
        <v>2.08059448281461E-2</v>
      </c>
      <c r="W18" s="17">
        <v>2.7229425597551701E-2</v>
      </c>
      <c r="X18" s="17">
        <v>4.1083394402423097E-2</v>
      </c>
      <c r="Y18" s="17">
        <v>3.65352640954393E-2</v>
      </c>
      <c r="Z18" s="17">
        <v>0</v>
      </c>
      <c r="AA18" s="17">
        <v>2.5462120906950401E-2</v>
      </c>
      <c r="AB18" s="17">
        <v>4.1598184043781697E-2</v>
      </c>
      <c r="AC18" s="17">
        <v>2.93542171325075E-2</v>
      </c>
      <c r="AD18" s="17">
        <v>4.5608383376605E-2</v>
      </c>
      <c r="AE18" s="17"/>
      <c r="AF18" s="17">
        <v>3.5812162200924702E-2</v>
      </c>
      <c r="AG18" s="17">
        <v>3.6755052095787701E-2</v>
      </c>
      <c r="AH18" s="17">
        <v>3.1692022238622497E-2</v>
      </c>
      <c r="AI18" s="17"/>
      <c r="AJ18" s="17">
        <v>4.4893861812594901E-2</v>
      </c>
      <c r="AK18" s="17">
        <v>3.2935144057120003E-2</v>
      </c>
      <c r="AL18" s="17">
        <v>1.8799650123522801E-2</v>
      </c>
      <c r="AM18" s="17">
        <v>0</v>
      </c>
      <c r="AN18" s="17">
        <v>2.1457146699721499E-2</v>
      </c>
      <c r="AO18" s="17"/>
      <c r="AP18" s="17">
        <v>6.6813094315853402E-2</v>
      </c>
      <c r="AQ18" s="17">
        <v>3.3749564797218197E-2</v>
      </c>
      <c r="AR18" s="17">
        <v>7.0759676613679403E-3</v>
      </c>
      <c r="AS18" s="17"/>
      <c r="AT18" s="17">
        <v>1.7808001624505399E-2</v>
      </c>
      <c r="AU18" s="17">
        <v>3.0422602353556899E-2</v>
      </c>
      <c r="AV18" s="17">
        <v>3.9457372196597597E-2</v>
      </c>
      <c r="AW18" s="17">
        <v>5.8011661532765803E-2</v>
      </c>
      <c r="AX18" s="17">
        <v>0.10652350429374401</v>
      </c>
    </row>
    <row r="19" spans="2:50" x14ac:dyDescent="0.35">
      <c r="B19" s="18" t="s">
        <v>96</v>
      </c>
      <c r="C19" s="17">
        <v>3.3591551763016599E-2</v>
      </c>
      <c r="D19" s="17">
        <v>3.4715123714160398E-2</v>
      </c>
      <c r="E19" s="17">
        <v>3.26932109287177E-2</v>
      </c>
      <c r="F19" s="17"/>
      <c r="G19" s="17">
        <v>4.5589289488568698E-2</v>
      </c>
      <c r="H19" s="17">
        <v>6.7141711863555401E-2</v>
      </c>
      <c r="I19" s="17">
        <v>4.5483806048402499E-2</v>
      </c>
      <c r="J19" s="17">
        <v>3.3467705952929798E-2</v>
      </c>
      <c r="K19" s="17">
        <v>6.4369683464892101E-3</v>
      </c>
      <c r="L19" s="17">
        <v>6.9561671546678203E-3</v>
      </c>
      <c r="M19" s="17"/>
      <c r="N19" s="17">
        <v>5.0680402801449101E-2</v>
      </c>
      <c r="O19" s="17">
        <v>2.46496866864333E-2</v>
      </c>
      <c r="P19" s="17">
        <v>2.4391455879448701E-2</v>
      </c>
      <c r="Q19" s="17">
        <v>3.3004778190367103E-2</v>
      </c>
      <c r="R19" s="17"/>
      <c r="S19" s="17">
        <v>8.7289296898322294E-2</v>
      </c>
      <c r="T19" s="17">
        <v>1.54568811645066E-2</v>
      </c>
      <c r="U19" s="17">
        <v>1.8417495578755098E-2</v>
      </c>
      <c r="V19" s="17">
        <v>1.7905626893516199E-2</v>
      </c>
      <c r="W19" s="17">
        <v>2.07485973952998E-2</v>
      </c>
      <c r="X19" s="17">
        <v>3.0755866242469301E-2</v>
      </c>
      <c r="Y19" s="17">
        <v>6.4615764421939604E-3</v>
      </c>
      <c r="Z19" s="17">
        <v>6.0504495822994497E-2</v>
      </c>
      <c r="AA19" s="17">
        <v>4.5004267865389601E-2</v>
      </c>
      <c r="AB19" s="17">
        <v>2.8623891281482999E-2</v>
      </c>
      <c r="AC19" s="17">
        <v>3.1661857968267697E-2</v>
      </c>
      <c r="AD19" s="17">
        <v>0</v>
      </c>
      <c r="AE19" s="17"/>
      <c r="AF19" s="17">
        <v>1.8662837840217099E-2</v>
      </c>
      <c r="AG19" s="17">
        <v>4.46129951535622E-2</v>
      </c>
      <c r="AH19" s="17">
        <v>3.4201107037317199E-2</v>
      </c>
      <c r="AI19" s="17"/>
      <c r="AJ19" s="17">
        <v>1.9087828882269699E-2</v>
      </c>
      <c r="AK19" s="17">
        <v>5.4519209667375203E-2</v>
      </c>
      <c r="AL19" s="17">
        <v>4.6959150748484703E-2</v>
      </c>
      <c r="AM19" s="17">
        <v>2.5227568965087401E-2</v>
      </c>
      <c r="AN19" s="17">
        <v>1.66956192129421E-2</v>
      </c>
      <c r="AO19" s="17"/>
      <c r="AP19" s="17">
        <v>3.4667087643821801E-2</v>
      </c>
      <c r="AQ19" s="17">
        <v>4.28762084895025E-2</v>
      </c>
      <c r="AR19" s="17">
        <v>7.5697581564641098E-2</v>
      </c>
      <c r="AS19" s="17"/>
      <c r="AT19" s="17">
        <v>2.0157783447934601E-2</v>
      </c>
      <c r="AU19" s="17">
        <v>2.5984889332752299E-2</v>
      </c>
      <c r="AV19" s="17">
        <v>3.2552488080178799E-2</v>
      </c>
      <c r="AW19" s="17">
        <v>9.0652610103258605E-2</v>
      </c>
      <c r="AX19" s="17">
        <v>0.15415531429153601</v>
      </c>
    </row>
    <row r="20" spans="2:50" x14ac:dyDescent="0.35">
      <c r="B20" s="18" t="s">
        <v>97</v>
      </c>
      <c r="C20" s="19">
        <v>1.21640047582619E-2</v>
      </c>
      <c r="D20" s="19">
        <v>1.07929787795204E-2</v>
      </c>
      <c r="E20" s="19">
        <v>1.3574971724573301E-2</v>
      </c>
      <c r="F20" s="19"/>
      <c r="G20" s="19">
        <v>3.2807608782676701E-3</v>
      </c>
      <c r="H20" s="19">
        <v>2.5227748218608299E-2</v>
      </c>
      <c r="I20" s="19">
        <v>1.16887468453964E-2</v>
      </c>
      <c r="J20" s="19">
        <v>9.1840546849380096E-3</v>
      </c>
      <c r="K20" s="19">
        <v>1.03046966252656E-2</v>
      </c>
      <c r="L20" s="19">
        <v>1.14996839209623E-2</v>
      </c>
      <c r="M20" s="19"/>
      <c r="N20" s="19">
        <v>1.04718695361651E-2</v>
      </c>
      <c r="O20" s="19">
        <v>9.3467694769592807E-3</v>
      </c>
      <c r="P20" s="19">
        <v>1.28470898321705E-2</v>
      </c>
      <c r="Q20" s="19">
        <v>1.6489618036559701E-2</v>
      </c>
      <c r="R20" s="19"/>
      <c r="S20" s="19">
        <v>6.7749747719498604E-3</v>
      </c>
      <c r="T20" s="19">
        <v>1.12031508077553E-2</v>
      </c>
      <c r="U20" s="19">
        <v>1.86504509598765E-2</v>
      </c>
      <c r="V20" s="19">
        <v>0</v>
      </c>
      <c r="W20" s="19">
        <v>2.11067392826002E-2</v>
      </c>
      <c r="X20" s="19">
        <v>5.2747972234711204E-3</v>
      </c>
      <c r="Y20" s="19">
        <v>2.4139107503671601E-2</v>
      </c>
      <c r="Z20" s="19">
        <v>1.10840949170572E-2</v>
      </c>
      <c r="AA20" s="19">
        <v>1.4396371021063699E-2</v>
      </c>
      <c r="AB20" s="19">
        <v>0</v>
      </c>
      <c r="AC20" s="19">
        <v>4.69124765356079E-2</v>
      </c>
      <c r="AD20" s="19">
        <v>0</v>
      </c>
      <c r="AE20" s="19"/>
      <c r="AF20" s="19">
        <v>8.2921215669372293E-3</v>
      </c>
      <c r="AG20" s="19">
        <v>9.6019308376285393E-3</v>
      </c>
      <c r="AH20" s="19">
        <v>2.4039151491137001E-2</v>
      </c>
      <c r="AI20" s="19"/>
      <c r="AJ20" s="19">
        <v>9.9713518169519295E-3</v>
      </c>
      <c r="AK20" s="19">
        <v>8.4994171133490094E-3</v>
      </c>
      <c r="AL20" s="19">
        <v>7.5118949753570103E-3</v>
      </c>
      <c r="AM20" s="19">
        <v>0</v>
      </c>
      <c r="AN20" s="19">
        <v>2.48484727870001E-2</v>
      </c>
      <c r="AO20" s="19"/>
      <c r="AP20" s="19">
        <v>9.5872250824577503E-3</v>
      </c>
      <c r="AQ20" s="19">
        <v>9.6201070885793601E-3</v>
      </c>
      <c r="AR20" s="19">
        <v>8.3212278906692402E-3</v>
      </c>
      <c r="AS20" s="19"/>
      <c r="AT20" s="19">
        <v>1.7676041134810999E-2</v>
      </c>
      <c r="AU20" s="19">
        <v>6.1846322553212102E-3</v>
      </c>
      <c r="AV20" s="19">
        <v>1.01585264836935E-2</v>
      </c>
      <c r="AW20" s="19">
        <v>2.6557974750922302E-2</v>
      </c>
      <c r="AX20" s="19">
        <v>0</v>
      </c>
    </row>
    <row r="21" spans="2:50" x14ac:dyDescent="0.35">
      <c r="B21" s="16"/>
    </row>
    <row r="22" spans="2:50" x14ac:dyDescent="0.35">
      <c r="B22" t="s">
        <v>74</v>
      </c>
    </row>
    <row r="23" spans="2:50" x14ac:dyDescent="0.35">
      <c r="B23" t="s">
        <v>75</v>
      </c>
    </row>
    <row r="25" spans="2:50" x14ac:dyDescent="0.35">
      <c r="B25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T18"/>
  <sheetViews>
    <sheetView showGridLines="0" topLeftCell="A6" workbookViewId="0">
      <pane xSplit="2" topLeftCell="C1" activePane="topRight" state="frozen"/>
      <selection pane="topRight" activeCell="D2" sqref="D2:T2"/>
    </sheetView>
  </sheetViews>
  <sheetFormatPr defaultColWidth="10.90625" defaultRowHeight="14.5" x14ac:dyDescent="0.35"/>
  <cols>
    <col min="2" max="2" width="25.7265625" customWidth="1"/>
    <col min="3" max="20" width="20.7265625" customWidth="1"/>
  </cols>
  <sheetData>
    <row r="2" spans="2:20" ht="40" customHeight="1" x14ac:dyDescent="0.35">
      <c r="D2" s="27" t="s">
        <v>120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6" spans="2:20" ht="50" customHeight="1" x14ac:dyDescent="0.35">
      <c r="B6" s="20" t="s">
        <v>15</v>
      </c>
      <c r="C6" s="20" t="s">
        <v>99</v>
      </c>
      <c r="D6" s="20" t="s">
        <v>100</v>
      </c>
      <c r="E6" s="20" t="s">
        <v>101</v>
      </c>
      <c r="F6" s="20" t="s">
        <v>102</v>
      </c>
      <c r="G6" s="20" t="s">
        <v>103</v>
      </c>
      <c r="H6" s="20" t="s">
        <v>104</v>
      </c>
      <c r="I6" s="20" t="s">
        <v>105</v>
      </c>
      <c r="J6" s="20" t="s">
        <v>106</v>
      </c>
      <c r="K6" s="20" t="s">
        <v>107</v>
      </c>
      <c r="L6" s="20" t="s">
        <v>108</v>
      </c>
      <c r="M6" s="20" t="s">
        <v>109</v>
      </c>
      <c r="N6" s="20" t="s">
        <v>110</v>
      </c>
      <c r="O6" s="20" t="s">
        <v>111</v>
      </c>
      <c r="P6" s="20" t="s">
        <v>112</v>
      </c>
      <c r="Q6" s="20" t="s">
        <v>113</v>
      </c>
      <c r="R6" s="20" t="s">
        <v>114</v>
      </c>
      <c r="S6" s="20" t="s">
        <v>115</v>
      </c>
    </row>
    <row r="7" spans="2:20" x14ac:dyDescent="0.35">
      <c r="B7" s="18" t="s">
        <v>116</v>
      </c>
      <c r="C7" s="17">
        <v>0.31497301427043101</v>
      </c>
      <c r="D7" s="17">
        <v>7.2928989255665502E-2</v>
      </c>
      <c r="E7" s="17">
        <v>6.6608622271662393E-2</v>
      </c>
      <c r="F7" s="17">
        <v>8.6848805790756101E-2</v>
      </c>
      <c r="G7" s="17">
        <v>5.6027365519817199E-2</v>
      </c>
      <c r="H7" s="17">
        <v>0.15632119941515399</v>
      </c>
      <c r="I7" s="17">
        <v>8.5904202485890702E-2</v>
      </c>
      <c r="J7" s="17">
        <v>5.0576561113823498E-2</v>
      </c>
      <c r="K7" s="17">
        <v>0.15028074597934099</v>
      </c>
      <c r="L7" s="17">
        <v>2.4930611581989899E-2</v>
      </c>
      <c r="M7" s="17">
        <v>0.143456946192413</v>
      </c>
      <c r="N7" s="17">
        <v>3.3196179631847803E-2</v>
      </c>
      <c r="O7" s="17">
        <v>3.9491615527899503E-2</v>
      </c>
      <c r="P7" s="17">
        <v>0.34196497436793</v>
      </c>
      <c r="Q7" s="17">
        <v>0.30340563328315201</v>
      </c>
      <c r="R7" s="17">
        <v>0.35044062916365099</v>
      </c>
      <c r="S7" s="17">
        <v>0.230846830965653</v>
      </c>
    </row>
    <row r="8" spans="2:20" ht="29" x14ac:dyDescent="0.35">
      <c r="B8" s="18" t="s">
        <v>117</v>
      </c>
      <c r="C8" s="17">
        <v>0.51567485366049903</v>
      </c>
      <c r="D8" s="17">
        <v>0.38395169745090602</v>
      </c>
      <c r="E8" s="17">
        <v>0.62441970218131304</v>
      </c>
      <c r="F8" s="17">
        <v>0.56513051667953396</v>
      </c>
      <c r="G8" s="17">
        <v>0.38566474703095199</v>
      </c>
      <c r="H8" s="17">
        <v>0.57422762809083705</v>
      </c>
      <c r="I8" s="17">
        <v>0.277640999839461</v>
      </c>
      <c r="J8" s="17">
        <v>0.26870444885998701</v>
      </c>
      <c r="K8" s="17">
        <v>0.53038280960909201</v>
      </c>
      <c r="L8" s="17">
        <v>0.51936656291919503</v>
      </c>
      <c r="M8" s="17">
        <v>0.51017217863937803</v>
      </c>
      <c r="N8" s="17">
        <v>0.37948604084890197</v>
      </c>
      <c r="O8" s="17">
        <v>0.18177502514487601</v>
      </c>
      <c r="P8" s="17">
        <v>0.36612266225810902</v>
      </c>
      <c r="Q8" s="17">
        <v>0.50498186701440395</v>
      </c>
      <c r="R8" s="17">
        <v>0.44051497312063798</v>
      </c>
      <c r="S8" s="17">
        <v>0.30338644337533699</v>
      </c>
    </row>
    <row r="9" spans="2:20" x14ac:dyDescent="0.35">
      <c r="B9" s="18" t="s">
        <v>118</v>
      </c>
      <c r="C9" s="17">
        <v>0.106846045537292</v>
      </c>
      <c r="D9" s="17">
        <v>0.397126389454731</v>
      </c>
      <c r="E9" s="17">
        <v>0.189835182770556</v>
      </c>
      <c r="F9" s="17">
        <v>0.25880030833425299</v>
      </c>
      <c r="G9" s="17">
        <v>0.40910087724168498</v>
      </c>
      <c r="H9" s="17">
        <v>0.17623593110458899</v>
      </c>
      <c r="I9" s="17">
        <v>0.15242979137204901</v>
      </c>
      <c r="J9" s="17">
        <v>0.33349463346577501</v>
      </c>
      <c r="K9" s="17">
        <v>0.236922534657283</v>
      </c>
      <c r="L9" s="17">
        <v>0.280108365079557</v>
      </c>
      <c r="M9" s="17">
        <v>0.17071001731962901</v>
      </c>
      <c r="N9" s="17">
        <v>0.21029246526923401</v>
      </c>
      <c r="O9" s="17">
        <v>0.283206652938296</v>
      </c>
      <c r="P9" s="17">
        <v>7.1458512205970701E-2</v>
      </c>
      <c r="Q9" s="17">
        <v>0.104988971081002</v>
      </c>
      <c r="R9" s="17">
        <v>0.12544948647231899</v>
      </c>
      <c r="S9" s="17">
        <v>8.2642717828715295E-2</v>
      </c>
    </row>
    <row r="10" spans="2:20" ht="29" x14ac:dyDescent="0.35">
      <c r="B10" s="18" t="s">
        <v>119</v>
      </c>
      <c r="C10" s="17">
        <v>3.3417390255978299E-2</v>
      </c>
      <c r="D10" s="17">
        <v>0.114104354776264</v>
      </c>
      <c r="E10" s="17">
        <v>9.2070715181678794E-2</v>
      </c>
      <c r="F10" s="17">
        <v>6.04621793095362E-2</v>
      </c>
      <c r="G10" s="17">
        <v>0.125006147627854</v>
      </c>
      <c r="H10" s="17">
        <v>4.61830498665129E-2</v>
      </c>
      <c r="I10" s="17">
        <v>0.37828280570867701</v>
      </c>
      <c r="J10" s="17">
        <v>0.31113358724082302</v>
      </c>
      <c r="K10" s="17">
        <v>5.6807173012389203E-2</v>
      </c>
      <c r="L10" s="17">
        <v>0.13344171917849301</v>
      </c>
      <c r="M10" s="17">
        <v>0.14277382087342599</v>
      </c>
      <c r="N10" s="17">
        <v>0.34289675460928898</v>
      </c>
      <c r="O10" s="17">
        <v>0.42546997490715199</v>
      </c>
      <c r="P10" s="17">
        <v>0.100694185815701</v>
      </c>
      <c r="Q10" s="17">
        <v>3.3959833544788001E-2</v>
      </c>
      <c r="R10" s="17">
        <v>5.0503003004889503E-2</v>
      </c>
      <c r="S10" s="17">
        <v>0.23182166683189601</v>
      </c>
    </row>
    <row r="11" spans="2:20" x14ac:dyDescent="0.35">
      <c r="B11" s="18" t="s">
        <v>71</v>
      </c>
      <c r="C11" s="17">
        <v>2.9088696275799401E-2</v>
      </c>
      <c r="D11" s="17">
        <v>3.1888569062433099E-2</v>
      </c>
      <c r="E11" s="17">
        <v>2.70657775947903E-2</v>
      </c>
      <c r="F11" s="17">
        <v>2.8758189885920299E-2</v>
      </c>
      <c r="G11" s="17">
        <v>2.4200862579691101E-2</v>
      </c>
      <c r="H11" s="17">
        <v>4.7032191522907198E-2</v>
      </c>
      <c r="I11" s="17">
        <v>0.105742200593922</v>
      </c>
      <c r="J11" s="17">
        <v>3.6090769319592597E-2</v>
      </c>
      <c r="K11" s="17">
        <v>2.5606736741894301E-2</v>
      </c>
      <c r="L11" s="17">
        <v>4.2152741240764902E-2</v>
      </c>
      <c r="M11" s="17">
        <v>3.2887036975153702E-2</v>
      </c>
      <c r="N11" s="17">
        <v>3.41285596407273E-2</v>
      </c>
      <c r="O11" s="17">
        <v>7.0056731481776796E-2</v>
      </c>
      <c r="P11" s="17">
        <v>0.119759665352289</v>
      </c>
      <c r="Q11" s="17">
        <v>5.2663695076653402E-2</v>
      </c>
      <c r="R11" s="17">
        <v>3.30919082385032E-2</v>
      </c>
      <c r="S11" s="17">
        <v>0.15130234099839901</v>
      </c>
    </row>
    <row r="12" spans="2:20" x14ac:dyDescent="0.3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2:20" x14ac:dyDescent="0.35">
      <c r="B13" t="s">
        <v>74</v>
      </c>
    </row>
    <row r="14" spans="2:20" x14ac:dyDescent="0.35">
      <c r="B14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T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0.31497301427043101</v>
      </c>
      <c r="D9" s="17">
        <v>0.31098047670534101</v>
      </c>
      <c r="E9" s="17">
        <v>0.318755872895431</v>
      </c>
      <c r="F9" s="17"/>
      <c r="G9" s="17">
        <v>0.24161709568326301</v>
      </c>
      <c r="H9" s="17">
        <v>0.28248985719074199</v>
      </c>
      <c r="I9" s="17">
        <v>0.28882332708122199</v>
      </c>
      <c r="J9" s="17">
        <v>0.29655780922900299</v>
      </c>
      <c r="K9" s="17">
        <v>0.41132912635137497</v>
      </c>
      <c r="L9" s="17">
        <v>0.36179116963718999</v>
      </c>
      <c r="M9" s="17"/>
      <c r="N9" s="17">
        <v>0.32101821022029497</v>
      </c>
      <c r="O9" s="17">
        <v>0.33285815219555598</v>
      </c>
      <c r="P9" s="17">
        <v>0.29051911337036501</v>
      </c>
      <c r="Q9" s="17">
        <v>0.31186545693128298</v>
      </c>
      <c r="R9" s="17"/>
      <c r="S9" s="17">
        <v>0.27708868825794802</v>
      </c>
      <c r="T9" s="17">
        <v>0.43402764006602801</v>
      </c>
      <c r="U9" s="17">
        <v>0.38193443947490402</v>
      </c>
      <c r="V9" s="17">
        <v>0.32902676746472598</v>
      </c>
      <c r="W9" s="17">
        <v>0.42541558228541698</v>
      </c>
      <c r="X9" s="17">
        <v>0.34348457726064402</v>
      </c>
      <c r="Y9" s="17">
        <v>0.28055004426598801</v>
      </c>
      <c r="Z9" s="17">
        <v>0.18525940313115299</v>
      </c>
      <c r="AA9" s="17">
        <v>0.25926310465316199</v>
      </c>
      <c r="AB9" s="17">
        <v>0.22076101308405699</v>
      </c>
      <c r="AC9" s="17">
        <v>0.253279135282719</v>
      </c>
      <c r="AD9" s="17">
        <v>0.26634460512261099</v>
      </c>
      <c r="AE9" s="17"/>
      <c r="AF9" s="17">
        <v>0.35545656097386302</v>
      </c>
      <c r="AG9" s="17">
        <v>0.31196118058179201</v>
      </c>
      <c r="AH9" s="17">
        <v>0.26287099139453601</v>
      </c>
      <c r="AI9" s="17"/>
      <c r="AJ9" s="17">
        <v>0.35645001988691599</v>
      </c>
      <c r="AK9" s="17">
        <v>0.282104185643127</v>
      </c>
      <c r="AL9" s="17">
        <v>0.33265563715250901</v>
      </c>
      <c r="AM9" s="17">
        <v>0.23677626783832101</v>
      </c>
      <c r="AN9" s="17">
        <v>0.307367064441325</v>
      </c>
      <c r="AO9" s="17"/>
      <c r="AP9" s="17">
        <v>0.30937780869716303</v>
      </c>
      <c r="AQ9" s="17">
        <v>0.28649122598173399</v>
      </c>
      <c r="AR9" s="17">
        <v>0.35086963184833703</v>
      </c>
      <c r="AS9" s="17"/>
      <c r="AT9" s="17">
        <v>0.34746292683945701</v>
      </c>
      <c r="AU9" s="17">
        <v>0.32875457875177</v>
      </c>
      <c r="AV9" s="17">
        <v>0.27463627040201499</v>
      </c>
      <c r="AW9" s="17">
        <v>0.29906207603443202</v>
      </c>
      <c r="AX9" s="17">
        <v>0.32524525388664</v>
      </c>
    </row>
    <row r="10" spans="2:50" ht="29" x14ac:dyDescent="0.35">
      <c r="B10" s="18" t="s">
        <v>117</v>
      </c>
      <c r="C10" s="17">
        <v>0.51567485366049903</v>
      </c>
      <c r="D10" s="17">
        <v>0.50693029576003501</v>
      </c>
      <c r="E10" s="17">
        <v>0.52332802326891104</v>
      </c>
      <c r="F10" s="17"/>
      <c r="G10" s="17">
        <v>0.54567267414908804</v>
      </c>
      <c r="H10" s="17">
        <v>0.50850918633161002</v>
      </c>
      <c r="I10" s="17">
        <v>0.53037722792616104</v>
      </c>
      <c r="J10" s="17">
        <v>0.54121475180772305</v>
      </c>
      <c r="K10" s="17">
        <v>0.45900688781836202</v>
      </c>
      <c r="L10" s="17">
        <v>0.50694468559462802</v>
      </c>
      <c r="M10" s="17"/>
      <c r="N10" s="17">
        <v>0.51418738242461204</v>
      </c>
      <c r="O10" s="17">
        <v>0.52556846869754004</v>
      </c>
      <c r="P10" s="17">
        <v>0.52161546271511705</v>
      </c>
      <c r="Q10" s="17">
        <v>0.50303402126101204</v>
      </c>
      <c r="R10" s="17"/>
      <c r="S10" s="17">
        <v>0.53045672890336104</v>
      </c>
      <c r="T10" s="17">
        <v>0.43915352287450299</v>
      </c>
      <c r="U10" s="17">
        <v>0.48916754583231897</v>
      </c>
      <c r="V10" s="17">
        <v>0.53347146910783805</v>
      </c>
      <c r="W10" s="17">
        <v>0.40587883314499401</v>
      </c>
      <c r="X10" s="17">
        <v>0.49200950191592902</v>
      </c>
      <c r="Y10" s="17">
        <v>0.53821012702428095</v>
      </c>
      <c r="Z10" s="17">
        <v>0.59761360487611603</v>
      </c>
      <c r="AA10" s="17">
        <v>0.52334943708977599</v>
      </c>
      <c r="AB10" s="17">
        <v>0.59495536880646305</v>
      </c>
      <c r="AC10" s="17">
        <v>0.55884242268100504</v>
      </c>
      <c r="AD10" s="17">
        <v>0.61589732948495501</v>
      </c>
      <c r="AE10" s="17"/>
      <c r="AF10" s="17">
        <v>0.49171615606892799</v>
      </c>
      <c r="AG10" s="17">
        <v>0.52536542027912103</v>
      </c>
      <c r="AH10" s="17">
        <v>0.52981482880761499</v>
      </c>
      <c r="AI10" s="17"/>
      <c r="AJ10" s="17">
        <v>0.49581982110703798</v>
      </c>
      <c r="AK10" s="17">
        <v>0.53815584882359202</v>
      </c>
      <c r="AL10" s="17">
        <v>0.49042253027413701</v>
      </c>
      <c r="AM10" s="17">
        <v>0.56066611649791698</v>
      </c>
      <c r="AN10" s="17">
        <v>0.52368541180443495</v>
      </c>
      <c r="AO10" s="17"/>
      <c r="AP10" s="17">
        <v>0.55379419304539701</v>
      </c>
      <c r="AQ10" s="17">
        <v>0.54581062363381605</v>
      </c>
      <c r="AR10" s="17">
        <v>0.45545192011109897</v>
      </c>
      <c r="AS10" s="17"/>
      <c r="AT10" s="17">
        <v>0.50729537096817701</v>
      </c>
      <c r="AU10" s="17">
        <v>0.52277045435467695</v>
      </c>
      <c r="AV10" s="17">
        <v>0.54756106146686601</v>
      </c>
      <c r="AW10" s="17">
        <v>0.49979887663102301</v>
      </c>
      <c r="AX10" s="17">
        <v>0.37977505348567497</v>
      </c>
    </row>
    <row r="11" spans="2:50" x14ac:dyDescent="0.35">
      <c r="B11" s="18" t="s">
        <v>118</v>
      </c>
      <c r="C11" s="17">
        <v>0.106846045537292</v>
      </c>
      <c r="D11" s="17">
        <v>0.112229889944868</v>
      </c>
      <c r="E11" s="17">
        <v>0.102220974617489</v>
      </c>
      <c r="F11" s="17"/>
      <c r="G11" s="17">
        <v>0.152796481551317</v>
      </c>
      <c r="H11" s="17">
        <v>0.142802114784499</v>
      </c>
      <c r="I11" s="17">
        <v>0.124268162758081</v>
      </c>
      <c r="J11" s="17">
        <v>0.109326072160999</v>
      </c>
      <c r="K11" s="17">
        <v>4.9815613778337001E-2</v>
      </c>
      <c r="L11" s="17">
        <v>6.9061902561050895E-2</v>
      </c>
      <c r="M11" s="17"/>
      <c r="N11" s="17">
        <v>0.1112002887479</v>
      </c>
      <c r="O11" s="17">
        <v>9.5698377168267207E-2</v>
      </c>
      <c r="P11" s="17">
        <v>0.113720828515585</v>
      </c>
      <c r="Q11" s="17">
        <v>0.107064659204445</v>
      </c>
      <c r="R11" s="17"/>
      <c r="S11" s="17">
        <v>0.138533028417992</v>
      </c>
      <c r="T11" s="17">
        <v>8.8382992254335699E-2</v>
      </c>
      <c r="U11" s="17">
        <v>7.1328133338825594E-2</v>
      </c>
      <c r="V11" s="17">
        <v>7.15231173564599E-2</v>
      </c>
      <c r="W11" s="17">
        <v>9.3474245385690505E-2</v>
      </c>
      <c r="X11" s="17">
        <v>0.121933013215877</v>
      </c>
      <c r="Y11" s="17">
        <v>9.5754410883528901E-2</v>
      </c>
      <c r="Z11" s="17">
        <v>0.150362956204279</v>
      </c>
      <c r="AA11" s="17">
        <v>0.122865163226517</v>
      </c>
      <c r="AB11" s="17">
        <v>0.142708259780122</v>
      </c>
      <c r="AC11" s="17">
        <v>8.5028612818710297E-2</v>
      </c>
      <c r="AD11" s="17">
        <v>6.7292255689521102E-2</v>
      </c>
      <c r="AE11" s="17"/>
      <c r="AF11" s="17">
        <v>9.0571334399751E-2</v>
      </c>
      <c r="AG11" s="17">
        <v>0.108686747230489</v>
      </c>
      <c r="AH11" s="17">
        <v>0.12297977184106799</v>
      </c>
      <c r="AI11" s="17"/>
      <c r="AJ11" s="17">
        <v>8.6530600067268995E-2</v>
      </c>
      <c r="AK11" s="17">
        <v>0.117774512160539</v>
      </c>
      <c r="AL11" s="17">
        <v>0.10215739385443</v>
      </c>
      <c r="AM11" s="17">
        <v>0.15583080094977</v>
      </c>
      <c r="AN11" s="17">
        <v>9.8046745411461897E-2</v>
      </c>
      <c r="AO11" s="17"/>
      <c r="AP11" s="17">
        <v>8.3818298901545005E-2</v>
      </c>
      <c r="AQ11" s="17">
        <v>0.11314145760052099</v>
      </c>
      <c r="AR11" s="17">
        <v>0.11536809856701601</v>
      </c>
      <c r="AS11" s="17"/>
      <c r="AT11" s="17">
        <v>7.6292554741775501E-2</v>
      </c>
      <c r="AU11" s="17">
        <v>9.2075764274633695E-2</v>
      </c>
      <c r="AV11" s="17">
        <v>0.12353557354224801</v>
      </c>
      <c r="AW11" s="17">
        <v>0.13970510443795101</v>
      </c>
      <c r="AX11" s="17">
        <v>0.25729599289879101</v>
      </c>
    </row>
    <row r="12" spans="2:50" ht="29" x14ac:dyDescent="0.35">
      <c r="B12" s="18" t="s">
        <v>119</v>
      </c>
      <c r="C12" s="17">
        <v>3.3417390255978299E-2</v>
      </c>
      <c r="D12" s="17">
        <v>3.2938960333499002E-2</v>
      </c>
      <c r="E12" s="17">
        <v>3.4082518654388001E-2</v>
      </c>
      <c r="F12" s="17"/>
      <c r="G12" s="17">
        <v>4.5192582814131903E-2</v>
      </c>
      <c r="H12" s="17">
        <v>3.2430139191506002E-2</v>
      </c>
      <c r="I12" s="17">
        <v>1.72784330888202E-2</v>
      </c>
      <c r="J12" s="17">
        <v>3.7895046224881997E-2</v>
      </c>
      <c r="K12" s="17">
        <v>3.6112520997607797E-2</v>
      </c>
      <c r="L12" s="17">
        <v>3.3993396216401302E-2</v>
      </c>
      <c r="M12" s="17"/>
      <c r="N12" s="17">
        <v>3.2493670218059503E-2</v>
      </c>
      <c r="O12" s="17">
        <v>2.3660152086562899E-2</v>
      </c>
      <c r="P12" s="17">
        <v>4.2314709569563499E-2</v>
      </c>
      <c r="Q12" s="17">
        <v>3.5179357197213899E-2</v>
      </c>
      <c r="R12" s="17"/>
      <c r="S12" s="17">
        <v>3.0649646899329999E-2</v>
      </c>
      <c r="T12" s="17">
        <v>1.16978390890989E-2</v>
      </c>
      <c r="U12" s="17">
        <v>1.7228316433698598E-2</v>
      </c>
      <c r="V12" s="17">
        <v>2.7278629279235599E-2</v>
      </c>
      <c r="W12" s="17">
        <v>6.1858711411734699E-2</v>
      </c>
      <c r="X12" s="17">
        <v>3.1315117196612799E-2</v>
      </c>
      <c r="Y12" s="17">
        <v>5.2858781156753597E-2</v>
      </c>
      <c r="Z12" s="17">
        <v>3.4051205695812103E-2</v>
      </c>
      <c r="AA12" s="17">
        <v>6.3021434489831094E-2</v>
      </c>
      <c r="AB12" s="17">
        <v>2.9876950892003401E-2</v>
      </c>
      <c r="AC12" s="17">
        <v>2.8058475556802302E-2</v>
      </c>
      <c r="AD12" s="17">
        <v>0</v>
      </c>
      <c r="AE12" s="17"/>
      <c r="AF12" s="17">
        <v>3.52948469545383E-2</v>
      </c>
      <c r="AG12" s="17">
        <v>2.72994703812535E-2</v>
      </c>
      <c r="AH12" s="17">
        <v>4.2823495015423797E-2</v>
      </c>
      <c r="AI12" s="17"/>
      <c r="AJ12" s="17">
        <v>3.6027562038832402E-2</v>
      </c>
      <c r="AK12" s="17">
        <v>3.6031932827553403E-2</v>
      </c>
      <c r="AL12" s="17">
        <v>3.9090160061551499E-2</v>
      </c>
      <c r="AM12" s="17">
        <v>2.4299234211523399E-2</v>
      </c>
      <c r="AN12" s="17">
        <v>2.80816610189841E-2</v>
      </c>
      <c r="AO12" s="17"/>
      <c r="AP12" s="17">
        <v>3.63894408581917E-2</v>
      </c>
      <c r="AQ12" s="17">
        <v>3.0975673641146999E-2</v>
      </c>
      <c r="AR12" s="17">
        <v>3.8770344337196901E-2</v>
      </c>
      <c r="AS12" s="17"/>
      <c r="AT12" s="17">
        <v>3.3843124713407502E-2</v>
      </c>
      <c r="AU12" s="17">
        <v>2.5684938396681799E-2</v>
      </c>
      <c r="AV12" s="17">
        <v>3.3340839470388899E-2</v>
      </c>
      <c r="AW12" s="17">
        <v>4.8322806134963002E-2</v>
      </c>
      <c r="AX12" s="17">
        <v>3.7683699728894703E-2</v>
      </c>
    </row>
    <row r="13" spans="2:50" x14ac:dyDescent="0.35">
      <c r="B13" s="18" t="s">
        <v>71</v>
      </c>
      <c r="C13" s="19">
        <v>2.9088696275799401E-2</v>
      </c>
      <c r="D13" s="19">
        <v>3.6920377256257797E-2</v>
      </c>
      <c r="E13" s="19">
        <v>2.16126105637812E-2</v>
      </c>
      <c r="F13" s="19"/>
      <c r="G13" s="19">
        <v>1.47211658021997E-2</v>
      </c>
      <c r="H13" s="19">
        <v>3.3768702501643398E-2</v>
      </c>
      <c r="I13" s="19">
        <v>3.9252849145715397E-2</v>
      </c>
      <c r="J13" s="19">
        <v>1.50063205773922E-2</v>
      </c>
      <c r="K13" s="19">
        <v>4.3735851054318001E-2</v>
      </c>
      <c r="L13" s="19">
        <v>2.8208845990729699E-2</v>
      </c>
      <c r="M13" s="19"/>
      <c r="N13" s="19">
        <v>2.11004483891334E-2</v>
      </c>
      <c r="O13" s="19">
        <v>2.2214849852073799E-2</v>
      </c>
      <c r="P13" s="19">
        <v>3.1829885829370103E-2</v>
      </c>
      <c r="Q13" s="19">
        <v>4.2856505406045603E-2</v>
      </c>
      <c r="R13" s="19"/>
      <c r="S13" s="19">
        <v>2.3271907521369199E-2</v>
      </c>
      <c r="T13" s="19">
        <v>2.6738005716033901E-2</v>
      </c>
      <c r="U13" s="19">
        <v>4.0341564920252197E-2</v>
      </c>
      <c r="V13" s="19">
        <v>3.8700016791740698E-2</v>
      </c>
      <c r="W13" s="19">
        <v>1.33726277721636E-2</v>
      </c>
      <c r="X13" s="19">
        <v>1.1257790410937E-2</v>
      </c>
      <c r="Y13" s="19">
        <v>3.2626636669448199E-2</v>
      </c>
      <c r="Z13" s="19">
        <v>3.2712830092640303E-2</v>
      </c>
      <c r="AA13" s="19">
        <v>3.1500860540713799E-2</v>
      </c>
      <c r="AB13" s="19">
        <v>1.16984074373543E-2</v>
      </c>
      <c r="AC13" s="19">
        <v>7.4791353660763102E-2</v>
      </c>
      <c r="AD13" s="19">
        <v>5.0465809702913603E-2</v>
      </c>
      <c r="AE13" s="19"/>
      <c r="AF13" s="19">
        <v>2.69611016029201E-2</v>
      </c>
      <c r="AG13" s="19">
        <v>2.6687181527344998E-2</v>
      </c>
      <c r="AH13" s="19">
        <v>4.1510912941357898E-2</v>
      </c>
      <c r="AI13" s="19"/>
      <c r="AJ13" s="19">
        <v>2.5171996899944499E-2</v>
      </c>
      <c r="AK13" s="19">
        <v>2.59335205451891E-2</v>
      </c>
      <c r="AL13" s="19">
        <v>3.5674278657372702E-2</v>
      </c>
      <c r="AM13" s="19">
        <v>2.2427580502468399E-2</v>
      </c>
      <c r="AN13" s="19">
        <v>4.2819117323794398E-2</v>
      </c>
      <c r="AO13" s="19"/>
      <c r="AP13" s="19">
        <v>1.6620258497703402E-2</v>
      </c>
      <c r="AQ13" s="19">
        <v>2.3581019142782201E-2</v>
      </c>
      <c r="AR13" s="19">
        <v>3.9540005136351197E-2</v>
      </c>
      <c r="AS13" s="19"/>
      <c r="AT13" s="19">
        <v>3.5106022737182899E-2</v>
      </c>
      <c r="AU13" s="19">
        <v>3.07142642222373E-2</v>
      </c>
      <c r="AV13" s="19">
        <v>2.0926255118482399E-2</v>
      </c>
      <c r="AW13" s="19">
        <v>1.3111136761631E-2</v>
      </c>
      <c r="AX13" s="19">
        <v>0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7.2928989255665502E-2</v>
      </c>
      <c r="D9" s="17">
        <v>8.3567722052402593E-2</v>
      </c>
      <c r="E9" s="17">
        <v>6.2010751094001601E-2</v>
      </c>
      <c r="F9" s="17"/>
      <c r="G9" s="17">
        <v>0.12759746891197499</v>
      </c>
      <c r="H9" s="17">
        <v>0.132713598450071</v>
      </c>
      <c r="I9" s="17">
        <v>8.1187975189471906E-2</v>
      </c>
      <c r="J9" s="17">
        <v>4.6582162739799503E-2</v>
      </c>
      <c r="K9" s="17">
        <v>3.9551194378911997E-2</v>
      </c>
      <c r="L9" s="17">
        <v>2.4805892565157899E-2</v>
      </c>
      <c r="M9" s="17"/>
      <c r="N9" s="17">
        <v>7.8773265436336601E-2</v>
      </c>
      <c r="O9" s="17">
        <v>6.3949327719931004E-2</v>
      </c>
      <c r="P9" s="17">
        <v>8.2488101634466904E-2</v>
      </c>
      <c r="Q9" s="17">
        <v>6.6581961330934802E-2</v>
      </c>
      <c r="R9" s="17"/>
      <c r="S9" s="17">
        <v>0.123509922101515</v>
      </c>
      <c r="T9" s="17">
        <v>6.6646048496764004E-2</v>
      </c>
      <c r="U9" s="17">
        <v>5.3227644316785901E-2</v>
      </c>
      <c r="V9" s="17">
        <v>8.12044673118935E-2</v>
      </c>
      <c r="W9" s="17">
        <v>7.0002773453233205E-2</v>
      </c>
      <c r="X9" s="17">
        <v>0.105007349295632</v>
      </c>
      <c r="Y9" s="17">
        <v>6.2346291473544597E-2</v>
      </c>
      <c r="Z9" s="17">
        <v>4.5884663433713002E-2</v>
      </c>
      <c r="AA9" s="17">
        <v>6.5491980892253193E-2</v>
      </c>
      <c r="AB9" s="17">
        <v>4.0243399284530197E-2</v>
      </c>
      <c r="AC9" s="17">
        <v>6.7604134854435297E-2</v>
      </c>
      <c r="AD9" s="17">
        <v>0</v>
      </c>
      <c r="AE9" s="17"/>
      <c r="AF9" s="17">
        <v>5.0411289935040599E-2</v>
      </c>
      <c r="AG9" s="17">
        <v>8.0381468447590199E-2</v>
      </c>
      <c r="AH9" s="17">
        <v>6.7028195580469893E-2</v>
      </c>
      <c r="AI9" s="17"/>
      <c r="AJ9" s="17">
        <v>6.9763354662516194E-2</v>
      </c>
      <c r="AK9" s="17">
        <v>8.8855261289269405E-2</v>
      </c>
      <c r="AL9" s="17">
        <v>5.2652922575414401E-2</v>
      </c>
      <c r="AM9" s="17">
        <v>0.111751477135519</v>
      </c>
      <c r="AN9" s="17">
        <v>4.2452471312513201E-2</v>
      </c>
      <c r="AO9" s="17"/>
      <c r="AP9" s="17">
        <v>9.8908393985863194E-2</v>
      </c>
      <c r="AQ9" s="17">
        <v>7.63560889900982E-2</v>
      </c>
      <c r="AR9" s="17">
        <v>7.3849389426890594E-2</v>
      </c>
      <c r="AS9" s="17"/>
      <c r="AT9" s="17">
        <v>4.7992741806786601E-2</v>
      </c>
      <c r="AU9" s="17">
        <v>7.3183070016779206E-2</v>
      </c>
      <c r="AV9" s="17">
        <v>6.5201670836967596E-2</v>
      </c>
      <c r="AW9" s="17">
        <v>0.136589053019917</v>
      </c>
      <c r="AX9" s="17">
        <v>0.19734853531521801</v>
      </c>
    </row>
    <row r="10" spans="2:50" ht="29" x14ac:dyDescent="0.35">
      <c r="B10" s="18" t="s">
        <v>117</v>
      </c>
      <c r="C10" s="17">
        <v>0.38395169745090602</v>
      </c>
      <c r="D10" s="17">
        <v>0.45360235830784501</v>
      </c>
      <c r="E10" s="17">
        <v>0.315215731571311</v>
      </c>
      <c r="F10" s="17"/>
      <c r="G10" s="17">
        <v>0.456081012886212</v>
      </c>
      <c r="H10" s="17">
        <v>0.40233464010457498</v>
      </c>
      <c r="I10" s="17">
        <v>0.37672590346298002</v>
      </c>
      <c r="J10" s="17">
        <v>0.32772699793620902</v>
      </c>
      <c r="K10" s="17">
        <v>0.385445451438169</v>
      </c>
      <c r="L10" s="17">
        <v>0.371231926724294</v>
      </c>
      <c r="M10" s="17"/>
      <c r="N10" s="17">
        <v>0.39739765088122098</v>
      </c>
      <c r="O10" s="17">
        <v>0.37011433755123102</v>
      </c>
      <c r="P10" s="17">
        <v>0.397499777178077</v>
      </c>
      <c r="Q10" s="17">
        <v>0.37124919719935001</v>
      </c>
      <c r="R10" s="17"/>
      <c r="S10" s="17">
        <v>0.46635851872256301</v>
      </c>
      <c r="T10" s="17">
        <v>0.31725742087304598</v>
      </c>
      <c r="U10" s="17">
        <v>0.36761100090988902</v>
      </c>
      <c r="V10" s="17">
        <v>0.38079473383242901</v>
      </c>
      <c r="W10" s="17">
        <v>0.332426650304468</v>
      </c>
      <c r="X10" s="17">
        <v>0.39828263279063197</v>
      </c>
      <c r="Y10" s="17">
        <v>0.362811317362496</v>
      </c>
      <c r="Z10" s="17">
        <v>0.36536831100648398</v>
      </c>
      <c r="AA10" s="17">
        <v>0.45325143187054601</v>
      </c>
      <c r="AB10" s="17">
        <v>0.32725286250151497</v>
      </c>
      <c r="AC10" s="17">
        <v>0.30512924229442101</v>
      </c>
      <c r="AD10" s="17">
        <v>0.54789557028823999</v>
      </c>
      <c r="AE10" s="17"/>
      <c r="AF10" s="17">
        <v>0.36445500799352298</v>
      </c>
      <c r="AG10" s="17">
        <v>0.381016440154886</v>
      </c>
      <c r="AH10" s="17">
        <v>0.41558919156466601</v>
      </c>
      <c r="AI10" s="17"/>
      <c r="AJ10" s="17">
        <v>0.37042950893827298</v>
      </c>
      <c r="AK10" s="17">
        <v>0.40235189794285597</v>
      </c>
      <c r="AL10" s="17">
        <v>0.36224114005408298</v>
      </c>
      <c r="AM10" s="17">
        <v>0.31445259430760097</v>
      </c>
      <c r="AN10" s="17">
        <v>0.36901538319347399</v>
      </c>
      <c r="AO10" s="17"/>
      <c r="AP10" s="17">
        <v>0.39390347183117302</v>
      </c>
      <c r="AQ10" s="17">
        <v>0.41053568443586402</v>
      </c>
      <c r="AR10" s="17">
        <v>0.36625450078574601</v>
      </c>
      <c r="AS10" s="17"/>
      <c r="AT10" s="17">
        <v>0.354386894263998</v>
      </c>
      <c r="AU10" s="17">
        <v>0.375849302017769</v>
      </c>
      <c r="AV10" s="17">
        <v>0.411071697914907</v>
      </c>
      <c r="AW10" s="17">
        <v>0.46049159548678498</v>
      </c>
      <c r="AX10" s="17">
        <v>0.32004423948104199</v>
      </c>
    </row>
    <row r="11" spans="2:50" x14ac:dyDescent="0.35">
      <c r="B11" s="18" t="s">
        <v>118</v>
      </c>
      <c r="C11" s="17">
        <v>0.397126389454731</v>
      </c>
      <c r="D11" s="17">
        <v>0.31813387888489297</v>
      </c>
      <c r="E11" s="17">
        <v>0.47560049339235599</v>
      </c>
      <c r="F11" s="17"/>
      <c r="G11" s="17">
        <v>0.32643675607981398</v>
      </c>
      <c r="H11" s="17">
        <v>0.32399816246944602</v>
      </c>
      <c r="I11" s="17">
        <v>0.42478635505650802</v>
      </c>
      <c r="J11" s="17">
        <v>0.47321780732875002</v>
      </c>
      <c r="K11" s="17">
        <v>0.390716369970945</v>
      </c>
      <c r="L11" s="17">
        <v>0.42413964273059002</v>
      </c>
      <c r="M11" s="17"/>
      <c r="N11" s="17">
        <v>0.397812828304899</v>
      </c>
      <c r="O11" s="17">
        <v>0.42544939216877398</v>
      </c>
      <c r="P11" s="17">
        <v>0.37123963938467602</v>
      </c>
      <c r="Q11" s="17">
        <v>0.391225336161799</v>
      </c>
      <c r="R11" s="17"/>
      <c r="S11" s="17">
        <v>0.28965299495584601</v>
      </c>
      <c r="T11" s="17">
        <v>0.442556526011258</v>
      </c>
      <c r="U11" s="17">
        <v>0.43178329735722498</v>
      </c>
      <c r="V11" s="17">
        <v>0.39067946206028298</v>
      </c>
      <c r="W11" s="17">
        <v>0.44615665925641201</v>
      </c>
      <c r="X11" s="17">
        <v>0.36854185942304102</v>
      </c>
      <c r="Y11" s="17">
        <v>0.40236042827579499</v>
      </c>
      <c r="Z11" s="17">
        <v>0.41666604143914499</v>
      </c>
      <c r="AA11" s="17">
        <v>0.35513557121581502</v>
      </c>
      <c r="AB11" s="17">
        <v>0.457792088247365</v>
      </c>
      <c r="AC11" s="17">
        <v>0.47525829861301</v>
      </c>
      <c r="AD11" s="17">
        <v>0.40212852017548101</v>
      </c>
      <c r="AE11" s="17"/>
      <c r="AF11" s="17">
        <v>0.42288808790811899</v>
      </c>
      <c r="AG11" s="17">
        <v>0.39966714327310598</v>
      </c>
      <c r="AH11" s="17">
        <v>0.359300256475863</v>
      </c>
      <c r="AI11" s="17"/>
      <c r="AJ11" s="17">
        <v>0.40207892495370201</v>
      </c>
      <c r="AK11" s="17">
        <v>0.38696900357432801</v>
      </c>
      <c r="AL11" s="17">
        <v>0.37343869241398397</v>
      </c>
      <c r="AM11" s="17">
        <v>0.44725775745172303</v>
      </c>
      <c r="AN11" s="17">
        <v>0.432555255762888</v>
      </c>
      <c r="AO11" s="17"/>
      <c r="AP11" s="17">
        <v>0.38380103504941498</v>
      </c>
      <c r="AQ11" s="17">
        <v>0.39186767477371298</v>
      </c>
      <c r="AR11" s="17">
        <v>0.36694413111719698</v>
      </c>
      <c r="AS11" s="17"/>
      <c r="AT11" s="17">
        <v>0.412225832049119</v>
      </c>
      <c r="AU11" s="17">
        <v>0.43034012187190601</v>
      </c>
      <c r="AV11" s="17">
        <v>0.397103244300957</v>
      </c>
      <c r="AW11" s="17">
        <v>0.293227549511343</v>
      </c>
      <c r="AX11" s="17">
        <v>0.34070639742089998</v>
      </c>
    </row>
    <row r="12" spans="2:50" ht="29" x14ac:dyDescent="0.35">
      <c r="B12" s="18" t="s">
        <v>119</v>
      </c>
      <c r="C12" s="17">
        <v>0.114104354776264</v>
      </c>
      <c r="D12" s="17">
        <v>0.100928669379279</v>
      </c>
      <c r="E12" s="17">
        <v>0.126696342010302</v>
      </c>
      <c r="F12" s="17"/>
      <c r="G12" s="17">
        <v>6.3383834081873994E-2</v>
      </c>
      <c r="H12" s="17">
        <v>9.5253613908520801E-2</v>
      </c>
      <c r="I12" s="17">
        <v>8.0399658379849706E-2</v>
      </c>
      <c r="J12" s="17">
        <v>0.13413885355954799</v>
      </c>
      <c r="K12" s="17">
        <v>0.15497214024852199</v>
      </c>
      <c r="L12" s="17">
        <v>0.14693637024410799</v>
      </c>
      <c r="M12" s="17"/>
      <c r="N12" s="17">
        <v>0.107157383419841</v>
      </c>
      <c r="O12" s="17">
        <v>0.10881233869128901</v>
      </c>
      <c r="P12" s="17">
        <v>0.121233497890608</v>
      </c>
      <c r="Q12" s="17">
        <v>0.120488211626207</v>
      </c>
      <c r="R12" s="17"/>
      <c r="S12" s="17">
        <v>8.52238667971566E-2</v>
      </c>
      <c r="T12" s="17">
        <v>0.137180143933927</v>
      </c>
      <c r="U12" s="17">
        <v>0.107036492495848</v>
      </c>
      <c r="V12" s="17">
        <v>0.114066157371047</v>
      </c>
      <c r="W12" s="17">
        <v>0.109973120096621</v>
      </c>
      <c r="X12" s="17">
        <v>0.112667155510515</v>
      </c>
      <c r="Y12" s="17">
        <v>0.16593741695770201</v>
      </c>
      <c r="Z12" s="17">
        <v>0.11664470765808101</v>
      </c>
      <c r="AA12" s="17">
        <v>0.10341347600192199</v>
      </c>
      <c r="AB12" s="17">
        <v>0.150633716911487</v>
      </c>
      <c r="AC12" s="17">
        <v>8.3428582932480302E-2</v>
      </c>
      <c r="AD12" s="17">
        <v>2.0938205513751099E-2</v>
      </c>
      <c r="AE12" s="17"/>
      <c r="AF12" s="17">
        <v>0.13986789097187499</v>
      </c>
      <c r="AG12" s="17">
        <v>0.106169693374114</v>
      </c>
      <c r="AH12" s="17">
        <v>0.111747492048987</v>
      </c>
      <c r="AI12" s="17"/>
      <c r="AJ12" s="17">
        <v>0.131129850515149</v>
      </c>
      <c r="AK12" s="17">
        <v>9.5620598063313494E-2</v>
      </c>
      <c r="AL12" s="17">
        <v>0.16885610205225901</v>
      </c>
      <c r="AM12" s="17">
        <v>0.104110590602689</v>
      </c>
      <c r="AN12" s="17">
        <v>0.11350868166525301</v>
      </c>
      <c r="AO12" s="17"/>
      <c r="AP12" s="17">
        <v>8.5629337862989402E-2</v>
      </c>
      <c r="AQ12" s="17">
        <v>0.100111937294748</v>
      </c>
      <c r="AR12" s="17">
        <v>0.14579268538440901</v>
      </c>
      <c r="AS12" s="17"/>
      <c r="AT12" s="17">
        <v>0.14315696580561099</v>
      </c>
      <c r="AU12" s="17">
        <v>9.2051769338133402E-2</v>
      </c>
      <c r="AV12" s="17">
        <v>0.103579456827876</v>
      </c>
      <c r="AW12" s="17">
        <v>8.6895409713222002E-2</v>
      </c>
      <c r="AX12" s="17">
        <v>0.108132706262414</v>
      </c>
    </row>
    <row r="13" spans="2:50" x14ac:dyDescent="0.35">
      <c r="B13" s="18" t="s">
        <v>71</v>
      </c>
      <c r="C13" s="19">
        <v>3.1888569062433099E-2</v>
      </c>
      <c r="D13" s="19">
        <v>4.3767371375580198E-2</v>
      </c>
      <c r="E13" s="19">
        <v>2.0476681932028298E-2</v>
      </c>
      <c r="F13" s="19"/>
      <c r="G13" s="19">
        <v>2.6500928040124799E-2</v>
      </c>
      <c r="H13" s="19">
        <v>4.5699985067387199E-2</v>
      </c>
      <c r="I13" s="19">
        <v>3.6900107911190798E-2</v>
      </c>
      <c r="J13" s="19">
        <v>1.8334178435692999E-2</v>
      </c>
      <c r="K13" s="19">
        <v>2.9314843963452301E-2</v>
      </c>
      <c r="L13" s="19">
        <v>3.2886167735850298E-2</v>
      </c>
      <c r="M13" s="19"/>
      <c r="N13" s="19">
        <v>1.88588719577031E-2</v>
      </c>
      <c r="O13" s="19">
        <v>3.1674603868775297E-2</v>
      </c>
      <c r="P13" s="19">
        <v>2.75389839121713E-2</v>
      </c>
      <c r="Q13" s="19">
        <v>5.0455293681708598E-2</v>
      </c>
      <c r="R13" s="19"/>
      <c r="S13" s="19">
        <v>3.5254697422919097E-2</v>
      </c>
      <c r="T13" s="19">
        <v>3.6359860685004103E-2</v>
      </c>
      <c r="U13" s="19">
        <v>4.0341564920252197E-2</v>
      </c>
      <c r="V13" s="19">
        <v>3.3255179424347303E-2</v>
      </c>
      <c r="W13" s="19">
        <v>4.14407968892661E-2</v>
      </c>
      <c r="X13" s="19">
        <v>1.5501002980179901E-2</v>
      </c>
      <c r="Y13" s="19">
        <v>6.5445459304629703E-3</v>
      </c>
      <c r="Z13" s="19">
        <v>5.5436276462576997E-2</v>
      </c>
      <c r="AA13" s="19">
        <v>2.2707540019463401E-2</v>
      </c>
      <c r="AB13" s="19">
        <v>2.4077933055102502E-2</v>
      </c>
      <c r="AC13" s="19">
        <v>6.8579741305652697E-2</v>
      </c>
      <c r="AD13" s="19">
        <v>2.90377040225272E-2</v>
      </c>
      <c r="AE13" s="19"/>
      <c r="AF13" s="19">
        <v>2.2377723191442499E-2</v>
      </c>
      <c r="AG13" s="19">
        <v>3.2765254750304097E-2</v>
      </c>
      <c r="AH13" s="19">
        <v>4.6334864330014602E-2</v>
      </c>
      <c r="AI13" s="19"/>
      <c r="AJ13" s="19">
        <v>2.65983609303597E-2</v>
      </c>
      <c r="AK13" s="19">
        <v>2.6203239130233098E-2</v>
      </c>
      <c r="AL13" s="19">
        <v>4.2811142904259303E-2</v>
      </c>
      <c r="AM13" s="19">
        <v>2.2427580502468399E-2</v>
      </c>
      <c r="AN13" s="19">
        <v>4.2468208065872898E-2</v>
      </c>
      <c r="AO13" s="19"/>
      <c r="AP13" s="19">
        <v>3.7757761270559603E-2</v>
      </c>
      <c r="AQ13" s="19">
        <v>2.1128614505577001E-2</v>
      </c>
      <c r="AR13" s="19">
        <v>4.7159293285757103E-2</v>
      </c>
      <c r="AS13" s="19"/>
      <c r="AT13" s="19">
        <v>4.2237566074485998E-2</v>
      </c>
      <c r="AU13" s="19">
        <v>2.8575736755412098E-2</v>
      </c>
      <c r="AV13" s="19">
        <v>2.30439301192924E-2</v>
      </c>
      <c r="AW13" s="19">
        <v>2.2796392268732198E-2</v>
      </c>
      <c r="AX13" s="19">
        <v>3.3768121520425402E-2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6.6608622271662393E-2</v>
      </c>
      <c r="D9" s="17">
        <v>8.5617101053902703E-2</v>
      </c>
      <c r="E9" s="17">
        <v>4.7479136211683197E-2</v>
      </c>
      <c r="F9" s="17"/>
      <c r="G9" s="17">
        <v>0.122769575022263</v>
      </c>
      <c r="H9" s="17">
        <v>9.0628886955318594E-2</v>
      </c>
      <c r="I9" s="17">
        <v>8.5246410040842296E-2</v>
      </c>
      <c r="J9" s="17">
        <v>4.94522123951509E-2</v>
      </c>
      <c r="K9" s="17">
        <v>3.1835671577697101E-2</v>
      </c>
      <c r="L9" s="17">
        <v>3.1710194306378899E-2</v>
      </c>
      <c r="M9" s="17"/>
      <c r="N9" s="17">
        <v>8.2810974187827693E-2</v>
      </c>
      <c r="O9" s="17">
        <v>4.6255314526206702E-2</v>
      </c>
      <c r="P9" s="17">
        <v>6.3959252960215096E-2</v>
      </c>
      <c r="Q9" s="17">
        <v>7.3541223411357104E-2</v>
      </c>
      <c r="R9" s="17"/>
      <c r="S9" s="17">
        <v>0.12966829311216299</v>
      </c>
      <c r="T9" s="17">
        <v>4.1153957947507903E-2</v>
      </c>
      <c r="U9" s="17">
        <v>3.8522605982449103E-2</v>
      </c>
      <c r="V9" s="17">
        <v>6.6334040764091801E-2</v>
      </c>
      <c r="W9" s="17">
        <v>6.0000012518440199E-2</v>
      </c>
      <c r="X9" s="17">
        <v>8.2354819035912394E-2</v>
      </c>
      <c r="Y9" s="17">
        <v>4.3622719727413502E-2</v>
      </c>
      <c r="Z9" s="17">
        <v>6.97185992240624E-2</v>
      </c>
      <c r="AA9" s="17">
        <v>6.5333222477345201E-2</v>
      </c>
      <c r="AB9" s="17">
        <v>4.2354632915840899E-2</v>
      </c>
      <c r="AC9" s="17">
        <v>8.8416804580255998E-2</v>
      </c>
      <c r="AD9" s="17">
        <v>2.3881100851992298E-2</v>
      </c>
      <c r="AE9" s="17"/>
      <c r="AF9" s="17">
        <v>6.0195797465893597E-2</v>
      </c>
      <c r="AG9" s="17">
        <v>6.5907066099820596E-2</v>
      </c>
      <c r="AH9" s="17">
        <v>7.5382032567172297E-2</v>
      </c>
      <c r="AI9" s="17"/>
      <c r="AJ9" s="17">
        <v>5.89880090602347E-2</v>
      </c>
      <c r="AK9" s="17">
        <v>7.6992447212855503E-2</v>
      </c>
      <c r="AL9" s="17">
        <v>3.1261316240188901E-2</v>
      </c>
      <c r="AM9" s="17">
        <v>8.4247718393182194E-2</v>
      </c>
      <c r="AN9" s="17">
        <v>4.2672785409712997E-2</v>
      </c>
      <c r="AO9" s="17"/>
      <c r="AP9" s="17">
        <v>7.8550421387688904E-2</v>
      </c>
      <c r="AQ9" s="17">
        <v>6.7847629163728093E-2</v>
      </c>
      <c r="AR9" s="17">
        <v>5.2478221825267797E-2</v>
      </c>
      <c r="AS9" s="17"/>
      <c r="AT9" s="17">
        <v>5.3169415069799303E-2</v>
      </c>
      <c r="AU9" s="17">
        <v>5.6361230672421499E-2</v>
      </c>
      <c r="AV9" s="17">
        <v>6.3907037514779594E-2</v>
      </c>
      <c r="AW9" s="17">
        <v>0.13800199285671499</v>
      </c>
      <c r="AX9" s="17">
        <v>0.112558316180807</v>
      </c>
    </row>
    <row r="10" spans="2:50" ht="29" x14ac:dyDescent="0.35">
      <c r="B10" s="18" t="s">
        <v>117</v>
      </c>
      <c r="C10" s="17">
        <v>0.62441970218131304</v>
      </c>
      <c r="D10" s="17">
        <v>0.63261836771259095</v>
      </c>
      <c r="E10" s="17">
        <v>0.61617026002660602</v>
      </c>
      <c r="F10" s="17"/>
      <c r="G10" s="17">
        <v>0.60240089561950405</v>
      </c>
      <c r="H10" s="17">
        <v>0.58124338402503195</v>
      </c>
      <c r="I10" s="17">
        <v>0.62703895716774605</v>
      </c>
      <c r="J10" s="17">
        <v>0.68361840359494697</v>
      </c>
      <c r="K10" s="17">
        <v>0.62841743325356103</v>
      </c>
      <c r="L10" s="17">
        <v>0.62151872340981296</v>
      </c>
      <c r="M10" s="17"/>
      <c r="N10" s="17">
        <v>0.63859800278540901</v>
      </c>
      <c r="O10" s="17">
        <v>0.65104824021920604</v>
      </c>
      <c r="P10" s="17">
        <v>0.58319047746761798</v>
      </c>
      <c r="Q10" s="17">
        <v>0.62231360505386402</v>
      </c>
      <c r="R10" s="17"/>
      <c r="S10" s="17">
        <v>0.64480665993225605</v>
      </c>
      <c r="T10" s="17">
        <v>0.61919295004500896</v>
      </c>
      <c r="U10" s="17">
        <v>0.66835809789612599</v>
      </c>
      <c r="V10" s="17">
        <v>0.66133035809268204</v>
      </c>
      <c r="W10" s="17">
        <v>0.57493484884157897</v>
      </c>
      <c r="X10" s="17">
        <v>0.57636896611807797</v>
      </c>
      <c r="Y10" s="17">
        <v>0.66063853110845805</v>
      </c>
      <c r="Z10" s="17">
        <v>0.64111412375419496</v>
      </c>
      <c r="AA10" s="17">
        <v>0.64889977414363997</v>
      </c>
      <c r="AB10" s="17">
        <v>0.59122070745527999</v>
      </c>
      <c r="AC10" s="17">
        <v>0.57077725357409204</v>
      </c>
      <c r="AD10" s="17">
        <v>0.56412187146289205</v>
      </c>
      <c r="AE10" s="17"/>
      <c r="AF10" s="17">
        <v>0.62423986161290801</v>
      </c>
      <c r="AG10" s="17">
        <v>0.64154199423110003</v>
      </c>
      <c r="AH10" s="17">
        <v>0.58583532351956202</v>
      </c>
      <c r="AI10" s="17"/>
      <c r="AJ10" s="17">
        <v>0.64888368472976099</v>
      </c>
      <c r="AK10" s="17">
        <v>0.619834738702574</v>
      </c>
      <c r="AL10" s="17">
        <v>0.65268445378982498</v>
      </c>
      <c r="AM10" s="17">
        <v>0.67966176584469096</v>
      </c>
      <c r="AN10" s="17">
        <v>0.61301521683028604</v>
      </c>
      <c r="AO10" s="17"/>
      <c r="AP10" s="17">
        <v>0.639900741570118</v>
      </c>
      <c r="AQ10" s="17">
        <v>0.62709845369430905</v>
      </c>
      <c r="AR10" s="17">
        <v>0.64967428957310003</v>
      </c>
      <c r="AS10" s="17"/>
      <c r="AT10" s="17">
        <v>0.60188031403444797</v>
      </c>
      <c r="AU10" s="17">
        <v>0.63607070902646201</v>
      </c>
      <c r="AV10" s="17">
        <v>0.65225968784118205</v>
      </c>
      <c r="AW10" s="17">
        <v>0.610067107671597</v>
      </c>
      <c r="AX10" s="17">
        <v>0.54128045086695697</v>
      </c>
    </row>
    <row r="11" spans="2:50" x14ac:dyDescent="0.35">
      <c r="B11" s="18" t="s">
        <v>118</v>
      </c>
      <c r="C11" s="17">
        <v>0.189835182770556</v>
      </c>
      <c r="D11" s="17">
        <v>0.16749515506485901</v>
      </c>
      <c r="E11" s="17">
        <v>0.21277645826166799</v>
      </c>
      <c r="F11" s="17"/>
      <c r="G11" s="17">
        <v>0.22300341640291499</v>
      </c>
      <c r="H11" s="17">
        <v>0.22252368004756601</v>
      </c>
      <c r="I11" s="17">
        <v>0.210675406221906</v>
      </c>
      <c r="J11" s="17">
        <v>0.155847772387052</v>
      </c>
      <c r="K11" s="17">
        <v>0.17756787720304601</v>
      </c>
      <c r="L11" s="17">
        <v>0.15996301760958601</v>
      </c>
      <c r="M11" s="17"/>
      <c r="N11" s="17">
        <v>0.16177606855277701</v>
      </c>
      <c r="O11" s="17">
        <v>0.19730411969754899</v>
      </c>
      <c r="P11" s="17">
        <v>0.219521467377186</v>
      </c>
      <c r="Q11" s="17">
        <v>0.18101593477340999</v>
      </c>
      <c r="R11" s="17"/>
      <c r="S11" s="17">
        <v>0.171414362870355</v>
      </c>
      <c r="T11" s="17">
        <v>0.22599691874002401</v>
      </c>
      <c r="U11" s="17">
        <v>0.16424731611823801</v>
      </c>
      <c r="V11" s="17">
        <v>0.15592420761657599</v>
      </c>
      <c r="W11" s="17">
        <v>0.207233552826699</v>
      </c>
      <c r="X11" s="17">
        <v>0.234182912354162</v>
      </c>
      <c r="Y11" s="17">
        <v>0.16531976211555599</v>
      </c>
      <c r="Z11" s="17">
        <v>0.18844919161292001</v>
      </c>
      <c r="AA11" s="17">
        <v>0.167303231854699</v>
      </c>
      <c r="AB11" s="17">
        <v>0.182674127721768</v>
      </c>
      <c r="AC11" s="17">
        <v>0.21038891146657701</v>
      </c>
      <c r="AD11" s="17">
        <v>0.25308248900742197</v>
      </c>
      <c r="AE11" s="17"/>
      <c r="AF11" s="17">
        <v>0.18168694931439</v>
      </c>
      <c r="AG11" s="17">
        <v>0.18085584488175799</v>
      </c>
      <c r="AH11" s="17">
        <v>0.196886670386029</v>
      </c>
      <c r="AI11" s="17"/>
      <c r="AJ11" s="17">
        <v>0.157098103591678</v>
      </c>
      <c r="AK11" s="17">
        <v>0.22032098289943799</v>
      </c>
      <c r="AL11" s="17">
        <v>0.16802571331646701</v>
      </c>
      <c r="AM11" s="17">
        <v>0.18589093083543801</v>
      </c>
      <c r="AN11" s="17">
        <v>0.203642120673447</v>
      </c>
      <c r="AO11" s="17"/>
      <c r="AP11" s="17">
        <v>0.154381004248865</v>
      </c>
      <c r="AQ11" s="17">
        <v>0.214330349887732</v>
      </c>
      <c r="AR11" s="17">
        <v>0.141842054017494</v>
      </c>
      <c r="AS11" s="17"/>
      <c r="AT11" s="17">
        <v>0.21359173628731101</v>
      </c>
      <c r="AU11" s="17">
        <v>0.192338012714523</v>
      </c>
      <c r="AV11" s="17">
        <v>0.180696458607845</v>
      </c>
      <c r="AW11" s="17">
        <v>0.170794546520285</v>
      </c>
      <c r="AX11" s="17">
        <v>0.241610833788728</v>
      </c>
    </row>
    <row r="12" spans="2:50" ht="29" x14ac:dyDescent="0.35">
      <c r="B12" s="18" t="s">
        <v>119</v>
      </c>
      <c r="C12" s="17">
        <v>9.2070715181678794E-2</v>
      </c>
      <c r="D12" s="17">
        <v>8.80440572149742E-2</v>
      </c>
      <c r="E12" s="17">
        <v>9.6548356606481395E-2</v>
      </c>
      <c r="F12" s="17"/>
      <c r="G12" s="17">
        <v>3.0461379239779901E-2</v>
      </c>
      <c r="H12" s="17">
        <v>6.30041661433971E-2</v>
      </c>
      <c r="I12" s="17">
        <v>4.1762488176505699E-2</v>
      </c>
      <c r="J12" s="17">
        <v>9.7826750194085196E-2</v>
      </c>
      <c r="K12" s="17">
        <v>0.142868705709087</v>
      </c>
      <c r="L12" s="17">
        <v>0.15884202101672601</v>
      </c>
      <c r="M12" s="17"/>
      <c r="N12" s="17">
        <v>9.6131462195651093E-2</v>
      </c>
      <c r="O12" s="17">
        <v>8.4519451023685396E-2</v>
      </c>
      <c r="P12" s="17">
        <v>0.100571102400956</v>
      </c>
      <c r="Q12" s="17">
        <v>8.9342509062569006E-2</v>
      </c>
      <c r="R12" s="17"/>
      <c r="S12" s="17">
        <v>2.36482096434774E-2</v>
      </c>
      <c r="T12" s="17">
        <v>7.4143212664351796E-2</v>
      </c>
      <c r="U12" s="17">
        <v>0.11048615026940101</v>
      </c>
      <c r="V12" s="17">
        <v>8.8817228200731999E-2</v>
      </c>
      <c r="W12" s="17">
        <v>0.135963508097312</v>
      </c>
      <c r="X12" s="17">
        <v>9.6031676915518199E-2</v>
      </c>
      <c r="Y12" s="17">
        <v>0.11854799056838899</v>
      </c>
      <c r="Z12" s="17">
        <v>5.7214331027332602E-2</v>
      </c>
      <c r="AA12" s="17">
        <v>8.2990575035100503E-2</v>
      </c>
      <c r="AB12" s="17">
        <v>0.15301677610397699</v>
      </c>
      <c r="AC12" s="17">
        <v>0.111102340861647</v>
      </c>
      <c r="AD12" s="17">
        <v>0.129876834655166</v>
      </c>
      <c r="AE12" s="17"/>
      <c r="AF12" s="17">
        <v>0.11737190383195301</v>
      </c>
      <c r="AG12" s="17">
        <v>8.8849929026484503E-2</v>
      </c>
      <c r="AH12" s="17">
        <v>8.9176088985066695E-2</v>
      </c>
      <c r="AI12" s="17"/>
      <c r="AJ12" s="17">
        <v>0.11258558597541</v>
      </c>
      <c r="AK12" s="17">
        <v>6.22101915182132E-2</v>
      </c>
      <c r="AL12" s="17">
        <v>0.12068820203919201</v>
      </c>
      <c r="AM12" s="17">
        <v>2.7772004424220498E-2</v>
      </c>
      <c r="AN12" s="17">
        <v>9.3937535462873603E-2</v>
      </c>
      <c r="AO12" s="17"/>
      <c r="AP12" s="17">
        <v>0.102409305430592</v>
      </c>
      <c r="AQ12" s="17">
        <v>7.2989674746264097E-2</v>
      </c>
      <c r="AR12" s="17">
        <v>0.126862069577378</v>
      </c>
      <c r="AS12" s="17"/>
      <c r="AT12" s="17">
        <v>0.102291490674143</v>
      </c>
      <c r="AU12" s="17">
        <v>8.8844916502108601E-2</v>
      </c>
      <c r="AV12" s="17">
        <v>8.4592745584143994E-2</v>
      </c>
      <c r="AW12" s="17">
        <v>5.3008835467908501E-2</v>
      </c>
      <c r="AX12" s="17">
        <v>0.104550399163509</v>
      </c>
    </row>
    <row r="13" spans="2:50" x14ac:dyDescent="0.35">
      <c r="B13" s="18" t="s">
        <v>71</v>
      </c>
      <c r="C13" s="19">
        <v>2.70657775947903E-2</v>
      </c>
      <c r="D13" s="19">
        <v>2.62253189536725E-2</v>
      </c>
      <c r="E13" s="19">
        <v>2.7025788893561199E-2</v>
      </c>
      <c r="F13" s="19"/>
      <c r="G13" s="19">
        <v>2.1364733715537799E-2</v>
      </c>
      <c r="H13" s="19">
        <v>4.25998828286865E-2</v>
      </c>
      <c r="I13" s="19">
        <v>3.5276738392999898E-2</v>
      </c>
      <c r="J13" s="19">
        <v>1.3254861428764701E-2</v>
      </c>
      <c r="K13" s="19">
        <v>1.93103122566089E-2</v>
      </c>
      <c r="L13" s="19">
        <v>2.7966043657496099E-2</v>
      </c>
      <c r="M13" s="19"/>
      <c r="N13" s="19">
        <v>2.0683492278336001E-2</v>
      </c>
      <c r="O13" s="19">
        <v>2.0872874533353E-2</v>
      </c>
      <c r="P13" s="19">
        <v>3.2757699794025201E-2</v>
      </c>
      <c r="Q13" s="19">
        <v>3.3786727698799798E-2</v>
      </c>
      <c r="R13" s="19"/>
      <c r="S13" s="19">
        <v>3.0462474441748301E-2</v>
      </c>
      <c r="T13" s="19">
        <v>3.9512960603107702E-2</v>
      </c>
      <c r="U13" s="19">
        <v>1.8385829733785601E-2</v>
      </c>
      <c r="V13" s="19">
        <v>2.7594165325918199E-2</v>
      </c>
      <c r="W13" s="19">
        <v>2.18680777159697E-2</v>
      </c>
      <c r="X13" s="19">
        <v>1.1061625576329099E-2</v>
      </c>
      <c r="Y13" s="19">
        <v>1.18709964801832E-2</v>
      </c>
      <c r="Z13" s="19">
        <v>4.3503754381489498E-2</v>
      </c>
      <c r="AA13" s="19">
        <v>3.5473196489215202E-2</v>
      </c>
      <c r="AB13" s="19">
        <v>3.07337558031343E-2</v>
      </c>
      <c r="AC13" s="19">
        <v>1.9314689517428402E-2</v>
      </c>
      <c r="AD13" s="19">
        <v>2.90377040225272E-2</v>
      </c>
      <c r="AE13" s="19"/>
      <c r="AF13" s="19">
        <v>1.6505487774856002E-2</v>
      </c>
      <c r="AG13" s="19">
        <v>2.28451657608373E-2</v>
      </c>
      <c r="AH13" s="19">
        <v>5.2719884542170199E-2</v>
      </c>
      <c r="AI13" s="19"/>
      <c r="AJ13" s="19">
        <v>2.2444616642917099E-2</v>
      </c>
      <c r="AK13" s="19">
        <v>2.06416396669198E-2</v>
      </c>
      <c r="AL13" s="19">
        <v>2.73403146143276E-2</v>
      </c>
      <c r="AM13" s="19">
        <v>2.2427580502468399E-2</v>
      </c>
      <c r="AN13" s="19">
        <v>4.6732341623680597E-2</v>
      </c>
      <c r="AO13" s="19"/>
      <c r="AP13" s="19">
        <v>2.4758527362735799E-2</v>
      </c>
      <c r="AQ13" s="19">
        <v>1.7733892507967301E-2</v>
      </c>
      <c r="AR13" s="19">
        <v>2.9143365006759601E-2</v>
      </c>
      <c r="AS13" s="19"/>
      <c r="AT13" s="19">
        <v>2.9067043934299399E-2</v>
      </c>
      <c r="AU13" s="19">
        <v>2.6385131084485199E-2</v>
      </c>
      <c r="AV13" s="19">
        <v>1.8544070452048599E-2</v>
      </c>
      <c r="AW13" s="19">
        <v>2.8127517483493899E-2</v>
      </c>
      <c r="AX13" s="19">
        <v>0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8.6848805790756101E-2</v>
      </c>
      <c r="D9" s="17">
        <v>8.4082927362796198E-2</v>
      </c>
      <c r="E9" s="17">
        <v>9.0064257072507203E-2</v>
      </c>
      <c r="F9" s="17"/>
      <c r="G9" s="17">
        <v>0.10674368632175101</v>
      </c>
      <c r="H9" s="17">
        <v>0.118717792369544</v>
      </c>
      <c r="I9" s="17">
        <v>8.8963703544885295E-2</v>
      </c>
      <c r="J9" s="17">
        <v>7.9274828720751603E-2</v>
      </c>
      <c r="K9" s="17">
        <v>9.3282862910417305E-2</v>
      </c>
      <c r="L9" s="17">
        <v>4.7707363599918701E-2</v>
      </c>
      <c r="M9" s="17"/>
      <c r="N9" s="17">
        <v>8.8070472536135397E-2</v>
      </c>
      <c r="O9" s="17">
        <v>8.1638495581128803E-2</v>
      </c>
      <c r="P9" s="17">
        <v>8.5820811046982207E-2</v>
      </c>
      <c r="Q9" s="17">
        <v>9.3066245376594803E-2</v>
      </c>
      <c r="R9" s="17"/>
      <c r="S9" s="17">
        <v>0.13073364268772</v>
      </c>
      <c r="T9" s="17">
        <v>6.6932051874990905E-2</v>
      </c>
      <c r="U9" s="17">
        <v>5.9921594153551402E-2</v>
      </c>
      <c r="V9" s="17">
        <v>7.8577430324926006E-2</v>
      </c>
      <c r="W9" s="17">
        <v>6.2829246395018606E-2</v>
      </c>
      <c r="X9" s="17">
        <v>8.8939618602683707E-2</v>
      </c>
      <c r="Y9" s="17">
        <v>0.12598550851476201</v>
      </c>
      <c r="Z9" s="17">
        <v>6.99748141555631E-2</v>
      </c>
      <c r="AA9" s="17">
        <v>8.5464390641749793E-2</v>
      </c>
      <c r="AB9" s="17">
        <v>6.54182199178545E-2</v>
      </c>
      <c r="AC9" s="17">
        <v>0.122363619872926</v>
      </c>
      <c r="AD9" s="17">
        <v>4.1983202934347298E-2</v>
      </c>
      <c r="AE9" s="17"/>
      <c r="AF9" s="17">
        <v>9.1805080161955196E-2</v>
      </c>
      <c r="AG9" s="17">
        <v>8.2869533083211697E-2</v>
      </c>
      <c r="AH9" s="17">
        <v>7.5062139527779195E-2</v>
      </c>
      <c r="AI9" s="17"/>
      <c r="AJ9" s="17">
        <v>7.3243160465906204E-2</v>
      </c>
      <c r="AK9" s="17">
        <v>0.12908549451015</v>
      </c>
      <c r="AL9" s="17">
        <v>7.1308815981975804E-2</v>
      </c>
      <c r="AM9" s="17">
        <v>5.33535745884696E-2</v>
      </c>
      <c r="AN9" s="17">
        <v>4.6065334709391101E-2</v>
      </c>
      <c r="AO9" s="17"/>
      <c r="AP9" s="17">
        <v>9.1307555930757803E-2</v>
      </c>
      <c r="AQ9" s="17">
        <v>0.104443228366737</v>
      </c>
      <c r="AR9" s="17">
        <v>5.7652550098655803E-2</v>
      </c>
      <c r="AS9" s="17"/>
      <c r="AT9" s="17">
        <v>7.4333628493340298E-2</v>
      </c>
      <c r="AU9" s="17">
        <v>7.4099267394073604E-2</v>
      </c>
      <c r="AV9" s="17">
        <v>9.1801909730421002E-2</v>
      </c>
      <c r="AW9" s="17">
        <v>0.12441873165792899</v>
      </c>
      <c r="AX9" s="17">
        <v>0.189147642101644</v>
      </c>
    </row>
    <row r="10" spans="2:50" ht="29" x14ac:dyDescent="0.35">
      <c r="B10" s="18" t="s">
        <v>117</v>
      </c>
      <c r="C10" s="17">
        <v>0.56513051667953396</v>
      </c>
      <c r="D10" s="17">
        <v>0.57177411219063001</v>
      </c>
      <c r="E10" s="17">
        <v>0.55804863090867296</v>
      </c>
      <c r="F10" s="17"/>
      <c r="G10" s="17">
        <v>0.50983029269401603</v>
      </c>
      <c r="H10" s="17">
        <v>0.46075529693246497</v>
      </c>
      <c r="I10" s="17">
        <v>0.57278155056885505</v>
      </c>
      <c r="J10" s="17">
        <v>0.58511582030351095</v>
      </c>
      <c r="K10" s="17">
        <v>0.62575045714730604</v>
      </c>
      <c r="L10" s="17">
        <v>0.62397526176016205</v>
      </c>
      <c r="M10" s="17"/>
      <c r="N10" s="17">
        <v>0.58063319416166503</v>
      </c>
      <c r="O10" s="17">
        <v>0.585387375254524</v>
      </c>
      <c r="P10" s="17">
        <v>0.55487514030965202</v>
      </c>
      <c r="Q10" s="17">
        <v>0.53832561779788402</v>
      </c>
      <c r="R10" s="17"/>
      <c r="S10" s="17">
        <v>0.52486153947337799</v>
      </c>
      <c r="T10" s="17">
        <v>0.58819210279503298</v>
      </c>
      <c r="U10" s="17">
        <v>0.67306678560112598</v>
      </c>
      <c r="V10" s="17">
        <v>0.55733082238671405</v>
      </c>
      <c r="W10" s="17">
        <v>0.55226217208689998</v>
      </c>
      <c r="X10" s="17">
        <v>0.53132864921698197</v>
      </c>
      <c r="Y10" s="17">
        <v>0.53887098056541305</v>
      </c>
      <c r="Z10" s="17">
        <v>0.62663281245087499</v>
      </c>
      <c r="AA10" s="17">
        <v>0.56246897728799305</v>
      </c>
      <c r="AB10" s="17">
        <v>0.56579863930081797</v>
      </c>
      <c r="AC10" s="17">
        <v>0.42868090146980797</v>
      </c>
      <c r="AD10" s="17">
        <v>0.746112166074131</v>
      </c>
      <c r="AE10" s="17"/>
      <c r="AF10" s="17">
        <v>0.583537789049274</v>
      </c>
      <c r="AG10" s="17">
        <v>0.58715787728695601</v>
      </c>
      <c r="AH10" s="17">
        <v>0.51415334379130595</v>
      </c>
      <c r="AI10" s="17"/>
      <c r="AJ10" s="17">
        <v>0.60218360432199203</v>
      </c>
      <c r="AK10" s="17">
        <v>0.55146171161618196</v>
      </c>
      <c r="AL10" s="17">
        <v>0.56079932286286904</v>
      </c>
      <c r="AM10" s="17">
        <v>0.501091413019501</v>
      </c>
      <c r="AN10" s="17">
        <v>0.55004677424470605</v>
      </c>
      <c r="AO10" s="17"/>
      <c r="AP10" s="17">
        <v>0.61989176724824702</v>
      </c>
      <c r="AQ10" s="17">
        <v>0.55335097751567797</v>
      </c>
      <c r="AR10" s="17">
        <v>0.51399585433512396</v>
      </c>
      <c r="AS10" s="17"/>
      <c r="AT10" s="17">
        <v>0.556715836827542</v>
      </c>
      <c r="AU10" s="17">
        <v>0.59707823332318599</v>
      </c>
      <c r="AV10" s="17">
        <v>0.53429404077638398</v>
      </c>
      <c r="AW10" s="17">
        <v>0.54871703473413003</v>
      </c>
      <c r="AX10" s="17">
        <v>0.50966489336513399</v>
      </c>
    </row>
    <row r="11" spans="2:50" x14ac:dyDescent="0.35">
      <c r="B11" s="18" t="s">
        <v>118</v>
      </c>
      <c r="C11" s="17">
        <v>0.25880030833425299</v>
      </c>
      <c r="D11" s="17">
        <v>0.25560293422859298</v>
      </c>
      <c r="E11" s="17">
        <v>0.26147396228491099</v>
      </c>
      <c r="F11" s="17"/>
      <c r="G11" s="17">
        <v>0.28561253725248997</v>
      </c>
      <c r="H11" s="17">
        <v>0.32390401597325202</v>
      </c>
      <c r="I11" s="17">
        <v>0.27931590681158602</v>
      </c>
      <c r="J11" s="17">
        <v>0.26377631276750102</v>
      </c>
      <c r="K11" s="17">
        <v>0.18689391744673101</v>
      </c>
      <c r="L11" s="17">
        <v>0.21550937879622101</v>
      </c>
      <c r="M11" s="17"/>
      <c r="N11" s="17">
        <v>0.236692837855081</v>
      </c>
      <c r="O11" s="17">
        <v>0.26209920407957799</v>
      </c>
      <c r="P11" s="17">
        <v>0.25039089032515999</v>
      </c>
      <c r="Q11" s="17">
        <v>0.284228055939379</v>
      </c>
      <c r="R11" s="17"/>
      <c r="S11" s="17">
        <v>0.27048233125493798</v>
      </c>
      <c r="T11" s="17">
        <v>0.26468839121759602</v>
      </c>
      <c r="U11" s="17">
        <v>0.15700165486526799</v>
      </c>
      <c r="V11" s="17">
        <v>0.24252339341287199</v>
      </c>
      <c r="W11" s="17">
        <v>0.29602169162060399</v>
      </c>
      <c r="X11" s="17">
        <v>0.30664679740938</v>
      </c>
      <c r="Y11" s="17">
        <v>0.21613091126880599</v>
      </c>
      <c r="Z11" s="17">
        <v>0.247717932515159</v>
      </c>
      <c r="AA11" s="17">
        <v>0.258731395805126</v>
      </c>
      <c r="AB11" s="17">
        <v>0.28160745376586799</v>
      </c>
      <c r="AC11" s="17">
        <v>0.32868121444273102</v>
      </c>
      <c r="AD11" s="17">
        <v>0.21190463099152201</v>
      </c>
      <c r="AE11" s="17"/>
      <c r="AF11" s="17">
        <v>0.242876687107692</v>
      </c>
      <c r="AG11" s="17">
        <v>0.25205377919613697</v>
      </c>
      <c r="AH11" s="17">
        <v>0.29023294523196502</v>
      </c>
      <c r="AI11" s="17"/>
      <c r="AJ11" s="17">
        <v>0.23306349365672199</v>
      </c>
      <c r="AK11" s="17">
        <v>0.25281487519812201</v>
      </c>
      <c r="AL11" s="17">
        <v>0.27265237664153602</v>
      </c>
      <c r="AM11" s="17">
        <v>0.36846056963051099</v>
      </c>
      <c r="AN11" s="17">
        <v>0.27620098573317903</v>
      </c>
      <c r="AO11" s="17"/>
      <c r="AP11" s="17">
        <v>0.207061991242879</v>
      </c>
      <c r="AQ11" s="17">
        <v>0.27180544550282199</v>
      </c>
      <c r="AR11" s="17">
        <v>0.35841953527896298</v>
      </c>
      <c r="AS11" s="17"/>
      <c r="AT11" s="17">
        <v>0.26347191669082698</v>
      </c>
      <c r="AU11" s="17">
        <v>0.23013962504006499</v>
      </c>
      <c r="AV11" s="17">
        <v>0.30899700221154602</v>
      </c>
      <c r="AW11" s="17">
        <v>0.25509378285894302</v>
      </c>
      <c r="AX11" s="17">
        <v>0.231629436983493</v>
      </c>
    </row>
    <row r="12" spans="2:50" ht="29" x14ac:dyDescent="0.35">
      <c r="B12" s="18" t="s">
        <v>119</v>
      </c>
      <c r="C12" s="17">
        <v>6.04621793095362E-2</v>
      </c>
      <c r="D12" s="17">
        <v>5.5714324257384103E-2</v>
      </c>
      <c r="E12" s="17">
        <v>6.5456949329715894E-2</v>
      </c>
      <c r="F12" s="17"/>
      <c r="G12" s="17">
        <v>8.0356957514648802E-2</v>
      </c>
      <c r="H12" s="17">
        <v>5.44436747445586E-2</v>
      </c>
      <c r="I12" s="17">
        <v>2.5801815165198898E-2</v>
      </c>
      <c r="J12" s="17">
        <v>5.1159150094256603E-2</v>
      </c>
      <c r="K12" s="17">
        <v>6.4728313246213504E-2</v>
      </c>
      <c r="L12" s="17">
        <v>8.4828502219545396E-2</v>
      </c>
      <c r="M12" s="17"/>
      <c r="N12" s="17">
        <v>6.8735564457344606E-2</v>
      </c>
      <c r="O12" s="17">
        <v>4.4407716816414103E-2</v>
      </c>
      <c r="P12" s="17">
        <v>7.7949402951873095E-2</v>
      </c>
      <c r="Q12" s="17">
        <v>5.1658049806796003E-2</v>
      </c>
      <c r="R12" s="17"/>
      <c r="S12" s="17">
        <v>5.0179212717245403E-2</v>
      </c>
      <c r="T12" s="17">
        <v>4.1275746308252502E-2</v>
      </c>
      <c r="U12" s="17">
        <v>7.81585265831444E-2</v>
      </c>
      <c r="V12" s="17">
        <v>8.8794194170117302E-2</v>
      </c>
      <c r="W12" s="17">
        <v>4.7900186456913997E-2</v>
      </c>
      <c r="X12" s="17">
        <v>5.7611617303253398E-2</v>
      </c>
      <c r="Y12" s="17">
        <v>8.7874755192636794E-2</v>
      </c>
      <c r="Z12" s="17">
        <v>2.2667031230064898E-2</v>
      </c>
      <c r="AA12" s="17">
        <v>6.2780623173147004E-2</v>
      </c>
      <c r="AB12" s="17">
        <v>6.9510050653146194E-2</v>
      </c>
      <c r="AC12" s="17">
        <v>8.3262786507084297E-2</v>
      </c>
      <c r="AD12" s="17">
        <v>0</v>
      </c>
      <c r="AE12" s="17"/>
      <c r="AF12" s="17">
        <v>5.6722815936404103E-2</v>
      </c>
      <c r="AG12" s="17">
        <v>5.5456881390649297E-2</v>
      </c>
      <c r="AH12" s="17">
        <v>7.2214617155916996E-2</v>
      </c>
      <c r="AI12" s="17"/>
      <c r="AJ12" s="17">
        <v>6.7795799870476806E-2</v>
      </c>
      <c r="AK12" s="17">
        <v>4.73488773323072E-2</v>
      </c>
      <c r="AL12" s="17">
        <v>6.0619113053592598E-2</v>
      </c>
      <c r="AM12" s="17">
        <v>4.8296827988895799E-2</v>
      </c>
      <c r="AN12" s="17">
        <v>7.1750358193720706E-2</v>
      </c>
      <c r="AO12" s="17"/>
      <c r="AP12" s="17">
        <v>5.7532900983966601E-2</v>
      </c>
      <c r="AQ12" s="17">
        <v>5.3641921940753901E-2</v>
      </c>
      <c r="AR12" s="17">
        <v>6.1610832396588003E-2</v>
      </c>
      <c r="AS12" s="17"/>
      <c r="AT12" s="17">
        <v>7.6006717996778897E-2</v>
      </c>
      <c r="AU12" s="17">
        <v>6.4182764414907195E-2</v>
      </c>
      <c r="AV12" s="17">
        <v>5.1198613164948802E-2</v>
      </c>
      <c r="AW12" s="17">
        <v>3.1216219819585601E-2</v>
      </c>
      <c r="AX12" s="17">
        <v>6.9558027549728896E-2</v>
      </c>
    </row>
    <row r="13" spans="2:50" x14ac:dyDescent="0.35">
      <c r="B13" s="18" t="s">
        <v>71</v>
      </c>
      <c r="C13" s="19">
        <v>2.8758189885920299E-2</v>
      </c>
      <c r="D13" s="19">
        <v>3.2825701960596698E-2</v>
      </c>
      <c r="E13" s="19">
        <v>2.4956200404192701E-2</v>
      </c>
      <c r="F13" s="19"/>
      <c r="G13" s="19">
        <v>1.7456526217094599E-2</v>
      </c>
      <c r="H13" s="19">
        <v>4.2179219980179899E-2</v>
      </c>
      <c r="I13" s="19">
        <v>3.3137023909474303E-2</v>
      </c>
      <c r="J13" s="19">
        <v>2.0673888113979199E-2</v>
      </c>
      <c r="K13" s="19">
        <v>2.93444492493329E-2</v>
      </c>
      <c r="L13" s="19">
        <v>2.7979493624153001E-2</v>
      </c>
      <c r="M13" s="19"/>
      <c r="N13" s="19">
        <v>2.5867930989774499E-2</v>
      </c>
      <c r="O13" s="19">
        <v>2.6467208268354699E-2</v>
      </c>
      <c r="P13" s="19">
        <v>3.0963755366332401E-2</v>
      </c>
      <c r="Q13" s="19">
        <v>3.2722031079345799E-2</v>
      </c>
      <c r="R13" s="19"/>
      <c r="S13" s="19">
        <v>2.3743273866719102E-2</v>
      </c>
      <c r="T13" s="19">
        <v>3.8911707804127997E-2</v>
      </c>
      <c r="U13" s="19">
        <v>3.1851438796910297E-2</v>
      </c>
      <c r="V13" s="19">
        <v>3.2774159705370197E-2</v>
      </c>
      <c r="W13" s="19">
        <v>4.0986703440563599E-2</v>
      </c>
      <c r="X13" s="19">
        <v>1.54733174677007E-2</v>
      </c>
      <c r="Y13" s="19">
        <v>3.11378444583814E-2</v>
      </c>
      <c r="Z13" s="19">
        <v>3.3007409648338398E-2</v>
      </c>
      <c r="AA13" s="19">
        <v>3.0554613091984199E-2</v>
      </c>
      <c r="AB13" s="19">
        <v>1.7665636362314E-2</v>
      </c>
      <c r="AC13" s="19">
        <v>3.7011477707450502E-2</v>
      </c>
      <c r="AD13" s="19">
        <v>0</v>
      </c>
      <c r="AE13" s="19"/>
      <c r="AF13" s="19">
        <v>2.5057627744673801E-2</v>
      </c>
      <c r="AG13" s="19">
        <v>2.2461929043045999E-2</v>
      </c>
      <c r="AH13" s="19">
        <v>4.8336954293033099E-2</v>
      </c>
      <c r="AI13" s="19"/>
      <c r="AJ13" s="19">
        <v>2.37139416849028E-2</v>
      </c>
      <c r="AK13" s="19">
        <v>1.9289041343238202E-2</v>
      </c>
      <c r="AL13" s="19">
        <v>3.4620371460025799E-2</v>
      </c>
      <c r="AM13" s="19">
        <v>2.8797614772622802E-2</v>
      </c>
      <c r="AN13" s="19">
        <v>5.59365471190039E-2</v>
      </c>
      <c r="AO13" s="19"/>
      <c r="AP13" s="19">
        <v>2.4205784594149501E-2</v>
      </c>
      <c r="AQ13" s="19">
        <v>1.67584266740088E-2</v>
      </c>
      <c r="AR13" s="19">
        <v>8.3212278906692402E-3</v>
      </c>
      <c r="AS13" s="19"/>
      <c r="AT13" s="19">
        <v>2.94718999915114E-2</v>
      </c>
      <c r="AU13" s="19">
        <v>3.4500109827767599E-2</v>
      </c>
      <c r="AV13" s="19">
        <v>1.3708434116700099E-2</v>
      </c>
      <c r="AW13" s="19">
        <v>4.05542309294121E-2</v>
      </c>
      <c r="AX13" s="19">
        <v>0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5.6027365519817199E-2</v>
      </c>
      <c r="D9" s="17">
        <v>5.9653854286041703E-2</v>
      </c>
      <c r="E9" s="17">
        <v>5.2817563699856802E-2</v>
      </c>
      <c r="F9" s="17"/>
      <c r="G9" s="17">
        <v>0.14358086081767901</v>
      </c>
      <c r="H9" s="17">
        <v>8.2469435641308306E-2</v>
      </c>
      <c r="I9" s="17">
        <v>5.2540174822835697E-2</v>
      </c>
      <c r="J9" s="17">
        <v>4.2913696941315298E-2</v>
      </c>
      <c r="K9" s="17">
        <v>2.3252560907383299E-2</v>
      </c>
      <c r="L9" s="17">
        <v>1.1500256521059101E-2</v>
      </c>
      <c r="M9" s="17"/>
      <c r="N9" s="17">
        <v>5.7950325855123802E-2</v>
      </c>
      <c r="O9" s="17">
        <v>3.9331637941434301E-2</v>
      </c>
      <c r="P9" s="17">
        <v>7.0029447097885805E-2</v>
      </c>
      <c r="Q9" s="17">
        <v>5.9770731008134799E-2</v>
      </c>
      <c r="R9" s="17"/>
      <c r="S9" s="17">
        <v>9.3260067431012603E-2</v>
      </c>
      <c r="T9" s="17">
        <v>4.5297662857708698E-2</v>
      </c>
      <c r="U9" s="17">
        <v>3.0957529148885599E-2</v>
      </c>
      <c r="V9" s="17">
        <v>5.95095241838694E-2</v>
      </c>
      <c r="W9" s="17">
        <v>3.51096073537095E-2</v>
      </c>
      <c r="X9" s="17">
        <v>6.5042909414175204E-2</v>
      </c>
      <c r="Y9" s="17">
        <v>4.27424414660715E-2</v>
      </c>
      <c r="Z9" s="17">
        <v>6.8668964733840904E-2</v>
      </c>
      <c r="AA9" s="17">
        <v>8.0709932495186695E-2</v>
      </c>
      <c r="AB9" s="17">
        <v>2.4159513124759901E-2</v>
      </c>
      <c r="AC9" s="17">
        <v>7.4119864021428006E-2</v>
      </c>
      <c r="AD9" s="17">
        <v>0</v>
      </c>
      <c r="AE9" s="17"/>
      <c r="AF9" s="17">
        <v>3.3973237248000103E-2</v>
      </c>
      <c r="AG9" s="17">
        <v>5.5657851662092403E-2</v>
      </c>
      <c r="AH9" s="17">
        <v>5.7247521035068201E-2</v>
      </c>
      <c r="AI9" s="17"/>
      <c r="AJ9" s="17">
        <v>2.3034181342921001E-2</v>
      </c>
      <c r="AK9" s="17">
        <v>8.43757251605744E-2</v>
      </c>
      <c r="AL9" s="17">
        <v>5.4839102485595599E-2</v>
      </c>
      <c r="AM9" s="17">
        <v>2.5227568965087401E-2</v>
      </c>
      <c r="AN9" s="17">
        <v>4.8467650582492902E-2</v>
      </c>
      <c r="AO9" s="17"/>
      <c r="AP9" s="17">
        <v>4.2104528155394297E-2</v>
      </c>
      <c r="AQ9" s="17">
        <v>7.7571298322406598E-2</v>
      </c>
      <c r="AR9" s="17">
        <v>6.6977580329596997E-2</v>
      </c>
      <c r="AS9" s="17"/>
      <c r="AT9" s="17">
        <v>5.6856369542292999E-2</v>
      </c>
      <c r="AU9" s="17">
        <v>5.97883533823476E-2</v>
      </c>
      <c r="AV9" s="17">
        <v>4.9914018889681402E-2</v>
      </c>
      <c r="AW9" s="17">
        <v>8.0277476064573403E-2</v>
      </c>
      <c r="AX9" s="17">
        <v>0.113250098816957</v>
      </c>
    </row>
    <row r="10" spans="2:50" ht="29" x14ac:dyDescent="0.35">
      <c r="B10" s="18" t="s">
        <v>117</v>
      </c>
      <c r="C10" s="17">
        <v>0.38566474703095199</v>
      </c>
      <c r="D10" s="17">
        <v>0.391430225241368</v>
      </c>
      <c r="E10" s="17">
        <v>0.37734713028003702</v>
      </c>
      <c r="F10" s="17"/>
      <c r="G10" s="17">
        <v>0.52041790636694096</v>
      </c>
      <c r="H10" s="17">
        <v>0.45207528545282699</v>
      </c>
      <c r="I10" s="17">
        <v>0.43525677849481398</v>
      </c>
      <c r="J10" s="17">
        <v>0.34768154408648899</v>
      </c>
      <c r="K10" s="17">
        <v>0.31687011218296901</v>
      </c>
      <c r="L10" s="17">
        <v>0.27842214296829798</v>
      </c>
      <c r="M10" s="17"/>
      <c r="N10" s="17">
        <v>0.37766262980528098</v>
      </c>
      <c r="O10" s="17">
        <v>0.40750509181199601</v>
      </c>
      <c r="P10" s="17">
        <v>0.43033950234444401</v>
      </c>
      <c r="Q10" s="17">
        <v>0.333663168143564</v>
      </c>
      <c r="R10" s="17"/>
      <c r="S10" s="17">
        <v>0.42090830215095498</v>
      </c>
      <c r="T10" s="17">
        <v>0.42615201811380199</v>
      </c>
      <c r="U10" s="17">
        <v>0.37027086804715698</v>
      </c>
      <c r="V10" s="17">
        <v>0.34611970275876802</v>
      </c>
      <c r="W10" s="17">
        <v>0.38981621921905701</v>
      </c>
      <c r="X10" s="17">
        <v>0.45559659731369101</v>
      </c>
      <c r="Y10" s="17">
        <v>0.35141273074532298</v>
      </c>
      <c r="Z10" s="17">
        <v>0.31173082076846798</v>
      </c>
      <c r="AA10" s="17">
        <v>0.37647368613710902</v>
      </c>
      <c r="AB10" s="17">
        <v>0.38128165664369201</v>
      </c>
      <c r="AC10" s="17">
        <v>0.29886168265102198</v>
      </c>
      <c r="AD10" s="17">
        <v>0.36761554722755102</v>
      </c>
      <c r="AE10" s="17"/>
      <c r="AF10" s="17">
        <v>0.32806767477781801</v>
      </c>
      <c r="AG10" s="17">
        <v>0.39795520592984002</v>
      </c>
      <c r="AH10" s="17">
        <v>0.41810875789187602</v>
      </c>
      <c r="AI10" s="17"/>
      <c r="AJ10" s="17">
        <v>0.34894655510789202</v>
      </c>
      <c r="AK10" s="17">
        <v>0.41796197571716398</v>
      </c>
      <c r="AL10" s="17">
        <v>0.36200453458731102</v>
      </c>
      <c r="AM10" s="17">
        <v>0.36724398449837897</v>
      </c>
      <c r="AN10" s="17">
        <v>0.36935798327849501</v>
      </c>
      <c r="AO10" s="17"/>
      <c r="AP10" s="17">
        <v>0.38685526011405602</v>
      </c>
      <c r="AQ10" s="17">
        <v>0.40392175031519201</v>
      </c>
      <c r="AR10" s="17">
        <v>0.37804766587454097</v>
      </c>
      <c r="AS10" s="17"/>
      <c r="AT10" s="17">
        <v>0.36117324653524502</v>
      </c>
      <c r="AU10" s="17">
        <v>0.39006993148266</v>
      </c>
      <c r="AV10" s="17">
        <v>0.40817301454203497</v>
      </c>
      <c r="AW10" s="17">
        <v>0.48349613319243601</v>
      </c>
      <c r="AX10" s="17">
        <v>0.449575876482109</v>
      </c>
    </row>
    <row r="11" spans="2:50" x14ac:dyDescent="0.35">
      <c r="B11" s="18" t="s">
        <v>118</v>
      </c>
      <c r="C11" s="17">
        <v>0.40910087724168498</v>
      </c>
      <c r="D11" s="17">
        <v>0.41633948463178599</v>
      </c>
      <c r="E11" s="17">
        <v>0.40350342143893603</v>
      </c>
      <c r="F11" s="17"/>
      <c r="G11" s="17">
        <v>0.21446652390611301</v>
      </c>
      <c r="H11" s="17">
        <v>0.32630428138374901</v>
      </c>
      <c r="I11" s="17">
        <v>0.41711536901596702</v>
      </c>
      <c r="J11" s="17">
        <v>0.47705952391901202</v>
      </c>
      <c r="K11" s="17">
        <v>0.48083249779634402</v>
      </c>
      <c r="L11" s="17">
        <v>0.49675080259861099</v>
      </c>
      <c r="M11" s="17"/>
      <c r="N11" s="17">
        <v>0.41817733415674302</v>
      </c>
      <c r="O11" s="17">
        <v>0.41953416192134102</v>
      </c>
      <c r="P11" s="17">
        <v>0.36362219261934497</v>
      </c>
      <c r="Q11" s="17">
        <v>0.42813933646603197</v>
      </c>
      <c r="R11" s="17"/>
      <c r="S11" s="17">
        <v>0.35877855330979502</v>
      </c>
      <c r="T11" s="17">
        <v>0.395208481000562</v>
      </c>
      <c r="U11" s="17">
        <v>0.44614476382382401</v>
      </c>
      <c r="V11" s="17">
        <v>0.410216447725127</v>
      </c>
      <c r="W11" s="17">
        <v>0.417726236844635</v>
      </c>
      <c r="X11" s="17">
        <v>0.39163883912133102</v>
      </c>
      <c r="Y11" s="17">
        <v>0.419170022430016</v>
      </c>
      <c r="Z11" s="17">
        <v>0.38134205597686499</v>
      </c>
      <c r="AA11" s="17">
        <v>0.38414041456367798</v>
      </c>
      <c r="AB11" s="17">
        <v>0.42481118149013097</v>
      </c>
      <c r="AC11" s="17">
        <v>0.49979849319957997</v>
      </c>
      <c r="AD11" s="17">
        <v>0.53746301763262905</v>
      </c>
      <c r="AE11" s="17"/>
      <c r="AF11" s="17">
        <v>0.48633803892751498</v>
      </c>
      <c r="AG11" s="17">
        <v>0.400966757364209</v>
      </c>
      <c r="AH11" s="17">
        <v>0.36628544104037097</v>
      </c>
      <c r="AI11" s="17"/>
      <c r="AJ11" s="17">
        <v>0.462485156515901</v>
      </c>
      <c r="AK11" s="17">
        <v>0.37736660524759902</v>
      </c>
      <c r="AL11" s="17">
        <v>0.40929768431881702</v>
      </c>
      <c r="AM11" s="17">
        <v>0.47534915257778698</v>
      </c>
      <c r="AN11" s="17">
        <v>0.41466857553083197</v>
      </c>
      <c r="AO11" s="17"/>
      <c r="AP11" s="17">
        <v>0.43457174562151801</v>
      </c>
      <c r="AQ11" s="17">
        <v>0.39209891126545998</v>
      </c>
      <c r="AR11" s="17">
        <v>0.41675096100620801</v>
      </c>
      <c r="AS11" s="17"/>
      <c r="AT11" s="17">
        <v>0.40572590817082599</v>
      </c>
      <c r="AU11" s="17">
        <v>0.41339003578112599</v>
      </c>
      <c r="AV11" s="17">
        <v>0.41035139125702202</v>
      </c>
      <c r="AW11" s="17">
        <v>0.31348857479081899</v>
      </c>
      <c r="AX11" s="17">
        <v>0.36572220345161399</v>
      </c>
    </row>
    <row r="12" spans="2:50" ht="29" x14ac:dyDescent="0.35">
      <c r="B12" s="18" t="s">
        <v>119</v>
      </c>
      <c r="C12" s="17">
        <v>0.125006147627854</v>
      </c>
      <c r="D12" s="17">
        <v>0.107012373772612</v>
      </c>
      <c r="E12" s="17">
        <v>0.143318992666088</v>
      </c>
      <c r="F12" s="17"/>
      <c r="G12" s="17">
        <v>8.8184339883276397E-2</v>
      </c>
      <c r="H12" s="17">
        <v>9.9163324896331603E-2</v>
      </c>
      <c r="I12" s="17">
        <v>7.5183596144713594E-2</v>
      </c>
      <c r="J12" s="17">
        <v>0.120239338096354</v>
      </c>
      <c r="K12" s="17">
        <v>0.16597797613305801</v>
      </c>
      <c r="L12" s="17">
        <v>0.187336652400034</v>
      </c>
      <c r="M12" s="17"/>
      <c r="N12" s="17">
        <v>0.12014338338260599</v>
      </c>
      <c r="O12" s="17">
        <v>0.11871740919799301</v>
      </c>
      <c r="P12" s="17">
        <v>0.120434416863702</v>
      </c>
      <c r="Q12" s="17">
        <v>0.14062779734190201</v>
      </c>
      <c r="R12" s="17"/>
      <c r="S12" s="17">
        <v>9.6606768933654899E-2</v>
      </c>
      <c r="T12" s="17">
        <v>0.113788147507783</v>
      </c>
      <c r="U12" s="17">
        <v>0.13901615827227901</v>
      </c>
      <c r="V12" s="17">
        <v>0.15031638641984599</v>
      </c>
      <c r="W12" s="17">
        <v>0.137236114500392</v>
      </c>
      <c r="X12" s="17">
        <v>7.2158299626647507E-2</v>
      </c>
      <c r="Y12" s="17">
        <v>0.17438852945857999</v>
      </c>
      <c r="Z12" s="17">
        <v>0.18978401817325799</v>
      </c>
      <c r="AA12" s="17">
        <v>0.13214471224388999</v>
      </c>
      <c r="AB12" s="17">
        <v>0.14011444426276601</v>
      </c>
      <c r="AC12" s="17">
        <v>8.8341665317613297E-2</v>
      </c>
      <c r="AD12" s="17">
        <v>9.4921435139820196E-2</v>
      </c>
      <c r="AE12" s="17"/>
      <c r="AF12" s="17">
        <v>0.136408576204476</v>
      </c>
      <c r="AG12" s="17">
        <v>0.12658541814052801</v>
      </c>
      <c r="AH12" s="17">
        <v>0.11574516476315599</v>
      </c>
      <c r="AI12" s="17"/>
      <c r="AJ12" s="17">
        <v>0.142881160790607</v>
      </c>
      <c r="AK12" s="17">
        <v>0.10835867996153301</v>
      </c>
      <c r="AL12" s="17">
        <v>0.145860877599542</v>
      </c>
      <c r="AM12" s="17">
        <v>0.10462396875455</v>
      </c>
      <c r="AN12" s="17">
        <v>0.13836979823926701</v>
      </c>
      <c r="AO12" s="17"/>
      <c r="AP12" s="17">
        <v>0.11882296702696001</v>
      </c>
      <c r="AQ12" s="17">
        <v>0.111417032669202</v>
      </c>
      <c r="AR12" s="17">
        <v>0.11290083061991101</v>
      </c>
      <c r="AS12" s="17"/>
      <c r="AT12" s="17">
        <v>0.15233704599398501</v>
      </c>
      <c r="AU12" s="17">
        <v>0.10978947022872</v>
      </c>
      <c r="AV12" s="17">
        <v>0.11299947737254699</v>
      </c>
      <c r="AW12" s="17">
        <v>0.11387892322149699</v>
      </c>
      <c r="AX12" s="17">
        <v>3.7683699728894703E-2</v>
      </c>
    </row>
    <row r="13" spans="2:50" x14ac:dyDescent="0.35">
      <c r="B13" s="18" t="s">
        <v>71</v>
      </c>
      <c r="C13" s="19">
        <v>2.4200862579691101E-2</v>
      </c>
      <c r="D13" s="19">
        <v>2.5564062068192599E-2</v>
      </c>
      <c r="E13" s="19">
        <v>2.3012891915082399E-2</v>
      </c>
      <c r="F13" s="19"/>
      <c r="G13" s="19">
        <v>3.33503690259907E-2</v>
      </c>
      <c r="H13" s="19">
        <v>3.9987672625783899E-2</v>
      </c>
      <c r="I13" s="19">
        <v>1.9904081521669399E-2</v>
      </c>
      <c r="J13" s="19">
        <v>1.2105896956829801E-2</v>
      </c>
      <c r="K13" s="19">
        <v>1.30668529802464E-2</v>
      </c>
      <c r="L13" s="19">
        <v>2.5990145511998401E-2</v>
      </c>
      <c r="M13" s="19"/>
      <c r="N13" s="19">
        <v>2.6066326800246498E-2</v>
      </c>
      <c r="O13" s="19">
        <v>1.49116991272352E-2</v>
      </c>
      <c r="P13" s="19">
        <v>1.5574441074623699E-2</v>
      </c>
      <c r="Q13" s="19">
        <v>3.7798967040367101E-2</v>
      </c>
      <c r="R13" s="19"/>
      <c r="S13" s="19">
        <v>3.04463081745825E-2</v>
      </c>
      <c r="T13" s="19">
        <v>1.9553690520143802E-2</v>
      </c>
      <c r="U13" s="19">
        <v>1.3610680707854501E-2</v>
      </c>
      <c r="V13" s="19">
        <v>3.3837938912389703E-2</v>
      </c>
      <c r="W13" s="19">
        <v>2.0111822082206399E-2</v>
      </c>
      <c r="X13" s="19">
        <v>1.55633545241549E-2</v>
      </c>
      <c r="Y13" s="19">
        <v>1.22862759000094E-2</v>
      </c>
      <c r="Z13" s="19">
        <v>4.8474140347567599E-2</v>
      </c>
      <c r="AA13" s="19">
        <v>2.65312545601365E-2</v>
      </c>
      <c r="AB13" s="19">
        <v>2.9633204478650699E-2</v>
      </c>
      <c r="AC13" s="19">
        <v>3.88782948103569E-2</v>
      </c>
      <c r="AD13" s="19">
        <v>0</v>
      </c>
      <c r="AE13" s="19"/>
      <c r="AF13" s="19">
        <v>1.5212472842191E-2</v>
      </c>
      <c r="AG13" s="19">
        <v>1.8834766903330101E-2</v>
      </c>
      <c r="AH13" s="19">
        <v>4.2613115269528302E-2</v>
      </c>
      <c r="AI13" s="19"/>
      <c r="AJ13" s="19">
        <v>2.2652946242679099E-2</v>
      </c>
      <c r="AK13" s="19">
        <v>1.1937013913128999E-2</v>
      </c>
      <c r="AL13" s="19">
        <v>2.7997801008735598E-2</v>
      </c>
      <c r="AM13" s="19">
        <v>2.7555325204197199E-2</v>
      </c>
      <c r="AN13" s="19">
        <v>2.9135992368913E-2</v>
      </c>
      <c r="AO13" s="19"/>
      <c r="AP13" s="19">
        <v>1.7645499082072399E-2</v>
      </c>
      <c r="AQ13" s="19">
        <v>1.49910074277389E-2</v>
      </c>
      <c r="AR13" s="19">
        <v>2.5322962169741899E-2</v>
      </c>
      <c r="AS13" s="19"/>
      <c r="AT13" s="19">
        <v>2.3907429757651501E-2</v>
      </c>
      <c r="AU13" s="19">
        <v>2.69622091251457E-2</v>
      </c>
      <c r="AV13" s="19">
        <v>1.8562097938713999E-2</v>
      </c>
      <c r="AW13" s="19">
        <v>8.8588927306732894E-3</v>
      </c>
      <c r="AX13" s="19">
        <v>3.3768121520425402E-2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126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0.15632119941515399</v>
      </c>
      <c r="D9" s="17">
        <v>0.13257196799312701</v>
      </c>
      <c r="E9" s="17">
        <v>0.17847175537319099</v>
      </c>
      <c r="F9" s="17"/>
      <c r="G9" s="17">
        <v>0.216089455442047</v>
      </c>
      <c r="H9" s="17">
        <v>0.20225887393302799</v>
      </c>
      <c r="I9" s="17">
        <v>0.159998708843409</v>
      </c>
      <c r="J9" s="17">
        <v>0.136394714163807</v>
      </c>
      <c r="K9" s="17">
        <v>0.13663304856602401</v>
      </c>
      <c r="L9" s="17">
        <v>0.105388212392275</v>
      </c>
      <c r="M9" s="17"/>
      <c r="N9" s="17">
        <v>0.135281700092763</v>
      </c>
      <c r="O9" s="17">
        <v>0.14580261678545101</v>
      </c>
      <c r="P9" s="17">
        <v>0.151608226067039</v>
      </c>
      <c r="Q9" s="17">
        <v>0.19234498441653</v>
      </c>
      <c r="R9" s="17"/>
      <c r="S9" s="17">
        <v>0.15878187751407699</v>
      </c>
      <c r="T9" s="17">
        <v>0.144400929148707</v>
      </c>
      <c r="U9" s="17">
        <v>0.125232654097266</v>
      </c>
      <c r="V9" s="17">
        <v>0.13123428771064399</v>
      </c>
      <c r="W9" s="17">
        <v>0.21572984010362301</v>
      </c>
      <c r="X9" s="17">
        <v>0.15291482922639499</v>
      </c>
      <c r="Y9" s="17">
        <v>0.17967465462874399</v>
      </c>
      <c r="Z9" s="17">
        <v>0.162642123831791</v>
      </c>
      <c r="AA9" s="17">
        <v>0.100840406845356</v>
      </c>
      <c r="AB9" s="17">
        <v>0.21393487230505001</v>
      </c>
      <c r="AC9" s="17">
        <v>0.16530948936456599</v>
      </c>
      <c r="AD9" s="17">
        <v>0.170705778107588</v>
      </c>
      <c r="AE9" s="17"/>
      <c r="AF9" s="17">
        <v>0.14393475813620599</v>
      </c>
      <c r="AG9" s="17">
        <v>0.148025233992472</v>
      </c>
      <c r="AH9" s="17">
        <v>0.16946608633778401</v>
      </c>
      <c r="AI9" s="17"/>
      <c r="AJ9" s="17">
        <v>0.12477803192284501</v>
      </c>
      <c r="AK9" s="17">
        <v>0.17198138399316201</v>
      </c>
      <c r="AL9" s="17">
        <v>0.14601634825951901</v>
      </c>
      <c r="AM9" s="17">
        <v>5.0379830221444197E-2</v>
      </c>
      <c r="AN9" s="17">
        <v>0.17265729923413001</v>
      </c>
      <c r="AO9" s="17"/>
      <c r="AP9" s="17">
        <v>0.15987241814442299</v>
      </c>
      <c r="AQ9" s="17">
        <v>0.16256336811145999</v>
      </c>
      <c r="AR9" s="17">
        <v>0.131739031732196</v>
      </c>
      <c r="AS9" s="17"/>
      <c r="AT9" s="17">
        <v>0.15798735816191201</v>
      </c>
      <c r="AU9" s="17">
        <v>0.15291672622331501</v>
      </c>
      <c r="AV9" s="17">
        <v>0.144683295783609</v>
      </c>
      <c r="AW9" s="17">
        <v>0.169510319354263</v>
      </c>
      <c r="AX9" s="17">
        <v>0.189418388251198</v>
      </c>
    </row>
    <row r="10" spans="2:50" ht="29" x14ac:dyDescent="0.35">
      <c r="B10" s="18" t="s">
        <v>117</v>
      </c>
      <c r="C10" s="17">
        <v>0.57422762809083705</v>
      </c>
      <c r="D10" s="17">
        <v>0.57401821740342296</v>
      </c>
      <c r="E10" s="17">
        <v>0.57387917459089199</v>
      </c>
      <c r="F10" s="17"/>
      <c r="G10" s="17">
        <v>0.4937850426998</v>
      </c>
      <c r="H10" s="17">
        <v>0.48653970721830703</v>
      </c>
      <c r="I10" s="17">
        <v>0.56548530936323005</v>
      </c>
      <c r="J10" s="17">
        <v>0.56376591293601497</v>
      </c>
      <c r="K10" s="17">
        <v>0.63860532727084096</v>
      </c>
      <c r="L10" s="17">
        <v>0.67168614511636204</v>
      </c>
      <c r="M10" s="17"/>
      <c r="N10" s="17">
        <v>0.59415239666583197</v>
      </c>
      <c r="O10" s="17">
        <v>0.62125775604712297</v>
      </c>
      <c r="P10" s="17">
        <v>0.54047922564328799</v>
      </c>
      <c r="Q10" s="17">
        <v>0.53547408060405099</v>
      </c>
      <c r="R10" s="17"/>
      <c r="S10" s="17">
        <v>0.50613206407092604</v>
      </c>
      <c r="T10" s="17">
        <v>0.593920401738665</v>
      </c>
      <c r="U10" s="17">
        <v>0.587761258964555</v>
      </c>
      <c r="V10" s="17">
        <v>0.60630760563233299</v>
      </c>
      <c r="W10" s="17">
        <v>0.52583016055861298</v>
      </c>
      <c r="X10" s="17">
        <v>0.56893940425559497</v>
      </c>
      <c r="Y10" s="17">
        <v>0.57461266723597404</v>
      </c>
      <c r="Z10" s="17">
        <v>0.65501726929694903</v>
      </c>
      <c r="AA10" s="17">
        <v>0.61376318332403701</v>
      </c>
      <c r="AB10" s="17">
        <v>0.57856581808962604</v>
      </c>
      <c r="AC10" s="17">
        <v>0.53578413866500496</v>
      </c>
      <c r="AD10" s="17">
        <v>0.60240902850242795</v>
      </c>
      <c r="AE10" s="17"/>
      <c r="AF10" s="17">
        <v>0.58246955918091703</v>
      </c>
      <c r="AG10" s="17">
        <v>0.61591669966731499</v>
      </c>
      <c r="AH10" s="17">
        <v>0.51539701761525303</v>
      </c>
      <c r="AI10" s="17"/>
      <c r="AJ10" s="17">
        <v>0.61648253701111599</v>
      </c>
      <c r="AK10" s="17">
        <v>0.55226263847655399</v>
      </c>
      <c r="AL10" s="17">
        <v>0.70036699836941696</v>
      </c>
      <c r="AM10" s="17">
        <v>0.47509868292525997</v>
      </c>
      <c r="AN10" s="17">
        <v>0.51222316788404099</v>
      </c>
      <c r="AO10" s="17"/>
      <c r="AP10" s="17">
        <v>0.60001561370402801</v>
      </c>
      <c r="AQ10" s="17">
        <v>0.573709513814193</v>
      </c>
      <c r="AR10" s="17">
        <v>0.65686483424064301</v>
      </c>
      <c r="AS10" s="17"/>
      <c r="AT10" s="17">
        <v>0.59689525112701403</v>
      </c>
      <c r="AU10" s="17">
        <v>0.55099038931080602</v>
      </c>
      <c r="AV10" s="17">
        <v>0.57983065773779996</v>
      </c>
      <c r="AW10" s="17">
        <v>0.57922931116657195</v>
      </c>
      <c r="AX10" s="17">
        <v>0.59584825334769798</v>
      </c>
    </row>
    <row r="11" spans="2:50" x14ac:dyDescent="0.35">
      <c r="B11" s="18" t="s">
        <v>118</v>
      </c>
      <c r="C11" s="17">
        <v>0.17623593110458899</v>
      </c>
      <c r="D11" s="17">
        <v>0.211792618757945</v>
      </c>
      <c r="E11" s="17">
        <v>0.14255526033159499</v>
      </c>
      <c r="F11" s="17"/>
      <c r="G11" s="17">
        <v>0.19134665614056501</v>
      </c>
      <c r="H11" s="17">
        <v>0.20286204134223601</v>
      </c>
      <c r="I11" s="17">
        <v>0.206034903761319</v>
      </c>
      <c r="J11" s="17">
        <v>0.21149775783364999</v>
      </c>
      <c r="K11" s="17">
        <v>0.14981298859700301</v>
      </c>
      <c r="L11" s="17">
        <v>0.109496224550892</v>
      </c>
      <c r="M11" s="17"/>
      <c r="N11" s="17">
        <v>0.17841466206314599</v>
      </c>
      <c r="O11" s="17">
        <v>0.15441670170132701</v>
      </c>
      <c r="P11" s="17">
        <v>0.20976785532728601</v>
      </c>
      <c r="Q11" s="17">
        <v>0.16759198669855299</v>
      </c>
      <c r="R11" s="17"/>
      <c r="S11" s="17">
        <v>0.213791672197992</v>
      </c>
      <c r="T11" s="17">
        <v>0.159608538062011</v>
      </c>
      <c r="U11" s="17">
        <v>0.17491839427734099</v>
      </c>
      <c r="V11" s="17">
        <v>0.16457662631328601</v>
      </c>
      <c r="W11" s="17">
        <v>0.18126258340232199</v>
      </c>
      <c r="X11" s="17">
        <v>0.19978503121181901</v>
      </c>
      <c r="Y11" s="17">
        <v>0.17399147897132899</v>
      </c>
      <c r="Z11" s="17">
        <v>8.1918464816734204E-2</v>
      </c>
      <c r="AA11" s="17">
        <v>0.19069961891950299</v>
      </c>
      <c r="AB11" s="17">
        <v>0.14963439341353599</v>
      </c>
      <c r="AC11" s="17">
        <v>0.19293787760325201</v>
      </c>
      <c r="AD11" s="17">
        <v>0.158572571454487</v>
      </c>
      <c r="AE11" s="17"/>
      <c r="AF11" s="17">
        <v>0.19631962527010099</v>
      </c>
      <c r="AG11" s="17">
        <v>0.16126368884672901</v>
      </c>
      <c r="AH11" s="17">
        <v>0.161792139648124</v>
      </c>
      <c r="AI11" s="17"/>
      <c r="AJ11" s="17">
        <v>0.168300830849473</v>
      </c>
      <c r="AK11" s="17">
        <v>0.197616492054912</v>
      </c>
      <c r="AL11" s="17">
        <v>8.6312690451622806E-2</v>
      </c>
      <c r="AM11" s="17">
        <v>0.39426103737566198</v>
      </c>
      <c r="AN11" s="17">
        <v>0.19114550371648201</v>
      </c>
      <c r="AO11" s="17"/>
      <c r="AP11" s="17">
        <v>0.153752632115709</v>
      </c>
      <c r="AQ11" s="17">
        <v>0.19690824923445399</v>
      </c>
      <c r="AR11" s="17">
        <v>0.12096417499296599</v>
      </c>
      <c r="AS11" s="17"/>
      <c r="AT11" s="17">
        <v>0.16243705224753799</v>
      </c>
      <c r="AU11" s="17">
        <v>0.18355964637040001</v>
      </c>
      <c r="AV11" s="17">
        <v>0.18960493225227901</v>
      </c>
      <c r="AW11" s="17">
        <v>0.157522864750645</v>
      </c>
      <c r="AX11" s="17">
        <v>0.214733358401104</v>
      </c>
    </row>
    <row r="12" spans="2:50" ht="29" x14ac:dyDescent="0.35">
      <c r="B12" s="18" t="s">
        <v>119</v>
      </c>
      <c r="C12" s="17">
        <v>4.61830498665129E-2</v>
      </c>
      <c r="D12" s="17">
        <v>4.1725823071902E-2</v>
      </c>
      <c r="E12" s="17">
        <v>5.0809433831341198E-2</v>
      </c>
      <c r="F12" s="17"/>
      <c r="G12" s="17">
        <v>4.8709881082988099E-2</v>
      </c>
      <c r="H12" s="17">
        <v>4.5108179858798399E-2</v>
      </c>
      <c r="I12" s="17">
        <v>3.2469208120361998E-2</v>
      </c>
      <c r="J12" s="17">
        <v>5.3112289763083298E-2</v>
      </c>
      <c r="K12" s="17">
        <v>2.8857216807340099E-2</v>
      </c>
      <c r="L12" s="17">
        <v>6.2500527366205705E-2</v>
      </c>
      <c r="M12" s="17"/>
      <c r="N12" s="17">
        <v>4.95976042734982E-2</v>
      </c>
      <c r="O12" s="17">
        <v>4.0946987901016502E-2</v>
      </c>
      <c r="P12" s="17">
        <v>5.0508223330253697E-2</v>
      </c>
      <c r="Q12" s="17">
        <v>4.4779046276493997E-2</v>
      </c>
      <c r="R12" s="17"/>
      <c r="S12" s="17">
        <v>7.1135795341270597E-2</v>
      </c>
      <c r="T12" s="17">
        <v>3.1318190947658302E-2</v>
      </c>
      <c r="U12" s="17">
        <v>4.97812531589302E-2</v>
      </c>
      <c r="V12" s="17">
        <v>4.0107331998761597E-2</v>
      </c>
      <c r="W12" s="17">
        <v>4.2385714326688702E-2</v>
      </c>
      <c r="X12" s="17">
        <v>5.71390226215336E-2</v>
      </c>
      <c r="Y12" s="17">
        <v>4.0148720469147803E-2</v>
      </c>
      <c r="Z12" s="17">
        <v>4.44204492558153E-2</v>
      </c>
      <c r="AA12" s="17">
        <v>4.94587624497385E-2</v>
      </c>
      <c r="AB12" s="17">
        <v>4.0733090995363E-2</v>
      </c>
      <c r="AC12" s="17">
        <v>1.8025403590957698E-2</v>
      </c>
      <c r="AD12" s="17">
        <v>4.8434336839172497E-2</v>
      </c>
      <c r="AE12" s="17"/>
      <c r="AF12" s="17">
        <v>3.4565958148334401E-2</v>
      </c>
      <c r="AG12" s="17">
        <v>4.49504871948785E-2</v>
      </c>
      <c r="AH12" s="17">
        <v>6.9128592443130299E-2</v>
      </c>
      <c r="AI12" s="17"/>
      <c r="AJ12" s="17">
        <v>4.6963132984766502E-2</v>
      </c>
      <c r="AK12" s="17">
        <v>4.0247830654460998E-2</v>
      </c>
      <c r="AL12" s="17">
        <v>1.25843638369006E-2</v>
      </c>
      <c r="AM12" s="17">
        <v>3.0277543770968401E-2</v>
      </c>
      <c r="AN12" s="17">
        <v>5.8335932530248699E-2</v>
      </c>
      <c r="AO12" s="17"/>
      <c r="AP12" s="17">
        <v>4.3836736026289798E-2</v>
      </c>
      <c r="AQ12" s="17">
        <v>3.2880214529760601E-2</v>
      </c>
      <c r="AR12" s="17">
        <v>3.7937278968483999E-2</v>
      </c>
      <c r="AS12" s="17"/>
      <c r="AT12" s="17">
        <v>3.8453687626723E-2</v>
      </c>
      <c r="AU12" s="17">
        <v>4.9994826238995801E-2</v>
      </c>
      <c r="AV12" s="17">
        <v>5.6273742062837598E-2</v>
      </c>
      <c r="AW12" s="17">
        <v>5.37119838444821E-2</v>
      </c>
      <c r="AX12" s="17">
        <v>0</v>
      </c>
    </row>
    <row r="13" spans="2:50" x14ac:dyDescent="0.35">
      <c r="B13" s="18" t="s">
        <v>71</v>
      </c>
      <c r="C13" s="19">
        <v>4.7032191522907198E-2</v>
      </c>
      <c r="D13" s="19">
        <v>3.9891372773603398E-2</v>
      </c>
      <c r="E13" s="19">
        <v>5.4284375872980899E-2</v>
      </c>
      <c r="F13" s="19"/>
      <c r="G13" s="19">
        <v>5.0068964634600199E-2</v>
      </c>
      <c r="H13" s="19">
        <v>6.3231197647629994E-2</v>
      </c>
      <c r="I13" s="19">
        <v>3.6011869911679602E-2</v>
      </c>
      <c r="J13" s="19">
        <v>3.5229325303444997E-2</v>
      </c>
      <c r="K13" s="19">
        <v>4.6091418758791698E-2</v>
      </c>
      <c r="L13" s="19">
        <v>5.0928890574265202E-2</v>
      </c>
      <c r="M13" s="19"/>
      <c r="N13" s="19">
        <v>4.2553636904760203E-2</v>
      </c>
      <c r="O13" s="19">
        <v>3.7575937565083102E-2</v>
      </c>
      <c r="P13" s="19">
        <v>4.7636469632133402E-2</v>
      </c>
      <c r="Q13" s="19">
        <v>5.98099020043725E-2</v>
      </c>
      <c r="R13" s="19"/>
      <c r="S13" s="19">
        <v>5.0158590875734599E-2</v>
      </c>
      <c r="T13" s="19">
        <v>7.0751940102958794E-2</v>
      </c>
      <c r="U13" s="19">
        <v>6.2306439501908201E-2</v>
      </c>
      <c r="V13" s="19">
        <v>5.7774148344975698E-2</v>
      </c>
      <c r="W13" s="19">
        <v>3.4791701608753597E-2</v>
      </c>
      <c r="X13" s="19">
        <v>2.12217126846579E-2</v>
      </c>
      <c r="Y13" s="19">
        <v>3.1572478694805103E-2</v>
      </c>
      <c r="Z13" s="19">
        <v>5.6001692798710798E-2</v>
      </c>
      <c r="AA13" s="19">
        <v>4.5238028461365903E-2</v>
      </c>
      <c r="AB13" s="19">
        <v>1.7131825196424501E-2</v>
      </c>
      <c r="AC13" s="19">
        <v>8.7943090776219895E-2</v>
      </c>
      <c r="AD13" s="19">
        <v>1.98782850963252E-2</v>
      </c>
      <c r="AE13" s="19"/>
      <c r="AF13" s="19">
        <v>4.2710099264441498E-2</v>
      </c>
      <c r="AG13" s="19">
        <v>2.98438902986056E-2</v>
      </c>
      <c r="AH13" s="19">
        <v>8.4216163955708995E-2</v>
      </c>
      <c r="AI13" s="19"/>
      <c r="AJ13" s="19">
        <v>4.3475467231800499E-2</v>
      </c>
      <c r="AK13" s="19">
        <v>3.7891654820911599E-2</v>
      </c>
      <c r="AL13" s="19">
        <v>5.4719599082540198E-2</v>
      </c>
      <c r="AM13" s="19">
        <v>4.9982905706665498E-2</v>
      </c>
      <c r="AN13" s="19">
        <v>6.5638096635097801E-2</v>
      </c>
      <c r="AO13" s="19"/>
      <c r="AP13" s="19">
        <v>4.2522600009549903E-2</v>
      </c>
      <c r="AQ13" s="19">
        <v>3.3938654310132398E-2</v>
      </c>
      <c r="AR13" s="19">
        <v>5.2494680065710501E-2</v>
      </c>
      <c r="AS13" s="19"/>
      <c r="AT13" s="19">
        <v>4.4226650836813E-2</v>
      </c>
      <c r="AU13" s="19">
        <v>6.2538411856483705E-2</v>
      </c>
      <c r="AV13" s="19">
        <v>2.9607372163474002E-2</v>
      </c>
      <c r="AW13" s="19">
        <v>4.0025520884038497E-2</v>
      </c>
      <c r="AX13" s="19">
        <v>0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127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8.5904202485890702E-2</v>
      </c>
      <c r="D9" s="17">
        <v>8.7948148725838907E-2</v>
      </c>
      <c r="E9" s="17">
        <v>8.2448363176766501E-2</v>
      </c>
      <c r="F9" s="17"/>
      <c r="G9" s="17">
        <v>0.15021244087263799</v>
      </c>
      <c r="H9" s="17">
        <v>8.6419897048477398E-2</v>
      </c>
      <c r="I9" s="17">
        <v>0.10713879830371099</v>
      </c>
      <c r="J9" s="17">
        <v>5.9404607236117297E-2</v>
      </c>
      <c r="K9" s="17">
        <v>5.9699622510835403E-2</v>
      </c>
      <c r="L9" s="17">
        <v>6.4428610183969795E-2</v>
      </c>
      <c r="M9" s="17"/>
      <c r="N9" s="17">
        <v>7.5641843718094501E-2</v>
      </c>
      <c r="O9" s="17">
        <v>7.8026198619874504E-2</v>
      </c>
      <c r="P9" s="17">
        <v>8.0757095538052701E-2</v>
      </c>
      <c r="Q9" s="17">
        <v>0.110909351565671</v>
      </c>
      <c r="R9" s="17"/>
      <c r="S9" s="17">
        <v>9.4717308669629199E-2</v>
      </c>
      <c r="T9" s="17">
        <v>5.8832206909523198E-2</v>
      </c>
      <c r="U9" s="17">
        <v>5.9842467643984702E-2</v>
      </c>
      <c r="V9" s="17">
        <v>9.3079253021350603E-2</v>
      </c>
      <c r="W9" s="17">
        <v>6.4890311588670493E-2</v>
      </c>
      <c r="X9" s="17">
        <v>0.119675286718417</v>
      </c>
      <c r="Y9" s="17">
        <v>0.121146438219357</v>
      </c>
      <c r="Z9" s="17">
        <v>7.1236542533375899E-2</v>
      </c>
      <c r="AA9" s="17">
        <v>8.7454770803870499E-2</v>
      </c>
      <c r="AB9" s="17">
        <v>7.7216958376320394E-2</v>
      </c>
      <c r="AC9" s="17">
        <v>0.147374744187942</v>
      </c>
      <c r="AD9" s="17">
        <v>0</v>
      </c>
      <c r="AE9" s="17"/>
      <c r="AF9" s="17">
        <v>7.6771819375500594E-2</v>
      </c>
      <c r="AG9" s="17">
        <v>7.6777889770948807E-2</v>
      </c>
      <c r="AH9" s="17">
        <v>8.2383805394111803E-2</v>
      </c>
      <c r="AI9" s="17"/>
      <c r="AJ9" s="17">
        <v>7.4332529938353903E-2</v>
      </c>
      <c r="AK9" s="17">
        <v>9.2834121982943399E-2</v>
      </c>
      <c r="AL9" s="17">
        <v>9.9336645773595994E-2</v>
      </c>
      <c r="AM9" s="17">
        <v>8.4371450041511295E-2</v>
      </c>
      <c r="AN9" s="17">
        <v>8.4896229136748796E-2</v>
      </c>
      <c r="AO9" s="17"/>
      <c r="AP9" s="17">
        <v>0.100020902244271</v>
      </c>
      <c r="AQ9" s="17">
        <v>9.7331558328078993E-2</v>
      </c>
      <c r="AR9" s="17">
        <v>8.3919010653818404E-2</v>
      </c>
      <c r="AS9" s="17"/>
      <c r="AT9" s="17">
        <v>8.6839330130451003E-2</v>
      </c>
      <c r="AU9" s="17">
        <v>8.5753428944446E-2</v>
      </c>
      <c r="AV9" s="17">
        <v>8.4694542779863602E-2</v>
      </c>
      <c r="AW9" s="17">
        <v>0.102323753903398</v>
      </c>
      <c r="AX9" s="17">
        <v>7.3809992078142497E-2</v>
      </c>
    </row>
    <row r="10" spans="2:50" ht="29" x14ac:dyDescent="0.35">
      <c r="B10" s="18" t="s">
        <v>117</v>
      </c>
      <c r="C10" s="17">
        <v>0.277640999839461</v>
      </c>
      <c r="D10" s="17">
        <v>0.31442996621170499</v>
      </c>
      <c r="E10" s="17">
        <v>0.241375928107568</v>
      </c>
      <c r="F10" s="17"/>
      <c r="G10" s="17">
        <v>0.32197656512711398</v>
      </c>
      <c r="H10" s="17">
        <v>0.30577508300939099</v>
      </c>
      <c r="I10" s="17">
        <v>0.344280090068246</v>
      </c>
      <c r="J10" s="17">
        <v>0.26983866050001598</v>
      </c>
      <c r="K10" s="17">
        <v>0.22286398772659199</v>
      </c>
      <c r="L10" s="17">
        <v>0.21426509274734301</v>
      </c>
      <c r="M10" s="17"/>
      <c r="N10" s="17">
        <v>0.274763428731509</v>
      </c>
      <c r="O10" s="17">
        <v>0.32228639251431301</v>
      </c>
      <c r="P10" s="17">
        <v>0.26822397980936502</v>
      </c>
      <c r="Q10" s="17">
        <v>0.244482446364538</v>
      </c>
      <c r="R10" s="17"/>
      <c r="S10" s="17">
        <v>0.252158540860773</v>
      </c>
      <c r="T10" s="17">
        <v>0.24376643652243399</v>
      </c>
      <c r="U10" s="17">
        <v>0.29212263817584</v>
      </c>
      <c r="V10" s="17">
        <v>0.23978273249099</v>
      </c>
      <c r="W10" s="17">
        <v>0.30094726548057699</v>
      </c>
      <c r="X10" s="17">
        <v>0.31389316045617999</v>
      </c>
      <c r="Y10" s="17">
        <v>0.288533588471238</v>
      </c>
      <c r="Z10" s="17">
        <v>0.23678013315625801</v>
      </c>
      <c r="AA10" s="17">
        <v>0.26828540900689102</v>
      </c>
      <c r="AB10" s="17">
        <v>0.318908250848774</v>
      </c>
      <c r="AC10" s="17">
        <v>0.29179551993184499</v>
      </c>
      <c r="AD10" s="17">
        <v>0.36732603451442802</v>
      </c>
      <c r="AE10" s="17"/>
      <c r="AF10" s="17">
        <v>0.24985696442560601</v>
      </c>
      <c r="AG10" s="17">
        <v>0.29369986854351798</v>
      </c>
      <c r="AH10" s="17">
        <v>0.273644987775294</v>
      </c>
      <c r="AI10" s="17"/>
      <c r="AJ10" s="17">
        <v>0.27274364527650402</v>
      </c>
      <c r="AK10" s="17">
        <v>0.27793218459195401</v>
      </c>
      <c r="AL10" s="17">
        <v>0.289837150753604</v>
      </c>
      <c r="AM10" s="17">
        <v>0.347407491807882</v>
      </c>
      <c r="AN10" s="17">
        <v>0.240681356494823</v>
      </c>
      <c r="AO10" s="17"/>
      <c r="AP10" s="17">
        <v>0.30275188585763302</v>
      </c>
      <c r="AQ10" s="17">
        <v>0.27157049390043603</v>
      </c>
      <c r="AR10" s="17">
        <v>0.289425793770613</v>
      </c>
      <c r="AS10" s="17"/>
      <c r="AT10" s="17">
        <v>0.26001861371880303</v>
      </c>
      <c r="AU10" s="17">
        <v>0.29524383258633602</v>
      </c>
      <c r="AV10" s="17">
        <v>0.289280349708259</v>
      </c>
      <c r="AW10" s="17">
        <v>0.305705707374963</v>
      </c>
      <c r="AX10" s="17">
        <v>0.29224296212820899</v>
      </c>
    </row>
    <row r="11" spans="2:50" x14ac:dyDescent="0.35">
      <c r="B11" s="18" t="s">
        <v>118</v>
      </c>
      <c r="C11" s="17">
        <v>0.15242979137204901</v>
      </c>
      <c r="D11" s="17">
        <v>0.17635176064675301</v>
      </c>
      <c r="E11" s="17">
        <v>0.12997050176290301</v>
      </c>
      <c r="F11" s="17"/>
      <c r="G11" s="17">
        <v>0.23128603144384699</v>
      </c>
      <c r="H11" s="17">
        <v>0.243667424247416</v>
      </c>
      <c r="I11" s="17">
        <v>0.20642604357303501</v>
      </c>
      <c r="J11" s="17">
        <v>0.14398644994453599</v>
      </c>
      <c r="K11" s="17">
        <v>8.0813544700496301E-2</v>
      </c>
      <c r="L11" s="17">
        <v>3.6667877602792803E-2</v>
      </c>
      <c r="M11" s="17"/>
      <c r="N11" s="17">
        <v>0.144332384196176</v>
      </c>
      <c r="O11" s="17">
        <v>0.14680088400784899</v>
      </c>
      <c r="P11" s="17">
        <v>0.185427025854947</v>
      </c>
      <c r="Q11" s="17">
        <v>0.14011160005776099</v>
      </c>
      <c r="R11" s="17"/>
      <c r="S11" s="17">
        <v>0.195016681394205</v>
      </c>
      <c r="T11" s="17">
        <v>0.152094425374106</v>
      </c>
      <c r="U11" s="17">
        <v>0.14888662466386099</v>
      </c>
      <c r="V11" s="17">
        <v>0.156673683987884</v>
      </c>
      <c r="W11" s="17">
        <v>0.16006281747847201</v>
      </c>
      <c r="X11" s="17">
        <v>0.148641000616691</v>
      </c>
      <c r="Y11" s="17">
        <v>0.11435885378661199</v>
      </c>
      <c r="Z11" s="17">
        <v>0.117491603060897</v>
      </c>
      <c r="AA11" s="17">
        <v>0.16160853968435501</v>
      </c>
      <c r="AB11" s="17">
        <v>0.118341633081974</v>
      </c>
      <c r="AC11" s="17">
        <v>0.12632741257340799</v>
      </c>
      <c r="AD11" s="17">
        <v>0.20568158083799601</v>
      </c>
      <c r="AE11" s="17"/>
      <c r="AF11" s="17">
        <v>0.147521705707994</v>
      </c>
      <c r="AG11" s="17">
        <v>0.14582406916166801</v>
      </c>
      <c r="AH11" s="17">
        <v>0.13705671895188201</v>
      </c>
      <c r="AI11" s="17"/>
      <c r="AJ11" s="17">
        <v>0.115450837721071</v>
      </c>
      <c r="AK11" s="17">
        <v>0.19440581415429301</v>
      </c>
      <c r="AL11" s="17">
        <v>8.0516849708854199E-2</v>
      </c>
      <c r="AM11" s="17">
        <v>0.204053694818083</v>
      </c>
      <c r="AN11" s="17">
        <v>0.14852452274298</v>
      </c>
      <c r="AO11" s="17"/>
      <c r="AP11" s="17">
        <v>0.14496637187502301</v>
      </c>
      <c r="AQ11" s="17">
        <v>0.186136322532965</v>
      </c>
      <c r="AR11" s="17">
        <v>0.120151593835394</v>
      </c>
      <c r="AS11" s="17"/>
      <c r="AT11" s="17">
        <v>0.12842757289599699</v>
      </c>
      <c r="AU11" s="17">
        <v>0.144776570422775</v>
      </c>
      <c r="AV11" s="17">
        <v>0.17480240245411399</v>
      </c>
      <c r="AW11" s="17">
        <v>0.19403283427801399</v>
      </c>
      <c r="AX11" s="17">
        <v>0.202547831006891</v>
      </c>
    </row>
    <row r="12" spans="2:50" ht="29" x14ac:dyDescent="0.35">
      <c r="B12" s="18" t="s">
        <v>119</v>
      </c>
      <c r="C12" s="17">
        <v>0.37828280570867701</v>
      </c>
      <c r="D12" s="17">
        <v>0.329404032730161</v>
      </c>
      <c r="E12" s="17">
        <v>0.42730657389815802</v>
      </c>
      <c r="F12" s="17"/>
      <c r="G12" s="17">
        <v>0.20371255516357201</v>
      </c>
      <c r="H12" s="17">
        <v>0.237822911832199</v>
      </c>
      <c r="I12" s="17">
        <v>0.25850545775515099</v>
      </c>
      <c r="J12" s="17">
        <v>0.43958421014316401</v>
      </c>
      <c r="K12" s="17">
        <v>0.52901076988127604</v>
      </c>
      <c r="L12" s="17">
        <v>0.55535187638827299</v>
      </c>
      <c r="M12" s="17"/>
      <c r="N12" s="17">
        <v>0.401661114264934</v>
      </c>
      <c r="O12" s="17">
        <v>0.36370954504229402</v>
      </c>
      <c r="P12" s="17">
        <v>0.37454119942918501</v>
      </c>
      <c r="Q12" s="17">
        <v>0.370916421125629</v>
      </c>
      <c r="R12" s="17"/>
      <c r="S12" s="17">
        <v>0.35507745913503802</v>
      </c>
      <c r="T12" s="17">
        <v>0.41273210204105498</v>
      </c>
      <c r="U12" s="17">
        <v>0.41759747930388302</v>
      </c>
      <c r="V12" s="17">
        <v>0.39442494289344998</v>
      </c>
      <c r="W12" s="17">
        <v>0.35319623522458499</v>
      </c>
      <c r="X12" s="17">
        <v>0.33415328213436502</v>
      </c>
      <c r="Y12" s="17">
        <v>0.37589097058184001</v>
      </c>
      <c r="Z12" s="17">
        <v>0.479309791263684</v>
      </c>
      <c r="AA12" s="17">
        <v>0.385463307211592</v>
      </c>
      <c r="AB12" s="17">
        <v>0.39830917113426001</v>
      </c>
      <c r="AC12" s="17">
        <v>0.27124068026699599</v>
      </c>
      <c r="AD12" s="17">
        <v>0.34044153208028499</v>
      </c>
      <c r="AE12" s="17"/>
      <c r="AF12" s="17">
        <v>0.44277230874930601</v>
      </c>
      <c r="AG12" s="17">
        <v>0.38487161725629698</v>
      </c>
      <c r="AH12" s="17">
        <v>0.33663061695240998</v>
      </c>
      <c r="AI12" s="17"/>
      <c r="AJ12" s="17">
        <v>0.457238009455117</v>
      </c>
      <c r="AK12" s="17">
        <v>0.32728678859932497</v>
      </c>
      <c r="AL12" s="17">
        <v>0.398624572478888</v>
      </c>
      <c r="AM12" s="17">
        <v>0.31735820512895302</v>
      </c>
      <c r="AN12" s="17">
        <v>0.36101883349513098</v>
      </c>
      <c r="AO12" s="17"/>
      <c r="AP12" s="17">
        <v>0.37038370523779601</v>
      </c>
      <c r="AQ12" s="17">
        <v>0.346943333769485</v>
      </c>
      <c r="AR12" s="17">
        <v>0.41246420374534398</v>
      </c>
      <c r="AS12" s="17"/>
      <c r="AT12" s="17">
        <v>0.41723017415347202</v>
      </c>
      <c r="AU12" s="17">
        <v>0.37531692278508699</v>
      </c>
      <c r="AV12" s="17">
        <v>0.355798086170386</v>
      </c>
      <c r="AW12" s="17">
        <v>0.28936232721760502</v>
      </c>
      <c r="AX12" s="17">
        <v>0.28308428218092901</v>
      </c>
    </row>
    <row r="13" spans="2:50" x14ac:dyDescent="0.35">
      <c r="B13" s="18" t="s">
        <v>71</v>
      </c>
      <c r="C13" s="19">
        <v>0.105742200593922</v>
      </c>
      <c r="D13" s="19">
        <v>9.1866091685541801E-2</v>
      </c>
      <c r="E13" s="19">
        <v>0.11889863305460401</v>
      </c>
      <c r="F13" s="19"/>
      <c r="G13" s="19">
        <v>9.2812407392829394E-2</v>
      </c>
      <c r="H13" s="19">
        <v>0.12631468386251701</v>
      </c>
      <c r="I13" s="19">
        <v>8.3649610299856805E-2</v>
      </c>
      <c r="J13" s="19">
        <v>8.7186072176167695E-2</v>
      </c>
      <c r="K13" s="19">
        <v>0.1076120751808</v>
      </c>
      <c r="L13" s="19">
        <v>0.129286543077621</v>
      </c>
      <c r="M13" s="19"/>
      <c r="N13" s="19">
        <v>0.103601229089287</v>
      </c>
      <c r="O13" s="19">
        <v>8.9176979815668897E-2</v>
      </c>
      <c r="P13" s="19">
        <v>9.10506993684502E-2</v>
      </c>
      <c r="Q13" s="19">
        <v>0.133580180886401</v>
      </c>
      <c r="R13" s="19"/>
      <c r="S13" s="19">
        <v>0.10303000994035399</v>
      </c>
      <c r="T13" s="19">
        <v>0.13257482915288099</v>
      </c>
      <c r="U13" s="19">
        <v>8.1550790212431404E-2</v>
      </c>
      <c r="V13" s="19">
        <v>0.116039387606325</v>
      </c>
      <c r="W13" s="19">
        <v>0.120903370227696</v>
      </c>
      <c r="X13" s="19">
        <v>8.3637270074346903E-2</v>
      </c>
      <c r="Y13" s="19">
        <v>0.10007014894095199</v>
      </c>
      <c r="Z13" s="19">
        <v>9.5181929985786201E-2</v>
      </c>
      <c r="AA13" s="19">
        <v>9.7187973293291804E-2</v>
      </c>
      <c r="AB13" s="19">
        <v>8.7223986558671501E-2</v>
      </c>
      <c r="AC13" s="19">
        <v>0.16326164303981</v>
      </c>
      <c r="AD13" s="19">
        <v>8.6550852567291198E-2</v>
      </c>
      <c r="AE13" s="19"/>
      <c r="AF13" s="19">
        <v>8.3077201741593706E-2</v>
      </c>
      <c r="AG13" s="19">
        <v>9.8826555267568394E-2</v>
      </c>
      <c r="AH13" s="19">
        <v>0.17028387092630101</v>
      </c>
      <c r="AI13" s="19"/>
      <c r="AJ13" s="19">
        <v>8.0234977608953303E-2</v>
      </c>
      <c r="AK13" s="19">
        <v>0.107541090671485</v>
      </c>
      <c r="AL13" s="19">
        <v>0.13168478128505701</v>
      </c>
      <c r="AM13" s="19">
        <v>4.6809158203570303E-2</v>
      </c>
      <c r="AN13" s="19">
        <v>0.164879058130317</v>
      </c>
      <c r="AO13" s="19"/>
      <c r="AP13" s="19">
        <v>8.1877134785276903E-2</v>
      </c>
      <c r="AQ13" s="19">
        <v>9.8018291469034097E-2</v>
      </c>
      <c r="AR13" s="19">
        <v>9.4039397994830395E-2</v>
      </c>
      <c r="AS13" s="19"/>
      <c r="AT13" s="19">
        <v>0.107484309101278</v>
      </c>
      <c r="AU13" s="19">
        <v>9.8909245261355805E-2</v>
      </c>
      <c r="AV13" s="19">
        <v>9.5424618887376397E-2</v>
      </c>
      <c r="AW13" s="19">
        <v>0.108575377226019</v>
      </c>
      <c r="AX13" s="19">
        <v>0.14831493260582901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128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5.0576561113823498E-2</v>
      </c>
      <c r="D9" s="17">
        <v>5.9463889351689801E-2</v>
      </c>
      <c r="E9" s="17">
        <v>4.11887593925832E-2</v>
      </c>
      <c r="F9" s="17"/>
      <c r="G9" s="17">
        <v>8.4354387662171695E-2</v>
      </c>
      <c r="H9" s="17">
        <v>8.5272497307967599E-2</v>
      </c>
      <c r="I9" s="17">
        <v>9.2753361360076295E-2</v>
      </c>
      <c r="J9" s="17">
        <v>3.0800044936033302E-2</v>
      </c>
      <c r="K9" s="17">
        <v>1.6360402742398101E-2</v>
      </c>
      <c r="L9" s="17">
        <v>4.60807916844291E-3</v>
      </c>
      <c r="M9" s="17"/>
      <c r="N9" s="17">
        <v>5.4717334709178098E-2</v>
      </c>
      <c r="O9" s="17">
        <v>4.5824310353805499E-2</v>
      </c>
      <c r="P9" s="17">
        <v>6.7277183555197198E-2</v>
      </c>
      <c r="Q9" s="17">
        <v>3.7053258842433302E-2</v>
      </c>
      <c r="R9" s="17"/>
      <c r="S9" s="17">
        <v>9.4845758908119804E-2</v>
      </c>
      <c r="T9" s="17">
        <v>4.3113516509857099E-2</v>
      </c>
      <c r="U9" s="17">
        <v>3.1774678004741798E-2</v>
      </c>
      <c r="V9" s="17">
        <v>4.7491658675030302E-2</v>
      </c>
      <c r="W9" s="17">
        <v>3.4480710379298E-2</v>
      </c>
      <c r="X9" s="17">
        <v>6.3318132623464293E-2</v>
      </c>
      <c r="Y9" s="17">
        <v>5.70733669555505E-2</v>
      </c>
      <c r="Z9" s="17">
        <v>2.2735536658547599E-2</v>
      </c>
      <c r="AA9" s="17">
        <v>5.9954321731914097E-2</v>
      </c>
      <c r="AB9" s="17">
        <v>1.8000204453701499E-2</v>
      </c>
      <c r="AC9" s="17">
        <v>3.61862120092383E-2</v>
      </c>
      <c r="AD9" s="17">
        <v>4.1776325697806399E-2</v>
      </c>
      <c r="AE9" s="17"/>
      <c r="AF9" s="17">
        <v>4.9363828677178201E-2</v>
      </c>
      <c r="AG9" s="17">
        <v>5.2492476227703297E-2</v>
      </c>
      <c r="AH9" s="17">
        <v>3.9138245247935202E-2</v>
      </c>
      <c r="AI9" s="17"/>
      <c r="AJ9" s="17">
        <v>4.4927291669708803E-2</v>
      </c>
      <c r="AK9" s="17">
        <v>6.9522089953177796E-2</v>
      </c>
      <c r="AL9" s="17">
        <v>4.1268307306996203E-2</v>
      </c>
      <c r="AM9" s="17">
        <v>0.10621243474467</v>
      </c>
      <c r="AN9" s="17">
        <v>2.6604010578199E-2</v>
      </c>
      <c r="AO9" s="17"/>
      <c r="AP9" s="17">
        <v>6.6314249078094897E-2</v>
      </c>
      <c r="AQ9" s="17">
        <v>6.2922020077096394E-2</v>
      </c>
      <c r="AR9" s="17">
        <v>7.7577201355836498E-2</v>
      </c>
      <c r="AS9" s="17"/>
      <c r="AT9" s="17">
        <v>2.2902316327780298E-2</v>
      </c>
      <c r="AU9" s="17">
        <v>4.3982990311022499E-2</v>
      </c>
      <c r="AV9" s="17">
        <v>5.71226445424209E-2</v>
      </c>
      <c r="AW9" s="17">
        <v>0.102384394189655</v>
      </c>
      <c r="AX9" s="17">
        <v>0.13999337974369599</v>
      </c>
    </row>
    <row r="10" spans="2:50" ht="29" x14ac:dyDescent="0.35">
      <c r="B10" s="18" t="s">
        <v>117</v>
      </c>
      <c r="C10" s="17">
        <v>0.26870444885998701</v>
      </c>
      <c r="D10" s="17">
        <v>0.32338446224975798</v>
      </c>
      <c r="E10" s="17">
        <v>0.21389316244121101</v>
      </c>
      <c r="F10" s="17"/>
      <c r="G10" s="17">
        <v>0.45615584686035199</v>
      </c>
      <c r="H10" s="17">
        <v>0.363493901237261</v>
      </c>
      <c r="I10" s="17">
        <v>0.27966749408298103</v>
      </c>
      <c r="J10" s="17">
        <v>0.22015008759986401</v>
      </c>
      <c r="K10" s="17">
        <v>0.19068883759292099</v>
      </c>
      <c r="L10" s="17">
        <v>0.149206577945803</v>
      </c>
      <c r="M10" s="17"/>
      <c r="N10" s="17">
        <v>0.28402559417639001</v>
      </c>
      <c r="O10" s="17">
        <v>0.23362697117135101</v>
      </c>
      <c r="P10" s="17">
        <v>0.287003329184913</v>
      </c>
      <c r="Q10" s="17">
        <v>0.27427811486685699</v>
      </c>
      <c r="R10" s="17"/>
      <c r="S10" s="17">
        <v>0.377788961962014</v>
      </c>
      <c r="T10" s="17">
        <v>0.22290206048996999</v>
      </c>
      <c r="U10" s="17">
        <v>0.208428190413532</v>
      </c>
      <c r="V10" s="17">
        <v>0.25939158776037602</v>
      </c>
      <c r="W10" s="17">
        <v>0.24692726094238099</v>
      </c>
      <c r="X10" s="17">
        <v>0.35007303896904501</v>
      </c>
      <c r="Y10" s="17">
        <v>0.28506318106906697</v>
      </c>
      <c r="Z10" s="17">
        <v>0.154635286883304</v>
      </c>
      <c r="AA10" s="17">
        <v>0.27192251924563898</v>
      </c>
      <c r="AB10" s="17">
        <v>0.17753025009926601</v>
      </c>
      <c r="AC10" s="17">
        <v>0.19710763870310999</v>
      </c>
      <c r="AD10" s="17">
        <v>0.442697211498361</v>
      </c>
      <c r="AE10" s="17"/>
      <c r="AF10" s="17">
        <v>0.19074859644706799</v>
      </c>
      <c r="AG10" s="17">
        <v>0.26585976005324902</v>
      </c>
      <c r="AH10" s="17">
        <v>0.37163427646372998</v>
      </c>
      <c r="AI10" s="17"/>
      <c r="AJ10" s="17">
        <v>0.210183503160393</v>
      </c>
      <c r="AK10" s="17">
        <v>0.32483371911866199</v>
      </c>
      <c r="AL10" s="17">
        <v>0.22398014541459099</v>
      </c>
      <c r="AM10" s="17">
        <v>0.23889298500418599</v>
      </c>
      <c r="AN10" s="17">
        <v>0.285611899631035</v>
      </c>
      <c r="AO10" s="17"/>
      <c r="AP10" s="17">
        <v>0.272094349512086</v>
      </c>
      <c r="AQ10" s="17">
        <v>0.30506340273591098</v>
      </c>
      <c r="AR10" s="17">
        <v>0.20146701681436799</v>
      </c>
      <c r="AS10" s="17"/>
      <c r="AT10" s="17">
        <v>0.219076925580002</v>
      </c>
      <c r="AU10" s="17">
        <v>0.28747895199242202</v>
      </c>
      <c r="AV10" s="17">
        <v>0.29106344551468299</v>
      </c>
      <c r="AW10" s="17">
        <v>0.38738388316144101</v>
      </c>
      <c r="AX10" s="17">
        <v>0.291714916919592</v>
      </c>
    </row>
    <row r="11" spans="2:50" x14ac:dyDescent="0.35">
      <c r="B11" s="18" t="s">
        <v>118</v>
      </c>
      <c r="C11" s="17">
        <v>0.33349463346577501</v>
      </c>
      <c r="D11" s="17">
        <v>0.31740761179671001</v>
      </c>
      <c r="E11" s="17">
        <v>0.35021959842812</v>
      </c>
      <c r="F11" s="17"/>
      <c r="G11" s="17">
        <v>0.28794389875103998</v>
      </c>
      <c r="H11" s="17">
        <v>0.326728836747123</v>
      </c>
      <c r="I11" s="17">
        <v>0.35897162669224503</v>
      </c>
      <c r="J11" s="17">
        <v>0.39911601540968999</v>
      </c>
      <c r="K11" s="17">
        <v>0.32260205839698097</v>
      </c>
      <c r="L11" s="17">
        <v>0.30292382891014902</v>
      </c>
      <c r="M11" s="17"/>
      <c r="N11" s="17">
        <v>0.320847663016052</v>
      </c>
      <c r="O11" s="17">
        <v>0.36249524553175699</v>
      </c>
      <c r="P11" s="17">
        <v>0.33853012955962702</v>
      </c>
      <c r="Q11" s="17">
        <v>0.313178823902731</v>
      </c>
      <c r="R11" s="17"/>
      <c r="S11" s="17">
        <v>0.24619060808872201</v>
      </c>
      <c r="T11" s="17">
        <v>0.31917594421118201</v>
      </c>
      <c r="U11" s="17">
        <v>0.30764182569941301</v>
      </c>
      <c r="V11" s="17">
        <v>0.29732278520625499</v>
      </c>
      <c r="W11" s="17">
        <v>0.30421454925680902</v>
      </c>
      <c r="X11" s="17">
        <v>0.35057530476918802</v>
      </c>
      <c r="Y11" s="17">
        <v>0.31325397572152702</v>
      </c>
      <c r="Z11" s="17">
        <v>0.41369309790631398</v>
      </c>
      <c r="AA11" s="17">
        <v>0.37019491071800698</v>
      </c>
      <c r="AB11" s="17">
        <v>0.44078364907393403</v>
      </c>
      <c r="AC11" s="17">
        <v>0.38852702303707598</v>
      </c>
      <c r="AD11" s="17">
        <v>0.39770251468776202</v>
      </c>
      <c r="AE11" s="17"/>
      <c r="AF11" s="17">
        <v>0.35333813335697201</v>
      </c>
      <c r="AG11" s="17">
        <v>0.31682087934896003</v>
      </c>
      <c r="AH11" s="17">
        <v>0.33774238338278301</v>
      </c>
      <c r="AI11" s="17"/>
      <c r="AJ11" s="17">
        <v>0.33470715780802202</v>
      </c>
      <c r="AK11" s="17">
        <v>0.31506067844188601</v>
      </c>
      <c r="AL11" s="17">
        <v>0.25478876227106501</v>
      </c>
      <c r="AM11" s="17">
        <v>0.39837494477080299</v>
      </c>
      <c r="AN11" s="17">
        <v>0.36942112829206403</v>
      </c>
      <c r="AO11" s="17"/>
      <c r="AP11" s="17">
        <v>0.31766423732288401</v>
      </c>
      <c r="AQ11" s="17">
        <v>0.31736236279444202</v>
      </c>
      <c r="AR11" s="17">
        <v>0.26784567149320399</v>
      </c>
      <c r="AS11" s="17"/>
      <c r="AT11" s="17">
        <v>0.370249097489669</v>
      </c>
      <c r="AU11" s="17">
        <v>0.33812460385830301</v>
      </c>
      <c r="AV11" s="17">
        <v>0.30798104808825</v>
      </c>
      <c r="AW11" s="17">
        <v>0.27033334574241602</v>
      </c>
      <c r="AX11" s="17">
        <v>0.48905958556203799</v>
      </c>
    </row>
    <row r="12" spans="2:50" ht="29" x14ac:dyDescent="0.35">
      <c r="B12" s="18" t="s">
        <v>119</v>
      </c>
      <c r="C12" s="17">
        <v>0.31113358724082302</v>
      </c>
      <c r="D12" s="17">
        <v>0.25963301038874598</v>
      </c>
      <c r="E12" s="17">
        <v>0.362320127324053</v>
      </c>
      <c r="F12" s="17"/>
      <c r="G12" s="17">
        <v>0.106805021240318</v>
      </c>
      <c r="H12" s="17">
        <v>0.16933931837572699</v>
      </c>
      <c r="I12" s="17">
        <v>0.23346708348359499</v>
      </c>
      <c r="J12" s="17">
        <v>0.33755883923921398</v>
      </c>
      <c r="K12" s="17">
        <v>0.45067641641346001</v>
      </c>
      <c r="L12" s="17">
        <v>0.51082271320771999</v>
      </c>
      <c r="M12" s="17"/>
      <c r="N12" s="17">
        <v>0.31587923324504202</v>
      </c>
      <c r="O12" s="17">
        <v>0.32186155518920401</v>
      </c>
      <c r="P12" s="17">
        <v>0.27781328327474197</v>
      </c>
      <c r="Q12" s="17">
        <v>0.32461095210240098</v>
      </c>
      <c r="R12" s="17"/>
      <c r="S12" s="17">
        <v>0.24339091249810399</v>
      </c>
      <c r="T12" s="17">
        <v>0.35868969184037403</v>
      </c>
      <c r="U12" s="17">
        <v>0.399866860561995</v>
      </c>
      <c r="V12" s="17">
        <v>0.36848423471222203</v>
      </c>
      <c r="W12" s="17">
        <v>0.37976798081553897</v>
      </c>
      <c r="X12" s="17">
        <v>0.21416596653362499</v>
      </c>
      <c r="Y12" s="17">
        <v>0.31301925103699102</v>
      </c>
      <c r="Z12" s="17">
        <v>0.36028351015438997</v>
      </c>
      <c r="AA12" s="17">
        <v>0.27096009141081301</v>
      </c>
      <c r="AB12" s="17">
        <v>0.33513218708685599</v>
      </c>
      <c r="AC12" s="17">
        <v>0.328950103086107</v>
      </c>
      <c r="AD12" s="17">
        <v>0.117823948116072</v>
      </c>
      <c r="AE12" s="17"/>
      <c r="AF12" s="17">
        <v>0.38921613329368598</v>
      </c>
      <c r="AG12" s="17">
        <v>0.33593153928425701</v>
      </c>
      <c r="AH12" s="17">
        <v>0.18742711704123</v>
      </c>
      <c r="AI12" s="17"/>
      <c r="AJ12" s="17">
        <v>0.38000181577482101</v>
      </c>
      <c r="AK12" s="17">
        <v>0.26375925323301502</v>
      </c>
      <c r="AL12" s="17">
        <v>0.445873807969419</v>
      </c>
      <c r="AM12" s="17">
        <v>0.25651963548034101</v>
      </c>
      <c r="AN12" s="17">
        <v>0.26853586215507602</v>
      </c>
      <c r="AO12" s="17"/>
      <c r="AP12" s="17">
        <v>0.31104605205231201</v>
      </c>
      <c r="AQ12" s="17">
        <v>0.28889019921120301</v>
      </c>
      <c r="AR12" s="17">
        <v>0.41993107165311599</v>
      </c>
      <c r="AS12" s="17"/>
      <c r="AT12" s="17">
        <v>0.35131509298000602</v>
      </c>
      <c r="AU12" s="17">
        <v>0.289194512954561</v>
      </c>
      <c r="AV12" s="17">
        <v>0.31521433958468298</v>
      </c>
      <c r="AW12" s="17">
        <v>0.21701234561328001</v>
      </c>
      <c r="AX12" s="17">
        <v>3.8095307088748899E-2</v>
      </c>
    </row>
    <row r="13" spans="2:50" x14ac:dyDescent="0.35">
      <c r="B13" s="18" t="s">
        <v>71</v>
      </c>
      <c r="C13" s="19">
        <v>3.6090769319592597E-2</v>
      </c>
      <c r="D13" s="19">
        <v>4.0111026213096403E-2</v>
      </c>
      <c r="E13" s="19">
        <v>3.2378352414033598E-2</v>
      </c>
      <c r="F13" s="19"/>
      <c r="G13" s="19">
        <v>6.4740845486118498E-2</v>
      </c>
      <c r="H13" s="19">
        <v>5.5165446331920998E-2</v>
      </c>
      <c r="I13" s="19">
        <v>3.5140434381101697E-2</v>
      </c>
      <c r="J13" s="19">
        <v>1.2375012815198099E-2</v>
      </c>
      <c r="K13" s="19">
        <v>1.9672284854239001E-2</v>
      </c>
      <c r="L13" s="19">
        <v>3.2438800767884801E-2</v>
      </c>
      <c r="M13" s="19"/>
      <c r="N13" s="19">
        <v>2.4530174853337802E-2</v>
      </c>
      <c r="O13" s="19">
        <v>3.6191917753882398E-2</v>
      </c>
      <c r="P13" s="19">
        <v>2.9376074425520201E-2</v>
      </c>
      <c r="Q13" s="19">
        <v>5.0878850285577003E-2</v>
      </c>
      <c r="R13" s="19"/>
      <c r="S13" s="19">
        <v>3.7783758543040703E-2</v>
      </c>
      <c r="T13" s="19">
        <v>5.6118786948617501E-2</v>
      </c>
      <c r="U13" s="19">
        <v>5.22884453203179E-2</v>
      </c>
      <c r="V13" s="19">
        <v>2.73097336461166E-2</v>
      </c>
      <c r="W13" s="19">
        <v>3.4609498605974003E-2</v>
      </c>
      <c r="X13" s="19">
        <v>2.1867557104677599E-2</v>
      </c>
      <c r="Y13" s="19">
        <v>3.1590225216863999E-2</v>
      </c>
      <c r="Z13" s="19">
        <v>4.8652568397445202E-2</v>
      </c>
      <c r="AA13" s="19">
        <v>2.6968156893626999E-2</v>
      </c>
      <c r="AB13" s="19">
        <v>2.85537092862427E-2</v>
      </c>
      <c r="AC13" s="19">
        <v>4.9229023164468297E-2</v>
      </c>
      <c r="AD13" s="19">
        <v>0</v>
      </c>
      <c r="AE13" s="19"/>
      <c r="AF13" s="19">
        <v>1.7333308225096201E-2</v>
      </c>
      <c r="AG13" s="19">
        <v>2.8895345085830599E-2</v>
      </c>
      <c r="AH13" s="19">
        <v>6.4057977864322296E-2</v>
      </c>
      <c r="AI13" s="19"/>
      <c r="AJ13" s="19">
        <v>3.0180231587055201E-2</v>
      </c>
      <c r="AK13" s="19">
        <v>2.6824259253258299E-2</v>
      </c>
      <c r="AL13" s="19">
        <v>3.4088977037928E-2</v>
      </c>
      <c r="AM13" s="19">
        <v>0</v>
      </c>
      <c r="AN13" s="19">
        <v>4.9827099343625898E-2</v>
      </c>
      <c r="AO13" s="19"/>
      <c r="AP13" s="19">
        <v>3.28811120346231E-2</v>
      </c>
      <c r="AQ13" s="19">
        <v>2.5762015181347402E-2</v>
      </c>
      <c r="AR13" s="19">
        <v>3.3179038683475097E-2</v>
      </c>
      <c r="AS13" s="19"/>
      <c r="AT13" s="19">
        <v>3.6456567622542797E-2</v>
      </c>
      <c r="AU13" s="19">
        <v>4.12189408836914E-2</v>
      </c>
      <c r="AV13" s="19">
        <v>2.8618522269963E-2</v>
      </c>
      <c r="AW13" s="19">
        <v>2.2886031293208299E-2</v>
      </c>
      <c r="AX13" s="19">
        <v>4.1136810685925597E-2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129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0.15028074597934099</v>
      </c>
      <c r="D9" s="17">
        <v>0.142268089279179</v>
      </c>
      <c r="E9" s="17">
        <v>0.15701430791846599</v>
      </c>
      <c r="F9" s="17"/>
      <c r="G9" s="17">
        <v>0.129617372521696</v>
      </c>
      <c r="H9" s="17">
        <v>0.16287753771522401</v>
      </c>
      <c r="I9" s="17">
        <v>0.13120975860234099</v>
      </c>
      <c r="J9" s="17">
        <v>0.16282685260159099</v>
      </c>
      <c r="K9" s="17">
        <v>0.16219142167063899</v>
      </c>
      <c r="L9" s="17">
        <v>0.15109229838942001</v>
      </c>
      <c r="M9" s="17"/>
      <c r="N9" s="17">
        <v>0.141473985881687</v>
      </c>
      <c r="O9" s="17">
        <v>0.143384777499837</v>
      </c>
      <c r="P9" s="17">
        <v>0.14006856499860501</v>
      </c>
      <c r="Q9" s="17">
        <v>0.176071860196126</v>
      </c>
      <c r="R9" s="17"/>
      <c r="S9" s="17">
        <v>0.172449349431193</v>
      </c>
      <c r="T9" s="17">
        <v>0.18541106558911299</v>
      </c>
      <c r="U9" s="17">
        <v>0.14264121049762599</v>
      </c>
      <c r="V9" s="17">
        <v>0.151156084880229</v>
      </c>
      <c r="W9" s="17">
        <v>0.22618729014531999</v>
      </c>
      <c r="X9" s="17">
        <v>0.13574184551571</v>
      </c>
      <c r="Y9" s="17">
        <v>0.145180985337376</v>
      </c>
      <c r="Z9" s="17">
        <v>0.11497420811024101</v>
      </c>
      <c r="AA9" s="17">
        <v>0.119286883276313</v>
      </c>
      <c r="AB9" s="17">
        <v>0.10438915663824599</v>
      </c>
      <c r="AC9" s="17">
        <v>0.154728344511323</v>
      </c>
      <c r="AD9" s="17">
        <v>8.2592816307882705E-2</v>
      </c>
      <c r="AE9" s="17"/>
      <c r="AF9" s="17">
        <v>0.184859040715498</v>
      </c>
      <c r="AG9" s="17">
        <v>0.12373715591452</v>
      </c>
      <c r="AH9" s="17">
        <v>0.13933761083731799</v>
      </c>
      <c r="AI9" s="17"/>
      <c r="AJ9" s="17">
        <v>0.15501904379144901</v>
      </c>
      <c r="AK9" s="17">
        <v>0.15669219331239501</v>
      </c>
      <c r="AL9" s="17">
        <v>0.16327144066087801</v>
      </c>
      <c r="AM9" s="17">
        <v>0.13880422099241799</v>
      </c>
      <c r="AN9" s="17">
        <v>0.136993237553797</v>
      </c>
      <c r="AO9" s="17"/>
      <c r="AP9" s="17">
        <v>0.17055687693732</v>
      </c>
      <c r="AQ9" s="17">
        <v>0.150675350491492</v>
      </c>
      <c r="AR9" s="17">
        <v>0.13774582439154201</v>
      </c>
      <c r="AS9" s="17"/>
      <c r="AT9" s="17">
        <v>0.16957704659126999</v>
      </c>
      <c r="AU9" s="17">
        <v>0.15558866335733301</v>
      </c>
      <c r="AV9" s="17">
        <v>0.111095608617003</v>
      </c>
      <c r="AW9" s="17">
        <v>0.152539783178163</v>
      </c>
      <c r="AX9" s="17">
        <v>0.140507650348906</v>
      </c>
    </row>
    <row r="10" spans="2:50" ht="29" x14ac:dyDescent="0.35">
      <c r="B10" s="18" t="s">
        <v>117</v>
      </c>
      <c r="C10" s="17">
        <v>0.53038280960909201</v>
      </c>
      <c r="D10" s="17">
        <v>0.55821919621936</v>
      </c>
      <c r="E10" s="17">
        <v>0.50239845851072196</v>
      </c>
      <c r="F10" s="17"/>
      <c r="G10" s="17">
        <v>0.55100195527149698</v>
      </c>
      <c r="H10" s="17">
        <v>0.48389040976615799</v>
      </c>
      <c r="I10" s="17">
        <v>0.533223031433817</v>
      </c>
      <c r="J10" s="17">
        <v>0.49558079329386101</v>
      </c>
      <c r="K10" s="17">
        <v>0.52127711841733604</v>
      </c>
      <c r="L10" s="17">
        <v>0.58651044488335902</v>
      </c>
      <c r="M10" s="17"/>
      <c r="N10" s="17">
        <v>0.55533771331420501</v>
      </c>
      <c r="O10" s="17">
        <v>0.55434739718263304</v>
      </c>
      <c r="P10" s="17">
        <v>0.528793230225587</v>
      </c>
      <c r="Q10" s="17">
        <v>0.483299924444416</v>
      </c>
      <c r="R10" s="17"/>
      <c r="S10" s="17">
        <v>0.57455484934187895</v>
      </c>
      <c r="T10" s="17">
        <v>0.51335878559390402</v>
      </c>
      <c r="U10" s="17">
        <v>0.54968006845125905</v>
      </c>
      <c r="V10" s="17">
        <v>0.531333802253245</v>
      </c>
      <c r="W10" s="17">
        <v>0.527000491192678</v>
      </c>
      <c r="X10" s="17">
        <v>0.53173297779878104</v>
      </c>
      <c r="Y10" s="17">
        <v>0.51140433083577397</v>
      </c>
      <c r="Z10" s="17">
        <v>0.43932145014664697</v>
      </c>
      <c r="AA10" s="17">
        <v>0.51467337532492097</v>
      </c>
      <c r="AB10" s="17">
        <v>0.53908612832724101</v>
      </c>
      <c r="AC10" s="17">
        <v>0.45973875532290098</v>
      </c>
      <c r="AD10" s="17">
        <v>0.66893967561651302</v>
      </c>
      <c r="AE10" s="17"/>
      <c r="AF10" s="17">
        <v>0.50870200489338202</v>
      </c>
      <c r="AG10" s="17">
        <v>0.55598590734300302</v>
      </c>
      <c r="AH10" s="17">
        <v>0.55317891538462605</v>
      </c>
      <c r="AI10" s="17"/>
      <c r="AJ10" s="17">
        <v>0.563582793852206</v>
      </c>
      <c r="AK10" s="17">
        <v>0.51799907697299696</v>
      </c>
      <c r="AL10" s="17">
        <v>0.52682669011331895</v>
      </c>
      <c r="AM10" s="17">
        <v>0.47217054837231298</v>
      </c>
      <c r="AN10" s="17">
        <v>0.52445938568820705</v>
      </c>
      <c r="AO10" s="17"/>
      <c r="AP10" s="17">
        <v>0.54777178424418405</v>
      </c>
      <c r="AQ10" s="17">
        <v>0.53139417380084897</v>
      </c>
      <c r="AR10" s="17">
        <v>0.61596875010568297</v>
      </c>
      <c r="AS10" s="17"/>
      <c r="AT10" s="17">
        <v>0.50505534130339602</v>
      </c>
      <c r="AU10" s="17">
        <v>0.50807393003776502</v>
      </c>
      <c r="AV10" s="17">
        <v>0.56787295729784604</v>
      </c>
      <c r="AW10" s="17">
        <v>0.57371045266100096</v>
      </c>
      <c r="AX10" s="17">
        <v>0.51896335947518102</v>
      </c>
    </row>
    <row r="11" spans="2:50" x14ac:dyDescent="0.35">
      <c r="B11" s="18" t="s">
        <v>118</v>
      </c>
      <c r="C11" s="17">
        <v>0.236922534657283</v>
      </c>
      <c r="D11" s="17">
        <v>0.22719018498075899</v>
      </c>
      <c r="E11" s="17">
        <v>0.24783011685835701</v>
      </c>
      <c r="F11" s="17"/>
      <c r="G11" s="17">
        <v>0.264510475041978</v>
      </c>
      <c r="H11" s="17">
        <v>0.26540333112932901</v>
      </c>
      <c r="I11" s="17">
        <v>0.282706256572405</v>
      </c>
      <c r="J11" s="17">
        <v>0.27562627289998998</v>
      </c>
      <c r="K11" s="17">
        <v>0.17964228834096399</v>
      </c>
      <c r="L11" s="17">
        <v>0.16533228061470301</v>
      </c>
      <c r="M11" s="17"/>
      <c r="N11" s="17">
        <v>0.23720018102767301</v>
      </c>
      <c r="O11" s="17">
        <v>0.22026930923961499</v>
      </c>
      <c r="P11" s="17">
        <v>0.259656665457703</v>
      </c>
      <c r="Q11" s="17">
        <v>0.229270502782741</v>
      </c>
      <c r="R11" s="17"/>
      <c r="S11" s="17">
        <v>0.20631305482745299</v>
      </c>
      <c r="T11" s="17">
        <v>0.21738162602336</v>
      </c>
      <c r="U11" s="17">
        <v>0.17970756176993999</v>
      </c>
      <c r="V11" s="17">
        <v>0.20520467625063701</v>
      </c>
      <c r="W11" s="17">
        <v>0.15735468454595</v>
      </c>
      <c r="X11" s="17">
        <v>0.25265196748329199</v>
      </c>
      <c r="Y11" s="17">
        <v>0.25058487055865297</v>
      </c>
      <c r="Z11" s="17">
        <v>0.31301081349743498</v>
      </c>
      <c r="AA11" s="17">
        <v>0.28187624192440203</v>
      </c>
      <c r="AB11" s="17">
        <v>0.32297350958029902</v>
      </c>
      <c r="AC11" s="17">
        <v>0.26228241229447202</v>
      </c>
      <c r="AD11" s="17">
        <v>0.248467508075604</v>
      </c>
      <c r="AE11" s="17"/>
      <c r="AF11" s="17">
        <v>0.213607710578889</v>
      </c>
      <c r="AG11" s="17">
        <v>0.25736800493436901</v>
      </c>
      <c r="AH11" s="17">
        <v>0.189800928737521</v>
      </c>
      <c r="AI11" s="17"/>
      <c r="AJ11" s="17">
        <v>0.19769120012386801</v>
      </c>
      <c r="AK11" s="17">
        <v>0.25982279487687698</v>
      </c>
      <c r="AL11" s="17">
        <v>0.22251726899872301</v>
      </c>
      <c r="AM11" s="17">
        <v>0.31683388354328101</v>
      </c>
      <c r="AN11" s="17">
        <v>0.22060780287680101</v>
      </c>
      <c r="AO11" s="17"/>
      <c r="AP11" s="17">
        <v>0.21225866958049799</v>
      </c>
      <c r="AQ11" s="17">
        <v>0.25774999411163202</v>
      </c>
      <c r="AR11" s="17">
        <v>0.16511542491152501</v>
      </c>
      <c r="AS11" s="17"/>
      <c r="AT11" s="17">
        <v>0.221013272744882</v>
      </c>
      <c r="AU11" s="17">
        <v>0.26057819145778799</v>
      </c>
      <c r="AV11" s="17">
        <v>0.24630024480712601</v>
      </c>
      <c r="AW11" s="17">
        <v>0.21700621033151299</v>
      </c>
      <c r="AX11" s="17">
        <v>0.34052899017591298</v>
      </c>
    </row>
    <row r="12" spans="2:50" ht="29" x14ac:dyDescent="0.35">
      <c r="B12" s="18" t="s">
        <v>119</v>
      </c>
      <c r="C12" s="17">
        <v>5.6807173012389203E-2</v>
      </c>
      <c r="D12" s="17">
        <v>4.5577387746610798E-2</v>
      </c>
      <c r="E12" s="17">
        <v>6.8110492793838504E-2</v>
      </c>
      <c r="F12" s="17"/>
      <c r="G12" s="17">
        <v>5.1397452694380501E-2</v>
      </c>
      <c r="H12" s="17">
        <v>4.5051581035499902E-2</v>
      </c>
      <c r="I12" s="17">
        <v>2.5409316446423E-2</v>
      </c>
      <c r="J12" s="17">
        <v>4.9778131558411202E-2</v>
      </c>
      <c r="K12" s="17">
        <v>0.104395872894283</v>
      </c>
      <c r="L12" s="17">
        <v>6.9158101107955797E-2</v>
      </c>
      <c r="M12" s="17"/>
      <c r="N12" s="17">
        <v>4.3501996889007001E-2</v>
      </c>
      <c r="O12" s="17">
        <v>6.5148556307919506E-2</v>
      </c>
      <c r="P12" s="17">
        <v>5.3144839070706502E-2</v>
      </c>
      <c r="Q12" s="17">
        <v>6.6517710068571503E-2</v>
      </c>
      <c r="R12" s="17"/>
      <c r="S12" s="17">
        <v>2.2981784006972102E-2</v>
      </c>
      <c r="T12" s="17">
        <v>4.36773531038403E-2</v>
      </c>
      <c r="U12" s="17">
        <v>0.101407486800557</v>
      </c>
      <c r="V12" s="17">
        <v>7.4058151691950305E-2</v>
      </c>
      <c r="W12" s="17">
        <v>6.1820288094043503E-2</v>
      </c>
      <c r="X12" s="17">
        <v>7.4598411978746199E-2</v>
      </c>
      <c r="Y12" s="17">
        <v>8.6285267337734797E-2</v>
      </c>
      <c r="Z12" s="17">
        <v>8.8896603235979907E-2</v>
      </c>
      <c r="AA12" s="17">
        <v>5.7920670104883602E-2</v>
      </c>
      <c r="AB12" s="17">
        <v>2.79790754697531E-2</v>
      </c>
      <c r="AC12" s="17">
        <v>5.4824630351503E-2</v>
      </c>
      <c r="AD12" s="17">
        <v>0</v>
      </c>
      <c r="AE12" s="17"/>
      <c r="AF12" s="17">
        <v>7.1744880287791205E-2</v>
      </c>
      <c r="AG12" s="17">
        <v>4.6397550397853898E-2</v>
      </c>
      <c r="AH12" s="17">
        <v>6.7666551383771104E-2</v>
      </c>
      <c r="AI12" s="17"/>
      <c r="AJ12" s="17">
        <v>5.9846804888455403E-2</v>
      </c>
      <c r="AK12" s="17">
        <v>5.18996639520454E-2</v>
      </c>
      <c r="AL12" s="17">
        <v>7.3203470811653001E-2</v>
      </c>
      <c r="AM12" s="17">
        <v>2.4299234211523399E-2</v>
      </c>
      <c r="AN12" s="17">
        <v>6.4828673428637407E-2</v>
      </c>
      <c r="AO12" s="17"/>
      <c r="AP12" s="17">
        <v>5.2440489272204099E-2</v>
      </c>
      <c r="AQ12" s="17">
        <v>4.6673038855615599E-2</v>
      </c>
      <c r="AR12" s="17">
        <v>6.5772805039213206E-2</v>
      </c>
      <c r="AS12" s="17"/>
      <c r="AT12" s="17">
        <v>7.4679874777286007E-2</v>
      </c>
      <c r="AU12" s="17">
        <v>4.9663604826443199E-2</v>
      </c>
      <c r="AV12" s="17">
        <v>5.6495588576815199E-2</v>
      </c>
      <c r="AW12" s="17">
        <v>3.39456288969898E-2</v>
      </c>
      <c r="AX12" s="17">
        <v>0</v>
      </c>
    </row>
    <row r="13" spans="2:50" x14ac:dyDescent="0.35">
      <c r="B13" s="18" t="s">
        <v>71</v>
      </c>
      <c r="C13" s="19">
        <v>2.5606736741894301E-2</v>
      </c>
      <c r="D13" s="19">
        <v>2.6745141774090601E-2</v>
      </c>
      <c r="E13" s="19">
        <v>2.46466239186174E-2</v>
      </c>
      <c r="F13" s="19"/>
      <c r="G13" s="19">
        <v>3.4727444704483702E-3</v>
      </c>
      <c r="H13" s="19">
        <v>4.2777140353788601E-2</v>
      </c>
      <c r="I13" s="19">
        <v>2.7451636945014301E-2</v>
      </c>
      <c r="J13" s="19">
        <v>1.61879496461458E-2</v>
      </c>
      <c r="K13" s="19">
        <v>3.2493298676778803E-2</v>
      </c>
      <c r="L13" s="19">
        <v>2.7906875004562601E-2</v>
      </c>
      <c r="M13" s="19"/>
      <c r="N13" s="19">
        <v>2.2486122887427001E-2</v>
      </c>
      <c r="O13" s="19">
        <v>1.6849959769995301E-2</v>
      </c>
      <c r="P13" s="19">
        <v>1.8336700247398901E-2</v>
      </c>
      <c r="Q13" s="19">
        <v>4.4840002508145398E-2</v>
      </c>
      <c r="R13" s="19"/>
      <c r="S13" s="19">
        <v>2.3700962392502301E-2</v>
      </c>
      <c r="T13" s="19">
        <v>4.0171169689782599E-2</v>
      </c>
      <c r="U13" s="19">
        <v>2.6563672480617299E-2</v>
      </c>
      <c r="V13" s="19">
        <v>3.8247284923938897E-2</v>
      </c>
      <c r="W13" s="19">
        <v>2.7637246022009301E-2</v>
      </c>
      <c r="X13" s="19">
        <v>5.2747972234711204E-3</v>
      </c>
      <c r="Y13" s="19">
        <v>6.5445459304629703E-3</v>
      </c>
      <c r="Z13" s="19">
        <v>4.37969250096975E-2</v>
      </c>
      <c r="AA13" s="19">
        <v>2.6242829369480799E-2</v>
      </c>
      <c r="AB13" s="19">
        <v>5.5721299844611804E-3</v>
      </c>
      <c r="AC13" s="19">
        <v>6.8425857519799793E-2</v>
      </c>
      <c r="AD13" s="19">
        <v>0</v>
      </c>
      <c r="AE13" s="19"/>
      <c r="AF13" s="19">
        <v>2.1086363524439902E-2</v>
      </c>
      <c r="AG13" s="19">
        <v>1.6511381410253701E-2</v>
      </c>
      <c r="AH13" s="19">
        <v>5.0015993656763597E-2</v>
      </c>
      <c r="AI13" s="19"/>
      <c r="AJ13" s="19">
        <v>2.3860157344022699E-2</v>
      </c>
      <c r="AK13" s="19">
        <v>1.35862708856846E-2</v>
      </c>
      <c r="AL13" s="19">
        <v>1.41811294154269E-2</v>
      </c>
      <c r="AM13" s="19">
        <v>4.7892112880464001E-2</v>
      </c>
      <c r="AN13" s="19">
        <v>5.3110900452557799E-2</v>
      </c>
      <c r="AO13" s="19"/>
      <c r="AP13" s="19">
        <v>1.6972179965794702E-2</v>
      </c>
      <c r="AQ13" s="19">
        <v>1.3507442740412099E-2</v>
      </c>
      <c r="AR13" s="19">
        <v>1.53971955520372E-2</v>
      </c>
      <c r="AS13" s="19"/>
      <c r="AT13" s="19">
        <v>2.9674464583165999E-2</v>
      </c>
      <c r="AU13" s="19">
        <v>2.60956103206719E-2</v>
      </c>
      <c r="AV13" s="19">
        <v>1.8235600701209401E-2</v>
      </c>
      <c r="AW13" s="19">
        <v>2.2797924932333302E-2</v>
      </c>
      <c r="AX13" s="19">
        <v>0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130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2.4930611581989899E-2</v>
      </c>
      <c r="D9" s="17">
        <v>3.4254475921974101E-2</v>
      </c>
      <c r="E9" s="17">
        <v>1.59726488151796E-2</v>
      </c>
      <c r="F9" s="17"/>
      <c r="G9" s="17">
        <v>3.5041818043610701E-2</v>
      </c>
      <c r="H9" s="17">
        <v>5.3570042275968899E-2</v>
      </c>
      <c r="I9" s="17">
        <v>3.5805690865555698E-2</v>
      </c>
      <c r="J9" s="17">
        <v>1.1609564982358199E-2</v>
      </c>
      <c r="K9" s="17">
        <v>1.3407826379277401E-2</v>
      </c>
      <c r="L9" s="17">
        <v>4.5740118971572602E-3</v>
      </c>
      <c r="M9" s="17"/>
      <c r="N9" s="17">
        <v>2.7622105514665599E-2</v>
      </c>
      <c r="O9" s="17">
        <v>2.2173097155271899E-2</v>
      </c>
      <c r="P9" s="17">
        <v>3.6127875081153601E-2</v>
      </c>
      <c r="Q9" s="17">
        <v>1.5383880796930399E-2</v>
      </c>
      <c r="R9" s="17"/>
      <c r="S9" s="17">
        <v>5.2224949233615703E-2</v>
      </c>
      <c r="T9" s="17">
        <v>2.08309633269789E-2</v>
      </c>
      <c r="U9" s="17">
        <v>1.27541690472132E-2</v>
      </c>
      <c r="V9" s="17">
        <v>2.8643092287506899E-2</v>
      </c>
      <c r="W9" s="17">
        <v>1.93892670482479E-2</v>
      </c>
      <c r="X9" s="17">
        <v>1.60571522147584E-2</v>
      </c>
      <c r="Y9" s="17">
        <v>2.5029504962517601E-2</v>
      </c>
      <c r="Z9" s="17">
        <v>2.2065960009835298E-2</v>
      </c>
      <c r="AA9" s="17">
        <v>1.78432150182904E-2</v>
      </c>
      <c r="AB9" s="17">
        <v>1.20592644898541E-2</v>
      </c>
      <c r="AC9" s="17">
        <v>3.7449224806098698E-2</v>
      </c>
      <c r="AD9" s="17">
        <v>2.31611258729446E-2</v>
      </c>
      <c r="AE9" s="17"/>
      <c r="AF9" s="17">
        <v>2.1718324565157002E-2</v>
      </c>
      <c r="AG9" s="17">
        <v>3.07268997965498E-2</v>
      </c>
      <c r="AH9" s="17">
        <v>2.6738199930485401E-2</v>
      </c>
      <c r="AI9" s="17"/>
      <c r="AJ9" s="17">
        <v>2.5454370043501099E-2</v>
      </c>
      <c r="AK9" s="17">
        <v>3.7025690490312901E-2</v>
      </c>
      <c r="AL9" s="17">
        <v>1.46185377301946E-2</v>
      </c>
      <c r="AM9" s="17">
        <v>0</v>
      </c>
      <c r="AN9" s="17">
        <v>1.38869902479154E-2</v>
      </c>
      <c r="AO9" s="17"/>
      <c r="AP9" s="17">
        <v>4.0709838699284802E-2</v>
      </c>
      <c r="AQ9" s="17">
        <v>2.3897966634981501E-2</v>
      </c>
      <c r="AR9" s="17">
        <v>2.44523181698699E-2</v>
      </c>
      <c r="AS9" s="17"/>
      <c r="AT9" s="17">
        <v>1.60926994301866E-2</v>
      </c>
      <c r="AU9" s="17">
        <v>2.1285730448953599E-2</v>
      </c>
      <c r="AV9" s="17">
        <v>2.5890826472392402E-2</v>
      </c>
      <c r="AW9" s="17">
        <v>4.5046623804244797E-2</v>
      </c>
      <c r="AX9" s="17">
        <v>7.3809992078142497E-2</v>
      </c>
    </row>
    <row r="10" spans="2:50" ht="29" x14ac:dyDescent="0.35">
      <c r="B10" s="18" t="s">
        <v>117</v>
      </c>
      <c r="C10" s="17">
        <v>0.51936656291919503</v>
      </c>
      <c r="D10" s="17">
        <v>0.505268981439981</v>
      </c>
      <c r="E10" s="17">
        <v>0.53525883146160402</v>
      </c>
      <c r="F10" s="17"/>
      <c r="G10" s="17">
        <v>0.49256242778824</v>
      </c>
      <c r="H10" s="17">
        <v>0.404616631047029</v>
      </c>
      <c r="I10" s="17">
        <v>0.48902907162394199</v>
      </c>
      <c r="J10" s="17">
        <v>0.53764100356963196</v>
      </c>
      <c r="K10" s="17">
        <v>0.58243902083346499</v>
      </c>
      <c r="L10" s="17">
        <v>0.59814618935186503</v>
      </c>
      <c r="M10" s="17"/>
      <c r="N10" s="17">
        <v>0.53325729977463698</v>
      </c>
      <c r="O10" s="17">
        <v>0.520026917327163</v>
      </c>
      <c r="P10" s="17">
        <v>0.50471566384460698</v>
      </c>
      <c r="Q10" s="17">
        <v>0.51977944506147999</v>
      </c>
      <c r="R10" s="17"/>
      <c r="S10" s="17">
        <v>0.45512529754811298</v>
      </c>
      <c r="T10" s="17">
        <v>0.61090252158890201</v>
      </c>
      <c r="U10" s="17">
        <v>0.55680768451099205</v>
      </c>
      <c r="V10" s="17">
        <v>0.617239870432712</v>
      </c>
      <c r="W10" s="17">
        <v>0.49811274852382598</v>
      </c>
      <c r="X10" s="17">
        <v>0.544878492788052</v>
      </c>
      <c r="Y10" s="17">
        <v>0.46074676912948598</v>
      </c>
      <c r="Z10" s="17">
        <v>0.52898365641361</v>
      </c>
      <c r="AA10" s="17">
        <v>0.449474042495554</v>
      </c>
      <c r="AB10" s="17">
        <v>0.51374138559550397</v>
      </c>
      <c r="AC10" s="17">
        <v>0.48934319686057298</v>
      </c>
      <c r="AD10" s="17">
        <v>0.46992398782238998</v>
      </c>
      <c r="AE10" s="17"/>
      <c r="AF10" s="17">
        <v>0.56128516743049806</v>
      </c>
      <c r="AG10" s="17">
        <v>0.51062341802515399</v>
      </c>
      <c r="AH10" s="17">
        <v>0.46677997839504398</v>
      </c>
      <c r="AI10" s="17"/>
      <c r="AJ10" s="17">
        <v>0.58777389326328</v>
      </c>
      <c r="AK10" s="17">
        <v>0.47248875436003102</v>
      </c>
      <c r="AL10" s="17">
        <v>0.53860231382828205</v>
      </c>
      <c r="AM10" s="17">
        <v>0.55900204705951295</v>
      </c>
      <c r="AN10" s="17">
        <v>0.52255150092048597</v>
      </c>
      <c r="AO10" s="17"/>
      <c r="AP10" s="17">
        <v>0.58428393613860796</v>
      </c>
      <c r="AQ10" s="17">
        <v>0.47775586886869797</v>
      </c>
      <c r="AR10" s="17">
        <v>0.53581612162623005</v>
      </c>
      <c r="AS10" s="17"/>
      <c r="AT10" s="17">
        <v>0.54112479262654201</v>
      </c>
      <c r="AU10" s="17">
        <v>0.52891558754241996</v>
      </c>
      <c r="AV10" s="17">
        <v>0.49521545454702198</v>
      </c>
      <c r="AW10" s="17">
        <v>0.52870356301418797</v>
      </c>
      <c r="AX10" s="17">
        <v>0.38498138198822601</v>
      </c>
    </row>
    <row r="11" spans="2:50" x14ac:dyDescent="0.35">
      <c r="B11" s="18" t="s">
        <v>118</v>
      </c>
      <c r="C11" s="17">
        <v>0.280108365079557</v>
      </c>
      <c r="D11" s="17">
        <v>0.27953978942545299</v>
      </c>
      <c r="E11" s="17">
        <v>0.27837247944468302</v>
      </c>
      <c r="F11" s="17"/>
      <c r="G11" s="17">
        <v>0.35651951653655301</v>
      </c>
      <c r="H11" s="17">
        <v>0.374893947242877</v>
      </c>
      <c r="I11" s="17">
        <v>0.32160630683126201</v>
      </c>
      <c r="J11" s="17">
        <v>0.30448960892036198</v>
      </c>
      <c r="K11" s="17">
        <v>0.19945361894178901</v>
      </c>
      <c r="L11" s="17">
        <v>0.15268327603350501</v>
      </c>
      <c r="M11" s="17"/>
      <c r="N11" s="17">
        <v>0.28032083148641002</v>
      </c>
      <c r="O11" s="17">
        <v>0.27935789735431599</v>
      </c>
      <c r="P11" s="17">
        <v>0.286935167140701</v>
      </c>
      <c r="Q11" s="17">
        <v>0.27066270740042198</v>
      </c>
      <c r="R11" s="17"/>
      <c r="S11" s="17">
        <v>0.33849019456167401</v>
      </c>
      <c r="T11" s="17">
        <v>0.221807311453394</v>
      </c>
      <c r="U11" s="17">
        <v>0.26196993317771</v>
      </c>
      <c r="V11" s="17">
        <v>0.20202261708167099</v>
      </c>
      <c r="W11" s="17">
        <v>0.30287873089502099</v>
      </c>
      <c r="X11" s="17">
        <v>0.312494259398298</v>
      </c>
      <c r="Y11" s="17">
        <v>0.28996832863724997</v>
      </c>
      <c r="Z11" s="17">
        <v>0.26697502918990201</v>
      </c>
      <c r="AA11" s="17">
        <v>0.327490927260568</v>
      </c>
      <c r="AB11" s="17">
        <v>0.23659571192675299</v>
      </c>
      <c r="AC11" s="17">
        <v>0.28631193250077702</v>
      </c>
      <c r="AD11" s="17">
        <v>0.32965857431604401</v>
      </c>
      <c r="AE11" s="17"/>
      <c r="AF11" s="17">
        <v>0.246742802595074</v>
      </c>
      <c r="AG11" s="17">
        <v>0.27661739563696702</v>
      </c>
      <c r="AH11" s="17">
        <v>0.31535041403209202</v>
      </c>
      <c r="AI11" s="17"/>
      <c r="AJ11" s="17">
        <v>0.21651216521500399</v>
      </c>
      <c r="AK11" s="17">
        <v>0.32873039100323898</v>
      </c>
      <c r="AL11" s="17">
        <v>0.262935627557629</v>
      </c>
      <c r="AM11" s="17">
        <v>0.34036232288082202</v>
      </c>
      <c r="AN11" s="17">
        <v>0.265529869048509</v>
      </c>
      <c r="AO11" s="17"/>
      <c r="AP11" s="17">
        <v>0.22879578812437501</v>
      </c>
      <c r="AQ11" s="17">
        <v>0.344849650845101</v>
      </c>
      <c r="AR11" s="17">
        <v>0.243665764716188</v>
      </c>
      <c r="AS11" s="17"/>
      <c r="AT11" s="17">
        <v>0.25423322795377701</v>
      </c>
      <c r="AU11" s="17">
        <v>0.269264276181996</v>
      </c>
      <c r="AV11" s="17">
        <v>0.31957838842764003</v>
      </c>
      <c r="AW11" s="17">
        <v>0.28655122178765902</v>
      </c>
      <c r="AX11" s="17">
        <v>0.25738477363839002</v>
      </c>
    </row>
    <row r="12" spans="2:50" ht="29" x14ac:dyDescent="0.35">
      <c r="B12" s="18" t="s">
        <v>119</v>
      </c>
      <c r="C12" s="17">
        <v>0.13344171917849301</v>
      </c>
      <c r="D12" s="17">
        <v>0.13502950599525601</v>
      </c>
      <c r="E12" s="17">
        <v>0.132681343735436</v>
      </c>
      <c r="F12" s="17"/>
      <c r="G12" s="17">
        <v>8.3133569235764398E-2</v>
      </c>
      <c r="H12" s="17">
        <v>0.10398065693184499</v>
      </c>
      <c r="I12" s="17">
        <v>0.106893894784326</v>
      </c>
      <c r="J12" s="17">
        <v>0.117851784953869</v>
      </c>
      <c r="K12" s="17">
        <v>0.15999993811996499</v>
      </c>
      <c r="L12" s="17">
        <v>0.20732362611605201</v>
      </c>
      <c r="M12" s="17"/>
      <c r="N12" s="17">
        <v>0.12366387169904</v>
      </c>
      <c r="O12" s="17">
        <v>0.137241555001622</v>
      </c>
      <c r="P12" s="17">
        <v>0.12943224399537101</v>
      </c>
      <c r="Q12" s="17">
        <v>0.14342507149150599</v>
      </c>
      <c r="R12" s="17"/>
      <c r="S12" s="17">
        <v>0.114113750059812</v>
      </c>
      <c r="T12" s="17">
        <v>7.7492497691010895E-2</v>
      </c>
      <c r="U12" s="17">
        <v>0.14896179960346201</v>
      </c>
      <c r="V12" s="17">
        <v>0.118529674327412</v>
      </c>
      <c r="W12" s="17">
        <v>0.14522401914465</v>
      </c>
      <c r="X12" s="17">
        <v>9.5700828002446503E-2</v>
      </c>
      <c r="Y12" s="17">
        <v>0.19310196359958401</v>
      </c>
      <c r="Z12" s="17">
        <v>0.12561531693043201</v>
      </c>
      <c r="AA12" s="17">
        <v>0.16558908592999699</v>
      </c>
      <c r="AB12" s="17">
        <v>0.19101988282903101</v>
      </c>
      <c r="AC12" s="17">
        <v>0.121627116373969</v>
      </c>
      <c r="AD12" s="17">
        <v>0.13518592109373001</v>
      </c>
      <c r="AE12" s="17"/>
      <c r="AF12" s="17">
        <v>0.13959000639883701</v>
      </c>
      <c r="AG12" s="17">
        <v>0.14600192356821501</v>
      </c>
      <c r="AH12" s="17">
        <v>0.123408335038501</v>
      </c>
      <c r="AI12" s="17"/>
      <c r="AJ12" s="17">
        <v>0.13827145517613601</v>
      </c>
      <c r="AK12" s="17">
        <v>0.12404668158483501</v>
      </c>
      <c r="AL12" s="17">
        <v>0.154549978554124</v>
      </c>
      <c r="AM12" s="17">
        <v>5.4052713468420499E-2</v>
      </c>
      <c r="AN12" s="17">
        <v>0.13703547639368699</v>
      </c>
      <c r="AO12" s="17"/>
      <c r="AP12" s="17">
        <v>0.12359127059171</v>
      </c>
      <c r="AQ12" s="17">
        <v>0.121372025250856</v>
      </c>
      <c r="AR12" s="17">
        <v>0.14802482795063701</v>
      </c>
      <c r="AS12" s="17"/>
      <c r="AT12" s="17">
        <v>0.132008718537309</v>
      </c>
      <c r="AU12" s="17">
        <v>0.139394429362175</v>
      </c>
      <c r="AV12" s="17">
        <v>0.12600415884542099</v>
      </c>
      <c r="AW12" s="17">
        <v>9.7650548934130804E-2</v>
      </c>
      <c r="AX12" s="17">
        <v>0.24734442543952601</v>
      </c>
    </row>
    <row r="13" spans="2:50" x14ac:dyDescent="0.35">
      <c r="B13" s="18" t="s">
        <v>71</v>
      </c>
      <c r="C13" s="19">
        <v>4.2152741240764902E-2</v>
      </c>
      <c r="D13" s="19">
        <v>4.5907247217335197E-2</v>
      </c>
      <c r="E13" s="19">
        <v>3.77146965430969E-2</v>
      </c>
      <c r="F13" s="19"/>
      <c r="G13" s="19">
        <v>3.2742668395832099E-2</v>
      </c>
      <c r="H13" s="19">
        <v>6.2938722502279401E-2</v>
      </c>
      <c r="I13" s="19">
        <v>4.66650358949149E-2</v>
      </c>
      <c r="J13" s="19">
        <v>2.84080375737789E-2</v>
      </c>
      <c r="K13" s="19">
        <v>4.4699595725503902E-2</v>
      </c>
      <c r="L13" s="19">
        <v>3.7272896601420101E-2</v>
      </c>
      <c r="M13" s="19"/>
      <c r="N13" s="19">
        <v>3.5135891525247397E-2</v>
      </c>
      <c r="O13" s="19">
        <v>4.1200533161626897E-2</v>
      </c>
      <c r="P13" s="19">
        <v>4.2789049938166797E-2</v>
      </c>
      <c r="Q13" s="19">
        <v>5.07488952496611E-2</v>
      </c>
      <c r="R13" s="19"/>
      <c r="S13" s="19">
        <v>4.0045808596785498E-2</v>
      </c>
      <c r="T13" s="19">
        <v>6.8966705939713699E-2</v>
      </c>
      <c r="U13" s="19">
        <v>1.9506413660623102E-2</v>
      </c>
      <c r="V13" s="19">
        <v>3.3564745870697903E-2</v>
      </c>
      <c r="W13" s="19">
        <v>3.4395234388255397E-2</v>
      </c>
      <c r="X13" s="19">
        <v>3.0869267596445701E-2</v>
      </c>
      <c r="Y13" s="19">
        <v>3.1153433671162099E-2</v>
      </c>
      <c r="Z13" s="19">
        <v>5.6360037456220501E-2</v>
      </c>
      <c r="AA13" s="19">
        <v>3.9602729295590798E-2</v>
      </c>
      <c r="AB13" s="19">
        <v>4.6583755158858098E-2</v>
      </c>
      <c r="AC13" s="19">
        <v>6.5268529458582095E-2</v>
      </c>
      <c r="AD13" s="19">
        <v>4.2070390894892097E-2</v>
      </c>
      <c r="AE13" s="19"/>
      <c r="AF13" s="19">
        <v>3.0663699010434399E-2</v>
      </c>
      <c r="AG13" s="19">
        <v>3.6030362973114502E-2</v>
      </c>
      <c r="AH13" s="19">
        <v>6.7723072603876805E-2</v>
      </c>
      <c r="AI13" s="19"/>
      <c r="AJ13" s="19">
        <v>3.1988116302079303E-2</v>
      </c>
      <c r="AK13" s="19">
        <v>3.7708482561581998E-2</v>
      </c>
      <c r="AL13" s="19">
        <v>2.92935423297703E-2</v>
      </c>
      <c r="AM13" s="19">
        <v>4.6582916591245097E-2</v>
      </c>
      <c r="AN13" s="19">
        <v>6.0996163389402898E-2</v>
      </c>
      <c r="AO13" s="19"/>
      <c r="AP13" s="19">
        <v>2.2619166446022399E-2</v>
      </c>
      <c r="AQ13" s="19">
        <v>3.2124488400363901E-2</v>
      </c>
      <c r="AR13" s="19">
        <v>4.8040967537074701E-2</v>
      </c>
      <c r="AS13" s="19"/>
      <c r="AT13" s="19">
        <v>5.6540561452184501E-2</v>
      </c>
      <c r="AU13" s="19">
        <v>4.1139976464455601E-2</v>
      </c>
      <c r="AV13" s="19">
        <v>3.3311171707523998E-2</v>
      </c>
      <c r="AW13" s="19">
        <v>4.20480424597773E-2</v>
      </c>
      <c r="AX13" s="19">
        <v>3.6479426855714897E-2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131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0.143456946192413</v>
      </c>
      <c r="D9" s="17">
        <v>0.16250664855513899</v>
      </c>
      <c r="E9" s="17">
        <v>0.12570273136194299</v>
      </c>
      <c r="F9" s="17"/>
      <c r="G9" s="17">
        <v>0.135983974623856</v>
      </c>
      <c r="H9" s="17">
        <v>0.12688470685223599</v>
      </c>
      <c r="I9" s="17">
        <v>0.202948189343019</v>
      </c>
      <c r="J9" s="17">
        <v>0.14731590776728701</v>
      </c>
      <c r="K9" s="17">
        <v>0.120388721541569</v>
      </c>
      <c r="L9" s="17">
        <v>0.12613163097119501</v>
      </c>
      <c r="M9" s="17"/>
      <c r="N9" s="17">
        <v>0.18061684037716</v>
      </c>
      <c r="O9" s="17">
        <v>0.17153201070045401</v>
      </c>
      <c r="P9" s="17">
        <v>0.126208735908165</v>
      </c>
      <c r="Q9" s="17">
        <v>9.1321313450022507E-2</v>
      </c>
      <c r="R9" s="17"/>
      <c r="S9" s="17">
        <v>0.13351642264647401</v>
      </c>
      <c r="T9" s="17">
        <v>0.12847741820862699</v>
      </c>
      <c r="U9" s="17">
        <v>9.7999396705939795E-2</v>
      </c>
      <c r="V9" s="17">
        <v>0.15351645699715399</v>
      </c>
      <c r="W9" s="17">
        <v>0.11152432153245399</v>
      </c>
      <c r="X9" s="17">
        <v>0.15520684139961999</v>
      </c>
      <c r="Y9" s="17">
        <v>0.149970685227196</v>
      </c>
      <c r="Z9" s="17">
        <v>0.212171433883202</v>
      </c>
      <c r="AA9" s="17">
        <v>0.16565556738977499</v>
      </c>
      <c r="AB9" s="17">
        <v>0.13904847848620799</v>
      </c>
      <c r="AC9" s="17">
        <v>0.162420216947115</v>
      </c>
      <c r="AD9" s="17">
        <v>0.17701467516165201</v>
      </c>
      <c r="AE9" s="17"/>
      <c r="AF9" s="17">
        <v>0.12858026233949599</v>
      </c>
      <c r="AG9" s="17">
        <v>0.18110393430701799</v>
      </c>
      <c r="AH9" s="17">
        <v>9.7885802101961406E-2</v>
      </c>
      <c r="AI9" s="17"/>
      <c r="AJ9" s="17">
        <v>0.150424184213309</v>
      </c>
      <c r="AK9" s="17">
        <v>0.15532473957187201</v>
      </c>
      <c r="AL9" s="17">
        <v>0.16629115653791299</v>
      </c>
      <c r="AM9" s="17">
        <v>0.20865582796396601</v>
      </c>
      <c r="AN9" s="17">
        <v>9.0363962066860301E-2</v>
      </c>
      <c r="AO9" s="17"/>
      <c r="AP9" s="17">
        <v>0.161609563257405</v>
      </c>
      <c r="AQ9" s="17">
        <v>0.16290875155550499</v>
      </c>
      <c r="AR9" s="17">
        <v>0.11027064095217499</v>
      </c>
      <c r="AS9" s="17"/>
      <c r="AT9" s="17">
        <v>0.11268603119928899</v>
      </c>
      <c r="AU9" s="17">
        <v>0.143185368594405</v>
      </c>
      <c r="AV9" s="17">
        <v>0.18345195471107001</v>
      </c>
      <c r="AW9" s="17">
        <v>0.18636776616714401</v>
      </c>
      <c r="AX9" s="17">
        <v>0.123479238553861</v>
      </c>
    </row>
    <row r="10" spans="2:50" ht="29" x14ac:dyDescent="0.35">
      <c r="B10" s="18" t="s">
        <v>117</v>
      </c>
      <c r="C10" s="17">
        <v>0.51017217863937803</v>
      </c>
      <c r="D10" s="17">
        <v>0.51967509206871998</v>
      </c>
      <c r="E10" s="17">
        <v>0.49991182167044601</v>
      </c>
      <c r="F10" s="17"/>
      <c r="G10" s="17">
        <v>0.50590792536260998</v>
      </c>
      <c r="H10" s="17">
        <v>0.51244723831694095</v>
      </c>
      <c r="I10" s="17">
        <v>0.49156914437707699</v>
      </c>
      <c r="J10" s="17">
        <v>0.50706812234677001</v>
      </c>
      <c r="K10" s="17">
        <v>0.56478107921228904</v>
      </c>
      <c r="L10" s="17">
        <v>0.49206991998219801</v>
      </c>
      <c r="M10" s="17"/>
      <c r="N10" s="17">
        <v>0.48701049895197102</v>
      </c>
      <c r="O10" s="17">
        <v>0.52445792953842396</v>
      </c>
      <c r="P10" s="17">
        <v>0.50691559474556103</v>
      </c>
      <c r="Q10" s="17">
        <v>0.52438887833024095</v>
      </c>
      <c r="R10" s="17"/>
      <c r="S10" s="17">
        <v>0.48520479133121602</v>
      </c>
      <c r="T10" s="17">
        <v>0.46565509199442001</v>
      </c>
      <c r="U10" s="17">
        <v>0.50110599429421099</v>
      </c>
      <c r="V10" s="17">
        <v>0.55612657879269201</v>
      </c>
      <c r="W10" s="17">
        <v>0.492143042835963</v>
      </c>
      <c r="X10" s="17">
        <v>0.59280841150326202</v>
      </c>
      <c r="Y10" s="17">
        <v>0.54749915617158595</v>
      </c>
      <c r="Z10" s="17">
        <v>0.47209250486617499</v>
      </c>
      <c r="AA10" s="17">
        <v>0.49032181485279402</v>
      </c>
      <c r="AB10" s="17">
        <v>0.50444522580775797</v>
      </c>
      <c r="AC10" s="17">
        <v>0.49351467762812001</v>
      </c>
      <c r="AD10" s="17">
        <v>0.56890508310359</v>
      </c>
      <c r="AE10" s="17"/>
      <c r="AF10" s="17">
        <v>0.50852489462059702</v>
      </c>
      <c r="AG10" s="17">
        <v>0.50897889333033597</v>
      </c>
      <c r="AH10" s="17">
        <v>0.51829035134019497</v>
      </c>
      <c r="AI10" s="17"/>
      <c r="AJ10" s="17">
        <v>0.51364225327656798</v>
      </c>
      <c r="AK10" s="17">
        <v>0.52331305042805099</v>
      </c>
      <c r="AL10" s="17">
        <v>0.43806318255382998</v>
      </c>
      <c r="AM10" s="17">
        <v>0.50568851293219297</v>
      </c>
      <c r="AN10" s="17">
        <v>0.51136187201004701</v>
      </c>
      <c r="AO10" s="17"/>
      <c r="AP10" s="17">
        <v>0.52368498338509195</v>
      </c>
      <c r="AQ10" s="17">
        <v>0.51307431821086902</v>
      </c>
      <c r="AR10" s="17">
        <v>0.53845657203656405</v>
      </c>
      <c r="AS10" s="17"/>
      <c r="AT10" s="17">
        <v>0.52770174416501003</v>
      </c>
      <c r="AU10" s="17">
        <v>0.51506880369888997</v>
      </c>
      <c r="AV10" s="17">
        <v>0.48955266154219002</v>
      </c>
      <c r="AW10" s="17">
        <v>0.49535428793781999</v>
      </c>
      <c r="AX10" s="17">
        <v>0.47812756115549798</v>
      </c>
    </row>
    <row r="11" spans="2:50" x14ac:dyDescent="0.35">
      <c r="B11" s="18" t="s">
        <v>118</v>
      </c>
      <c r="C11" s="17">
        <v>0.17071001731962901</v>
      </c>
      <c r="D11" s="17">
        <v>0.15065365084584401</v>
      </c>
      <c r="E11" s="17">
        <v>0.18938696352541701</v>
      </c>
      <c r="F11" s="17"/>
      <c r="G11" s="17">
        <v>0.231416778989046</v>
      </c>
      <c r="H11" s="17">
        <v>0.203109895868434</v>
      </c>
      <c r="I11" s="17">
        <v>0.17154622725849999</v>
      </c>
      <c r="J11" s="17">
        <v>0.173244918965966</v>
      </c>
      <c r="K11" s="17">
        <v>0.13712650622042799</v>
      </c>
      <c r="L11" s="17">
        <v>0.12361279933812699</v>
      </c>
      <c r="M11" s="17"/>
      <c r="N11" s="17">
        <v>0.138142397075707</v>
      </c>
      <c r="O11" s="17">
        <v>0.147827597567083</v>
      </c>
      <c r="P11" s="17">
        <v>0.20671431821605399</v>
      </c>
      <c r="Q11" s="17">
        <v>0.19430627872954101</v>
      </c>
      <c r="R11" s="17"/>
      <c r="S11" s="17">
        <v>0.20152344183238899</v>
      </c>
      <c r="T11" s="17">
        <v>0.20553539734453199</v>
      </c>
      <c r="U11" s="17">
        <v>0.17989810541242501</v>
      </c>
      <c r="V11" s="17">
        <v>0.103505986473293</v>
      </c>
      <c r="W11" s="17">
        <v>0.254357858735619</v>
      </c>
      <c r="X11" s="17">
        <v>0.15433423442529701</v>
      </c>
      <c r="Y11" s="17">
        <v>0.14450218548739299</v>
      </c>
      <c r="Z11" s="17">
        <v>0.154894349675404</v>
      </c>
      <c r="AA11" s="17">
        <v>0.182855970039665</v>
      </c>
      <c r="AB11" s="17">
        <v>0.114889605764952</v>
      </c>
      <c r="AC11" s="17">
        <v>0.16105663764397199</v>
      </c>
      <c r="AD11" s="17">
        <v>0.13674619378532199</v>
      </c>
      <c r="AE11" s="17"/>
      <c r="AF11" s="17">
        <v>0.16326124609885401</v>
      </c>
      <c r="AG11" s="17">
        <v>0.14219865051038799</v>
      </c>
      <c r="AH11" s="17">
        <v>0.21436613843194199</v>
      </c>
      <c r="AI11" s="17"/>
      <c r="AJ11" s="17">
        <v>0.14397005897339901</v>
      </c>
      <c r="AK11" s="17">
        <v>0.169860443134985</v>
      </c>
      <c r="AL11" s="17">
        <v>0.15031674440724199</v>
      </c>
      <c r="AM11" s="17">
        <v>0.20732423171102199</v>
      </c>
      <c r="AN11" s="17">
        <v>0.22784447650195799</v>
      </c>
      <c r="AO11" s="17"/>
      <c r="AP11" s="17">
        <v>0.14421698087388801</v>
      </c>
      <c r="AQ11" s="17">
        <v>0.17333214215203599</v>
      </c>
      <c r="AR11" s="17">
        <v>0.15450327322708199</v>
      </c>
      <c r="AS11" s="17"/>
      <c r="AT11" s="17">
        <v>0.17288317363713401</v>
      </c>
      <c r="AU11" s="17">
        <v>0.175358487697896</v>
      </c>
      <c r="AV11" s="17">
        <v>0.178275156086553</v>
      </c>
      <c r="AW11" s="17">
        <v>0.17500367178234599</v>
      </c>
      <c r="AX11" s="17">
        <v>0.145498389623094</v>
      </c>
    </row>
    <row r="12" spans="2:50" ht="29" x14ac:dyDescent="0.35">
      <c r="B12" s="18" t="s">
        <v>119</v>
      </c>
      <c r="C12" s="17">
        <v>0.14277382087342599</v>
      </c>
      <c r="D12" s="17">
        <v>0.126340771520496</v>
      </c>
      <c r="E12" s="17">
        <v>0.15966769669915601</v>
      </c>
      <c r="F12" s="17"/>
      <c r="G12" s="17">
        <v>9.1401632818385606E-2</v>
      </c>
      <c r="H12" s="17">
        <v>0.111549493416694</v>
      </c>
      <c r="I12" s="17">
        <v>9.10473947678863E-2</v>
      </c>
      <c r="J12" s="17">
        <v>0.15604858280786901</v>
      </c>
      <c r="K12" s="17">
        <v>0.15470278091048401</v>
      </c>
      <c r="L12" s="17">
        <v>0.225630961656996</v>
      </c>
      <c r="M12" s="17"/>
      <c r="N12" s="17">
        <v>0.15926082980302</v>
      </c>
      <c r="O12" s="17">
        <v>0.13093968854111401</v>
      </c>
      <c r="P12" s="17">
        <v>0.13750632409834801</v>
      </c>
      <c r="Q12" s="17">
        <v>0.143908539312844</v>
      </c>
      <c r="R12" s="17"/>
      <c r="S12" s="17">
        <v>0.141768971658081</v>
      </c>
      <c r="T12" s="17">
        <v>0.15239015964151501</v>
      </c>
      <c r="U12" s="17">
        <v>0.18180363614127801</v>
      </c>
      <c r="V12" s="17">
        <v>0.146930029757986</v>
      </c>
      <c r="W12" s="17">
        <v>0.12863633447062001</v>
      </c>
      <c r="X12" s="17">
        <v>8.2087158147665401E-2</v>
      </c>
      <c r="Y12" s="17">
        <v>0.13958860142774099</v>
      </c>
      <c r="Z12" s="17">
        <v>0.10128347631059401</v>
      </c>
      <c r="AA12" s="17">
        <v>0.138459107698303</v>
      </c>
      <c r="AB12" s="17">
        <v>0.20605739933963499</v>
      </c>
      <c r="AC12" s="17">
        <v>0.145902152547283</v>
      </c>
      <c r="AD12" s="17">
        <v>8.8296343926908993E-2</v>
      </c>
      <c r="AE12" s="17"/>
      <c r="AF12" s="17">
        <v>0.17471595650077301</v>
      </c>
      <c r="AG12" s="17">
        <v>0.141029770873773</v>
      </c>
      <c r="AH12" s="17">
        <v>0.11003755263248099</v>
      </c>
      <c r="AI12" s="17"/>
      <c r="AJ12" s="17">
        <v>0.16120022136627599</v>
      </c>
      <c r="AK12" s="17">
        <v>0.123741610980903</v>
      </c>
      <c r="AL12" s="17">
        <v>0.20395302646933899</v>
      </c>
      <c r="AM12" s="17">
        <v>7.8331427392819994E-2</v>
      </c>
      <c r="AN12" s="17">
        <v>0.120791208336874</v>
      </c>
      <c r="AO12" s="17"/>
      <c r="AP12" s="17">
        <v>0.13929230936025</v>
      </c>
      <c r="AQ12" s="17">
        <v>0.12572093837397399</v>
      </c>
      <c r="AR12" s="17">
        <v>0.15820163738128101</v>
      </c>
      <c r="AS12" s="17"/>
      <c r="AT12" s="17">
        <v>0.15065864431252801</v>
      </c>
      <c r="AU12" s="17">
        <v>0.13820873835995501</v>
      </c>
      <c r="AV12" s="17">
        <v>0.125961719582878</v>
      </c>
      <c r="AW12" s="17">
        <v>0.11050017965181901</v>
      </c>
      <c r="AX12" s="17">
        <v>0.18264726229140599</v>
      </c>
    </row>
    <row r="13" spans="2:50" x14ac:dyDescent="0.35">
      <c r="B13" s="18" t="s">
        <v>71</v>
      </c>
      <c r="C13" s="19">
        <v>3.2887036975153702E-2</v>
      </c>
      <c r="D13" s="19">
        <v>4.0823837009801002E-2</v>
      </c>
      <c r="E13" s="19">
        <v>2.53307867430379E-2</v>
      </c>
      <c r="F13" s="19"/>
      <c r="G13" s="19">
        <v>3.5289688206102003E-2</v>
      </c>
      <c r="H13" s="19">
        <v>4.6008665545695097E-2</v>
      </c>
      <c r="I13" s="19">
        <v>4.2889044253518298E-2</v>
      </c>
      <c r="J13" s="19">
        <v>1.6322468112108399E-2</v>
      </c>
      <c r="K13" s="19">
        <v>2.3000912115230299E-2</v>
      </c>
      <c r="L13" s="19">
        <v>3.25546880514846E-2</v>
      </c>
      <c r="M13" s="19"/>
      <c r="N13" s="19">
        <v>3.4969433792142297E-2</v>
      </c>
      <c r="O13" s="19">
        <v>2.5242773652924402E-2</v>
      </c>
      <c r="P13" s="19">
        <v>2.2655027031871399E-2</v>
      </c>
      <c r="Q13" s="19">
        <v>4.6074990177351997E-2</v>
      </c>
      <c r="R13" s="19"/>
      <c r="S13" s="19">
        <v>3.7986372531840999E-2</v>
      </c>
      <c r="T13" s="19">
        <v>4.79419328109063E-2</v>
      </c>
      <c r="U13" s="19">
        <v>3.9192867446147001E-2</v>
      </c>
      <c r="V13" s="19">
        <v>3.9920947978874799E-2</v>
      </c>
      <c r="W13" s="19">
        <v>1.3338442425343501E-2</v>
      </c>
      <c r="X13" s="19">
        <v>1.55633545241549E-2</v>
      </c>
      <c r="Y13" s="19">
        <v>1.84393716860832E-2</v>
      </c>
      <c r="Z13" s="19">
        <v>5.9558235264624802E-2</v>
      </c>
      <c r="AA13" s="19">
        <v>2.2707540019463401E-2</v>
      </c>
      <c r="AB13" s="19">
        <v>3.5559290601447101E-2</v>
      </c>
      <c r="AC13" s="19">
        <v>3.71063152335094E-2</v>
      </c>
      <c r="AD13" s="19">
        <v>2.90377040225272E-2</v>
      </c>
      <c r="AE13" s="19"/>
      <c r="AF13" s="19">
        <v>2.49176404402804E-2</v>
      </c>
      <c r="AG13" s="19">
        <v>2.6688750978484901E-2</v>
      </c>
      <c r="AH13" s="19">
        <v>5.9420155493420397E-2</v>
      </c>
      <c r="AI13" s="19"/>
      <c r="AJ13" s="19">
        <v>3.0763282170447701E-2</v>
      </c>
      <c r="AK13" s="19">
        <v>2.7760155884188901E-2</v>
      </c>
      <c r="AL13" s="19">
        <v>4.1375890031676001E-2</v>
      </c>
      <c r="AM13" s="19">
        <v>0</v>
      </c>
      <c r="AN13" s="19">
        <v>4.9638481084260798E-2</v>
      </c>
      <c r="AO13" s="19"/>
      <c r="AP13" s="19">
        <v>3.11961631233653E-2</v>
      </c>
      <c r="AQ13" s="19">
        <v>2.4963849707616E-2</v>
      </c>
      <c r="AR13" s="19">
        <v>3.8567876402897598E-2</v>
      </c>
      <c r="AS13" s="19"/>
      <c r="AT13" s="19">
        <v>3.60704066860386E-2</v>
      </c>
      <c r="AU13" s="19">
        <v>2.8178601648854499E-2</v>
      </c>
      <c r="AV13" s="19">
        <v>2.27585080773079E-2</v>
      </c>
      <c r="AW13" s="19">
        <v>3.27740944608714E-2</v>
      </c>
      <c r="AX13" s="19">
        <v>7.0247548376140306E-2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132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3.3196179631847803E-2</v>
      </c>
      <c r="D9" s="17">
        <v>4.0167731309608899E-2</v>
      </c>
      <c r="E9" s="17">
        <v>2.65844130070505E-2</v>
      </c>
      <c r="F9" s="17"/>
      <c r="G9" s="17">
        <v>6.1004993729835498E-2</v>
      </c>
      <c r="H9" s="17">
        <v>6.7932080143496207E-2</v>
      </c>
      <c r="I9" s="17">
        <v>3.8245463277116101E-2</v>
      </c>
      <c r="J9" s="17">
        <v>2.2695554424785699E-2</v>
      </c>
      <c r="K9" s="17">
        <v>1.94271731728782E-2</v>
      </c>
      <c r="L9" s="17">
        <v>0</v>
      </c>
      <c r="M9" s="17"/>
      <c r="N9" s="17">
        <v>4.1803440769605203E-2</v>
      </c>
      <c r="O9" s="17">
        <v>2.3014156001166099E-2</v>
      </c>
      <c r="P9" s="17">
        <v>4.8779628116419199E-2</v>
      </c>
      <c r="Q9" s="17">
        <v>2.12368553040739E-2</v>
      </c>
      <c r="R9" s="17"/>
      <c r="S9" s="17">
        <v>7.1143177732164706E-2</v>
      </c>
      <c r="T9" s="17">
        <v>1.5748605295313099E-2</v>
      </c>
      <c r="U9" s="17">
        <v>2.47912678836365E-2</v>
      </c>
      <c r="V9" s="17">
        <v>2.87561175345671E-2</v>
      </c>
      <c r="W9" s="17">
        <v>2.7219806768881302E-2</v>
      </c>
      <c r="X9" s="17">
        <v>4.7375012021499699E-2</v>
      </c>
      <c r="Y9" s="17">
        <v>3.49807720914216E-2</v>
      </c>
      <c r="Z9" s="17">
        <v>3.5318840050367201E-2</v>
      </c>
      <c r="AA9" s="17">
        <v>2.80590823104565E-2</v>
      </c>
      <c r="AB9" s="17">
        <v>5.5086753719734297E-3</v>
      </c>
      <c r="AC9" s="17">
        <v>2.7729552843326899E-2</v>
      </c>
      <c r="AD9" s="17">
        <v>4.1983202934347298E-2</v>
      </c>
      <c r="AE9" s="17"/>
      <c r="AF9" s="17">
        <v>3.8860833598516803E-2</v>
      </c>
      <c r="AG9" s="17">
        <v>3.0512951533091401E-2</v>
      </c>
      <c r="AH9" s="17">
        <v>2.3389427904528099E-2</v>
      </c>
      <c r="AI9" s="17"/>
      <c r="AJ9" s="17">
        <v>2.6977521942988501E-2</v>
      </c>
      <c r="AK9" s="17">
        <v>5.7833521216673303E-2</v>
      </c>
      <c r="AL9" s="17">
        <v>2.0142760794917499E-2</v>
      </c>
      <c r="AM9" s="17">
        <v>5.5135049933449601E-2</v>
      </c>
      <c r="AN9" s="17">
        <v>1.1721741508375599E-2</v>
      </c>
      <c r="AO9" s="17"/>
      <c r="AP9" s="17">
        <v>4.4855732880997902E-2</v>
      </c>
      <c r="AQ9" s="17">
        <v>3.5772754221519099E-2</v>
      </c>
      <c r="AR9" s="17">
        <v>2.12889157924641E-2</v>
      </c>
      <c r="AS9" s="17"/>
      <c r="AT9" s="17">
        <v>1.5660955409082099E-2</v>
      </c>
      <c r="AU9" s="17">
        <v>4.7291705174942397E-2</v>
      </c>
      <c r="AV9" s="17">
        <v>4.0903844491793399E-2</v>
      </c>
      <c r="AW9" s="17">
        <v>4.4307187049043698E-2</v>
      </c>
      <c r="AX9" s="17">
        <v>7.0037399173665596E-2</v>
      </c>
    </row>
    <row r="10" spans="2:50" ht="29" x14ac:dyDescent="0.35">
      <c r="B10" s="18" t="s">
        <v>117</v>
      </c>
      <c r="C10" s="17">
        <v>0.37948604084890197</v>
      </c>
      <c r="D10" s="17">
        <v>0.387323199143223</v>
      </c>
      <c r="E10" s="17">
        <v>0.37120779943659798</v>
      </c>
      <c r="F10" s="17"/>
      <c r="G10" s="17">
        <v>0.379181834912381</v>
      </c>
      <c r="H10" s="17">
        <v>0.39223339575899002</v>
      </c>
      <c r="I10" s="17">
        <v>0.40157444580206297</v>
      </c>
      <c r="J10" s="17">
        <v>0.38862953301055803</v>
      </c>
      <c r="K10" s="17">
        <v>0.37268905251411499</v>
      </c>
      <c r="L10" s="17">
        <v>0.348570791398091</v>
      </c>
      <c r="M10" s="17"/>
      <c r="N10" s="17">
        <v>0.39866446470046601</v>
      </c>
      <c r="O10" s="17">
        <v>0.37733718689044499</v>
      </c>
      <c r="P10" s="17">
        <v>0.38425642770930901</v>
      </c>
      <c r="Q10" s="17">
        <v>0.36211415919054402</v>
      </c>
      <c r="R10" s="17"/>
      <c r="S10" s="17">
        <v>0.38610411795659899</v>
      </c>
      <c r="T10" s="17">
        <v>0.4314826249548</v>
      </c>
      <c r="U10" s="17">
        <v>0.44303833013862598</v>
      </c>
      <c r="V10" s="17">
        <v>0.34852974002606202</v>
      </c>
      <c r="W10" s="17">
        <v>0.37325686542492198</v>
      </c>
      <c r="X10" s="17">
        <v>0.37526415867694901</v>
      </c>
      <c r="Y10" s="17">
        <v>0.38716247655836999</v>
      </c>
      <c r="Z10" s="17">
        <v>0.33407438301107301</v>
      </c>
      <c r="AA10" s="17">
        <v>0.33090748940982401</v>
      </c>
      <c r="AB10" s="17">
        <v>0.34398867628227398</v>
      </c>
      <c r="AC10" s="17">
        <v>0.33019110069402102</v>
      </c>
      <c r="AD10" s="17">
        <v>0.48141987390909202</v>
      </c>
      <c r="AE10" s="17"/>
      <c r="AF10" s="17">
        <v>0.36707732931727299</v>
      </c>
      <c r="AG10" s="17">
        <v>0.394146715647676</v>
      </c>
      <c r="AH10" s="17">
        <v>0.37288982797553399</v>
      </c>
      <c r="AI10" s="17"/>
      <c r="AJ10" s="17">
        <v>0.37987393541291298</v>
      </c>
      <c r="AK10" s="17">
        <v>0.36084782769281998</v>
      </c>
      <c r="AL10" s="17">
        <v>0.36893775739981799</v>
      </c>
      <c r="AM10" s="17">
        <v>0.55836869032754599</v>
      </c>
      <c r="AN10" s="17">
        <v>0.37351869866228599</v>
      </c>
      <c r="AO10" s="17"/>
      <c r="AP10" s="17">
        <v>0.40121756969098799</v>
      </c>
      <c r="AQ10" s="17">
        <v>0.35268457352870403</v>
      </c>
      <c r="AR10" s="17">
        <v>0.37629004183801701</v>
      </c>
      <c r="AS10" s="17"/>
      <c r="AT10" s="17">
        <v>0.37874939575642602</v>
      </c>
      <c r="AU10" s="17">
        <v>0.35001419088914298</v>
      </c>
      <c r="AV10" s="17">
        <v>0.385749122339892</v>
      </c>
      <c r="AW10" s="17">
        <v>0.43138057500591398</v>
      </c>
      <c r="AX10" s="17">
        <v>0.46760082559815103</v>
      </c>
    </row>
    <row r="11" spans="2:50" x14ac:dyDescent="0.35">
      <c r="B11" s="18" t="s">
        <v>118</v>
      </c>
      <c r="C11" s="17">
        <v>0.21029246526923401</v>
      </c>
      <c r="D11" s="17">
        <v>0.231755056162431</v>
      </c>
      <c r="E11" s="17">
        <v>0.189569613966029</v>
      </c>
      <c r="F11" s="17"/>
      <c r="G11" s="17">
        <v>0.32805931823954299</v>
      </c>
      <c r="H11" s="17">
        <v>0.29771309094933202</v>
      </c>
      <c r="I11" s="17">
        <v>0.25901665253723</v>
      </c>
      <c r="J11" s="17">
        <v>0.206081493569538</v>
      </c>
      <c r="K11" s="17">
        <v>0.120071534970695</v>
      </c>
      <c r="L11" s="17">
        <v>8.5000520610132094E-2</v>
      </c>
      <c r="M11" s="17"/>
      <c r="N11" s="17">
        <v>0.20167257183234</v>
      </c>
      <c r="O11" s="17">
        <v>0.19310307280501099</v>
      </c>
      <c r="P11" s="17">
        <v>0.22846199747986401</v>
      </c>
      <c r="Q11" s="17">
        <v>0.21635542213096301</v>
      </c>
      <c r="R11" s="17"/>
      <c r="S11" s="17">
        <v>0.23328715167882499</v>
      </c>
      <c r="T11" s="17">
        <v>0.17296496727358099</v>
      </c>
      <c r="U11" s="17">
        <v>0.16018571945021601</v>
      </c>
      <c r="V11" s="17">
        <v>0.193558934834279</v>
      </c>
      <c r="W11" s="17">
        <v>0.202976303473864</v>
      </c>
      <c r="X11" s="17">
        <v>0.239674403681604</v>
      </c>
      <c r="Y11" s="17">
        <v>0.20927450034752901</v>
      </c>
      <c r="Z11" s="17">
        <v>0.186638747327564</v>
      </c>
      <c r="AA11" s="17">
        <v>0.25083393509006302</v>
      </c>
      <c r="AB11" s="17">
        <v>0.21561519390358699</v>
      </c>
      <c r="AC11" s="17">
        <v>0.207336295271877</v>
      </c>
      <c r="AD11" s="17">
        <v>0.25191494561875599</v>
      </c>
      <c r="AE11" s="17"/>
      <c r="AF11" s="17">
        <v>0.171994878459409</v>
      </c>
      <c r="AG11" s="17">
        <v>0.207442955275494</v>
      </c>
      <c r="AH11" s="17">
        <v>0.24344603838762699</v>
      </c>
      <c r="AI11" s="17"/>
      <c r="AJ11" s="17">
        <v>0.17391065690649801</v>
      </c>
      <c r="AK11" s="17">
        <v>0.26174695092765798</v>
      </c>
      <c r="AL11" s="17">
        <v>0.166480294630339</v>
      </c>
      <c r="AM11" s="17">
        <v>0.151334514653469</v>
      </c>
      <c r="AN11" s="17">
        <v>0.20950015483442599</v>
      </c>
      <c r="AO11" s="17"/>
      <c r="AP11" s="17">
        <v>0.19640401060490301</v>
      </c>
      <c r="AQ11" s="17">
        <v>0.26907283529065501</v>
      </c>
      <c r="AR11" s="17">
        <v>0.16455364221725899</v>
      </c>
      <c r="AS11" s="17"/>
      <c r="AT11" s="17">
        <v>0.17158647845938901</v>
      </c>
      <c r="AU11" s="17">
        <v>0.21436315437942899</v>
      </c>
      <c r="AV11" s="17">
        <v>0.23746729417110901</v>
      </c>
      <c r="AW11" s="17">
        <v>0.25706977429591499</v>
      </c>
      <c r="AX11" s="17">
        <v>0.27702372590629698</v>
      </c>
    </row>
    <row r="12" spans="2:50" ht="29" x14ac:dyDescent="0.35">
      <c r="B12" s="18" t="s">
        <v>119</v>
      </c>
      <c r="C12" s="17">
        <v>0.34289675460928898</v>
      </c>
      <c r="D12" s="17">
        <v>0.30543101646439702</v>
      </c>
      <c r="E12" s="17">
        <v>0.37947398106143798</v>
      </c>
      <c r="F12" s="17"/>
      <c r="G12" s="17">
        <v>0.209512422892947</v>
      </c>
      <c r="H12" s="17">
        <v>0.19357469188394899</v>
      </c>
      <c r="I12" s="17">
        <v>0.27095186930736997</v>
      </c>
      <c r="J12" s="17">
        <v>0.36056579132858102</v>
      </c>
      <c r="K12" s="17">
        <v>0.45147869269562302</v>
      </c>
      <c r="L12" s="17">
        <v>0.52461409878421295</v>
      </c>
      <c r="M12" s="17"/>
      <c r="N12" s="17">
        <v>0.32607775068612299</v>
      </c>
      <c r="O12" s="17">
        <v>0.37472084344381701</v>
      </c>
      <c r="P12" s="17">
        <v>0.30400203761355699</v>
      </c>
      <c r="Q12" s="17">
        <v>0.36108509054644899</v>
      </c>
      <c r="R12" s="17"/>
      <c r="S12" s="17">
        <v>0.27788655176793797</v>
      </c>
      <c r="T12" s="17">
        <v>0.33288082563098298</v>
      </c>
      <c r="U12" s="17">
        <v>0.33397479245144901</v>
      </c>
      <c r="V12" s="17">
        <v>0.38436809304223102</v>
      </c>
      <c r="W12" s="17">
        <v>0.38342541013669301</v>
      </c>
      <c r="X12" s="17">
        <v>0.31650643172675802</v>
      </c>
      <c r="Y12" s="17">
        <v>0.35624282476138602</v>
      </c>
      <c r="Z12" s="17">
        <v>0.41089417290970098</v>
      </c>
      <c r="AA12" s="17">
        <v>0.33255654354063002</v>
      </c>
      <c r="AB12" s="17">
        <v>0.41107457963443</v>
      </c>
      <c r="AC12" s="17">
        <v>0.37642853718582803</v>
      </c>
      <c r="AD12" s="17">
        <v>0.224681977537805</v>
      </c>
      <c r="AE12" s="17"/>
      <c r="AF12" s="17">
        <v>0.40098970075462098</v>
      </c>
      <c r="AG12" s="17">
        <v>0.33540323166464903</v>
      </c>
      <c r="AH12" s="17">
        <v>0.29327146423508599</v>
      </c>
      <c r="AI12" s="17"/>
      <c r="AJ12" s="17">
        <v>0.39190591716649498</v>
      </c>
      <c r="AK12" s="17">
        <v>0.29429877542177801</v>
      </c>
      <c r="AL12" s="17">
        <v>0.40355404521975502</v>
      </c>
      <c r="AM12" s="17">
        <v>0.20760641988133799</v>
      </c>
      <c r="AN12" s="17">
        <v>0.34154758109870997</v>
      </c>
      <c r="AO12" s="17"/>
      <c r="AP12" s="17">
        <v>0.32520106216363998</v>
      </c>
      <c r="AQ12" s="17">
        <v>0.31515740960187699</v>
      </c>
      <c r="AR12" s="17">
        <v>0.39974466172992801</v>
      </c>
      <c r="AS12" s="17"/>
      <c r="AT12" s="17">
        <v>0.39528143099971702</v>
      </c>
      <c r="AU12" s="17">
        <v>0.34975529532837002</v>
      </c>
      <c r="AV12" s="17">
        <v>0.31435042184725498</v>
      </c>
      <c r="AW12" s="17">
        <v>0.24436143323634099</v>
      </c>
      <c r="AX12" s="17">
        <v>0.14420123863596099</v>
      </c>
    </row>
    <row r="13" spans="2:50" x14ac:dyDescent="0.35">
      <c r="B13" s="18" t="s">
        <v>71</v>
      </c>
      <c r="C13" s="19">
        <v>3.41285596407273E-2</v>
      </c>
      <c r="D13" s="19">
        <v>3.5322996920340098E-2</v>
      </c>
      <c r="E13" s="19">
        <v>3.3164192528884001E-2</v>
      </c>
      <c r="F13" s="19"/>
      <c r="G13" s="19">
        <v>2.2241430225293998E-2</v>
      </c>
      <c r="H13" s="19">
        <v>4.8546741264231801E-2</v>
      </c>
      <c r="I13" s="19">
        <v>3.0211569076220801E-2</v>
      </c>
      <c r="J13" s="19">
        <v>2.2027627666537399E-2</v>
      </c>
      <c r="K13" s="19">
        <v>3.6333546646688197E-2</v>
      </c>
      <c r="L13" s="19">
        <v>4.1814589207563299E-2</v>
      </c>
      <c r="M13" s="19"/>
      <c r="N13" s="19">
        <v>3.17817720114663E-2</v>
      </c>
      <c r="O13" s="19">
        <v>3.1824740859561301E-2</v>
      </c>
      <c r="P13" s="19">
        <v>3.4499909080850703E-2</v>
      </c>
      <c r="Q13" s="19">
        <v>3.9208472827969798E-2</v>
      </c>
      <c r="R13" s="19"/>
      <c r="S13" s="19">
        <v>3.1579000864473399E-2</v>
      </c>
      <c r="T13" s="19">
        <v>4.6922976845322498E-2</v>
      </c>
      <c r="U13" s="19">
        <v>3.8009890076073201E-2</v>
      </c>
      <c r="V13" s="19">
        <v>4.4787114562860601E-2</v>
      </c>
      <c r="W13" s="19">
        <v>1.3121614195640299E-2</v>
      </c>
      <c r="X13" s="19">
        <v>2.1179993893189E-2</v>
      </c>
      <c r="Y13" s="19">
        <v>1.23394262412935E-2</v>
      </c>
      <c r="Z13" s="19">
        <v>3.3073856701293897E-2</v>
      </c>
      <c r="AA13" s="19">
        <v>5.7642949649026901E-2</v>
      </c>
      <c r="AB13" s="19">
        <v>2.38128748077359E-2</v>
      </c>
      <c r="AC13" s="19">
        <v>5.8314514004947797E-2</v>
      </c>
      <c r="AD13" s="19">
        <v>0</v>
      </c>
      <c r="AE13" s="19"/>
      <c r="AF13" s="19">
        <v>2.1077257870179798E-2</v>
      </c>
      <c r="AG13" s="19">
        <v>3.2494145879090199E-2</v>
      </c>
      <c r="AH13" s="19">
        <v>6.7003241497225599E-2</v>
      </c>
      <c r="AI13" s="19"/>
      <c r="AJ13" s="19">
        <v>2.7331968571105401E-2</v>
      </c>
      <c r="AK13" s="19">
        <v>2.5272924741069899E-2</v>
      </c>
      <c r="AL13" s="19">
        <v>4.0885141955170803E-2</v>
      </c>
      <c r="AM13" s="19">
        <v>2.7555325204197199E-2</v>
      </c>
      <c r="AN13" s="19">
        <v>6.3711823896201905E-2</v>
      </c>
      <c r="AO13" s="19"/>
      <c r="AP13" s="19">
        <v>3.2321624659471603E-2</v>
      </c>
      <c r="AQ13" s="19">
        <v>2.7312427357245199E-2</v>
      </c>
      <c r="AR13" s="19">
        <v>3.81227384223327E-2</v>
      </c>
      <c r="AS13" s="19"/>
      <c r="AT13" s="19">
        <v>3.8721739375385901E-2</v>
      </c>
      <c r="AU13" s="19">
        <v>3.8575654228116499E-2</v>
      </c>
      <c r="AV13" s="19">
        <v>2.1529317149950499E-2</v>
      </c>
      <c r="AW13" s="19">
        <v>2.2881030412787301E-2</v>
      </c>
      <c r="AX13" s="19">
        <v>4.1136810685925597E-2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133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3.9491615527899503E-2</v>
      </c>
      <c r="D9" s="17">
        <v>4.8925420627388201E-2</v>
      </c>
      <c r="E9" s="17">
        <v>3.05125159807914E-2</v>
      </c>
      <c r="F9" s="17"/>
      <c r="G9" s="17">
        <v>7.1986195313159806E-2</v>
      </c>
      <c r="H9" s="17">
        <v>5.51737784074618E-2</v>
      </c>
      <c r="I9" s="17">
        <v>3.4592227566798403E-2</v>
      </c>
      <c r="J9" s="17">
        <v>3.3189370654286197E-2</v>
      </c>
      <c r="K9" s="17">
        <v>3.2830941515980698E-2</v>
      </c>
      <c r="L9" s="17">
        <v>1.8571412942634102E-2</v>
      </c>
      <c r="M9" s="17"/>
      <c r="N9" s="17">
        <v>3.73603969265318E-2</v>
      </c>
      <c r="O9" s="17">
        <v>3.5722062721406003E-2</v>
      </c>
      <c r="P9" s="17">
        <v>5.0794459392241503E-2</v>
      </c>
      <c r="Q9" s="17">
        <v>3.6315594450142097E-2</v>
      </c>
      <c r="R9" s="17"/>
      <c r="S9" s="17">
        <v>6.8403347098231204E-2</v>
      </c>
      <c r="T9" s="17">
        <v>1.45915708728271E-2</v>
      </c>
      <c r="U9" s="17">
        <v>2.92461943989295E-2</v>
      </c>
      <c r="V9" s="17">
        <v>6.5316671137278695E-2</v>
      </c>
      <c r="W9" s="17">
        <v>2.7696778930389899E-2</v>
      </c>
      <c r="X9" s="17">
        <v>1.6143568854131402E-2</v>
      </c>
      <c r="Y9" s="17">
        <v>6.7007892893004101E-2</v>
      </c>
      <c r="Z9" s="17">
        <v>6.1820261701837402E-2</v>
      </c>
      <c r="AA9" s="17">
        <v>3.8244631838987297E-2</v>
      </c>
      <c r="AB9" s="17">
        <v>1.184354480972E-2</v>
      </c>
      <c r="AC9" s="17">
        <v>5.10748710536085E-2</v>
      </c>
      <c r="AD9" s="17">
        <v>2.4498026635991099E-2</v>
      </c>
      <c r="AE9" s="17"/>
      <c r="AF9" s="17">
        <v>3.4224873347094502E-2</v>
      </c>
      <c r="AG9" s="17">
        <v>4.3728911136433998E-2</v>
      </c>
      <c r="AH9" s="17">
        <v>3.4301357746849802E-2</v>
      </c>
      <c r="AI9" s="17"/>
      <c r="AJ9" s="17">
        <v>3.4286790569530497E-2</v>
      </c>
      <c r="AK9" s="17">
        <v>5.8703612768284903E-2</v>
      </c>
      <c r="AL9" s="17">
        <v>2.0971438986838498E-2</v>
      </c>
      <c r="AM9" s="17">
        <v>3.0222534655471998E-2</v>
      </c>
      <c r="AN9" s="17">
        <v>2.0380584974570199E-2</v>
      </c>
      <c r="AO9" s="17"/>
      <c r="AP9" s="17">
        <v>4.4369215049279202E-2</v>
      </c>
      <c r="AQ9" s="17">
        <v>5.15185678408729E-2</v>
      </c>
      <c r="AR9" s="17">
        <v>7.6674449888504302E-3</v>
      </c>
      <c r="AS9" s="17"/>
      <c r="AT9" s="17">
        <v>3.7948193240528998E-2</v>
      </c>
      <c r="AU9" s="17">
        <v>2.8419418396231799E-2</v>
      </c>
      <c r="AV9" s="17">
        <v>3.2978000049620801E-2</v>
      </c>
      <c r="AW9" s="17">
        <v>9.6502817383450595E-2</v>
      </c>
      <c r="AX9" s="17">
        <v>0.15266821524592999</v>
      </c>
    </row>
    <row r="10" spans="2:50" ht="29" x14ac:dyDescent="0.35">
      <c r="B10" s="18" t="s">
        <v>117</v>
      </c>
      <c r="C10" s="17">
        <v>0.18177502514487601</v>
      </c>
      <c r="D10" s="17">
        <v>0.22098492023244601</v>
      </c>
      <c r="E10" s="17">
        <v>0.14359903396536</v>
      </c>
      <c r="F10" s="17"/>
      <c r="G10" s="17">
        <v>0.242413412597867</v>
      </c>
      <c r="H10" s="17">
        <v>0.21524624988466801</v>
      </c>
      <c r="I10" s="17">
        <v>0.190747090685045</v>
      </c>
      <c r="J10" s="17">
        <v>0.20107693094821899</v>
      </c>
      <c r="K10" s="17">
        <v>0.137032281657223</v>
      </c>
      <c r="L10" s="17">
        <v>0.12117000676281101</v>
      </c>
      <c r="M10" s="17"/>
      <c r="N10" s="17">
        <v>0.20714021998541601</v>
      </c>
      <c r="O10" s="17">
        <v>0.17680947128761501</v>
      </c>
      <c r="P10" s="17">
        <v>0.18591352462851299</v>
      </c>
      <c r="Q10" s="17">
        <v>0.15448799915410899</v>
      </c>
      <c r="R10" s="17"/>
      <c r="S10" s="17">
        <v>0.25601201172809401</v>
      </c>
      <c r="T10" s="17">
        <v>0.14432193443784699</v>
      </c>
      <c r="U10" s="17">
        <v>0.168075002053026</v>
      </c>
      <c r="V10" s="17">
        <v>0.19175367660871201</v>
      </c>
      <c r="W10" s="17">
        <v>0.19189706170306201</v>
      </c>
      <c r="X10" s="17">
        <v>0.17502425286544901</v>
      </c>
      <c r="Y10" s="17">
        <v>0.16834585698028301</v>
      </c>
      <c r="Z10" s="17">
        <v>0.12175997030788201</v>
      </c>
      <c r="AA10" s="17">
        <v>0.20003466290854899</v>
      </c>
      <c r="AB10" s="17">
        <v>0.157275633098722</v>
      </c>
      <c r="AC10" s="17">
        <v>0.122349685226674</v>
      </c>
      <c r="AD10" s="17">
        <v>0.221778350232744</v>
      </c>
      <c r="AE10" s="17"/>
      <c r="AF10" s="17">
        <v>0.16901176559028799</v>
      </c>
      <c r="AG10" s="17">
        <v>0.18505971430078799</v>
      </c>
      <c r="AH10" s="17">
        <v>0.20962678774736901</v>
      </c>
      <c r="AI10" s="17"/>
      <c r="AJ10" s="17">
        <v>0.173849096396999</v>
      </c>
      <c r="AK10" s="17">
        <v>0.194484338281041</v>
      </c>
      <c r="AL10" s="17">
        <v>0.197868688017621</v>
      </c>
      <c r="AM10" s="17">
        <v>0.250003716171179</v>
      </c>
      <c r="AN10" s="17">
        <v>0.169315434993664</v>
      </c>
      <c r="AO10" s="17"/>
      <c r="AP10" s="17">
        <v>0.22617584367663199</v>
      </c>
      <c r="AQ10" s="17">
        <v>0.18472025126444799</v>
      </c>
      <c r="AR10" s="17">
        <v>0.19028877998684701</v>
      </c>
      <c r="AS10" s="17"/>
      <c r="AT10" s="17">
        <v>0.16352874877196699</v>
      </c>
      <c r="AU10" s="17">
        <v>0.17350348909501701</v>
      </c>
      <c r="AV10" s="17">
        <v>0.194024296191846</v>
      </c>
      <c r="AW10" s="17">
        <v>0.226609988078983</v>
      </c>
      <c r="AX10" s="17">
        <v>0.254956176626225</v>
      </c>
    </row>
    <row r="11" spans="2:50" x14ac:dyDescent="0.35">
      <c r="B11" s="18" t="s">
        <v>118</v>
      </c>
      <c r="C11" s="17">
        <v>0.283206652938296</v>
      </c>
      <c r="D11" s="17">
        <v>0.26154714641978599</v>
      </c>
      <c r="E11" s="17">
        <v>0.30304676218697402</v>
      </c>
      <c r="F11" s="17"/>
      <c r="G11" s="17">
        <v>0.39145204584853799</v>
      </c>
      <c r="H11" s="17">
        <v>0.43663009195274699</v>
      </c>
      <c r="I11" s="17">
        <v>0.38567672251967999</v>
      </c>
      <c r="J11" s="17">
        <v>0.272357192828103</v>
      </c>
      <c r="K11" s="17">
        <v>0.14558475522093001</v>
      </c>
      <c r="L11" s="17">
        <v>0.104186072668767</v>
      </c>
      <c r="M11" s="17"/>
      <c r="N11" s="17">
        <v>0.27547927803358802</v>
      </c>
      <c r="O11" s="17">
        <v>0.30507724867864999</v>
      </c>
      <c r="P11" s="17">
        <v>0.29012329014261201</v>
      </c>
      <c r="Q11" s="17">
        <v>0.260567987944409</v>
      </c>
      <c r="R11" s="17"/>
      <c r="S11" s="17">
        <v>0.27048709208890398</v>
      </c>
      <c r="T11" s="17">
        <v>0.29478234864285502</v>
      </c>
      <c r="U11" s="17">
        <v>0.27176676403059502</v>
      </c>
      <c r="V11" s="17">
        <v>0.196748245979424</v>
      </c>
      <c r="W11" s="17">
        <v>0.33578602023492399</v>
      </c>
      <c r="X11" s="17">
        <v>0.34584919168413097</v>
      </c>
      <c r="Y11" s="17">
        <v>0.26408297059743702</v>
      </c>
      <c r="Z11" s="17">
        <v>0.230156292207151</v>
      </c>
      <c r="AA11" s="17">
        <v>0.27370118835992402</v>
      </c>
      <c r="AB11" s="17">
        <v>0.24903225487712199</v>
      </c>
      <c r="AC11" s="17">
        <v>0.33822616377867698</v>
      </c>
      <c r="AD11" s="17">
        <v>0.43918388240131401</v>
      </c>
      <c r="AE11" s="17"/>
      <c r="AF11" s="17">
        <v>0.22604500974715899</v>
      </c>
      <c r="AG11" s="17">
        <v>0.281979255887299</v>
      </c>
      <c r="AH11" s="17">
        <v>0.32802543381881299</v>
      </c>
      <c r="AI11" s="17"/>
      <c r="AJ11" s="17">
        <v>0.22200131388375099</v>
      </c>
      <c r="AK11" s="17">
        <v>0.32580654013041699</v>
      </c>
      <c r="AL11" s="17">
        <v>0.22263579733946801</v>
      </c>
      <c r="AM11" s="17">
        <v>0.28194380567578597</v>
      </c>
      <c r="AN11" s="17">
        <v>0.28634738722721997</v>
      </c>
      <c r="AO11" s="17"/>
      <c r="AP11" s="17">
        <v>0.23711129240349699</v>
      </c>
      <c r="AQ11" s="17">
        <v>0.32224604703325199</v>
      </c>
      <c r="AR11" s="17">
        <v>0.26125798604512501</v>
      </c>
      <c r="AS11" s="17"/>
      <c r="AT11" s="17">
        <v>0.232507674685938</v>
      </c>
      <c r="AU11" s="17">
        <v>0.29072006042191201</v>
      </c>
      <c r="AV11" s="17">
        <v>0.32602805603941099</v>
      </c>
      <c r="AW11" s="17">
        <v>0.345197552018146</v>
      </c>
      <c r="AX11" s="17">
        <v>0.31306924476179598</v>
      </c>
    </row>
    <row r="12" spans="2:50" ht="29" x14ac:dyDescent="0.35">
      <c r="B12" s="18" t="s">
        <v>119</v>
      </c>
      <c r="C12" s="17">
        <v>0.42546997490715199</v>
      </c>
      <c r="D12" s="17">
        <v>0.39678947295969202</v>
      </c>
      <c r="E12" s="17">
        <v>0.45504773608334098</v>
      </c>
      <c r="F12" s="17"/>
      <c r="G12" s="17">
        <v>0.25002120410631801</v>
      </c>
      <c r="H12" s="17">
        <v>0.235726126340186</v>
      </c>
      <c r="I12" s="17">
        <v>0.32311142604752102</v>
      </c>
      <c r="J12" s="17">
        <v>0.44633794152031497</v>
      </c>
      <c r="K12" s="17">
        <v>0.60468782686146305</v>
      </c>
      <c r="L12" s="17">
        <v>0.64279765517988396</v>
      </c>
      <c r="M12" s="17"/>
      <c r="N12" s="17">
        <v>0.41297053169443398</v>
      </c>
      <c r="O12" s="17">
        <v>0.418249609885323</v>
      </c>
      <c r="P12" s="17">
        <v>0.41262245885815102</v>
      </c>
      <c r="Q12" s="17">
        <v>0.45982285634536102</v>
      </c>
      <c r="R12" s="17"/>
      <c r="S12" s="17">
        <v>0.341879113996989</v>
      </c>
      <c r="T12" s="17">
        <v>0.461163065223892</v>
      </c>
      <c r="U12" s="17">
        <v>0.467992798937856</v>
      </c>
      <c r="V12" s="17">
        <v>0.45632406609084702</v>
      </c>
      <c r="W12" s="17">
        <v>0.39557071127605598</v>
      </c>
      <c r="X12" s="17">
        <v>0.415061741896667</v>
      </c>
      <c r="Y12" s="17">
        <v>0.42025621165766502</v>
      </c>
      <c r="Z12" s="17">
        <v>0.49555205101440503</v>
      </c>
      <c r="AA12" s="17">
        <v>0.42603614267239198</v>
      </c>
      <c r="AB12" s="17">
        <v>0.51295062260249202</v>
      </c>
      <c r="AC12" s="17">
        <v>0.42062684743388301</v>
      </c>
      <c r="AD12" s="17">
        <v>0.22029732664760601</v>
      </c>
      <c r="AE12" s="17"/>
      <c r="AF12" s="17">
        <v>0.50504029293559705</v>
      </c>
      <c r="AG12" s="17">
        <v>0.42922253527168402</v>
      </c>
      <c r="AH12" s="17">
        <v>0.32185633941785902</v>
      </c>
      <c r="AI12" s="17"/>
      <c r="AJ12" s="17">
        <v>0.49576415806928698</v>
      </c>
      <c r="AK12" s="17">
        <v>0.360872513970526</v>
      </c>
      <c r="AL12" s="17">
        <v>0.50070960413687104</v>
      </c>
      <c r="AM12" s="17">
        <v>0.36502202078760998</v>
      </c>
      <c r="AN12" s="17">
        <v>0.43053529206739599</v>
      </c>
      <c r="AO12" s="17"/>
      <c r="AP12" s="17">
        <v>0.419045059802228</v>
      </c>
      <c r="AQ12" s="17">
        <v>0.393327166612645</v>
      </c>
      <c r="AR12" s="17">
        <v>0.461898579403835</v>
      </c>
      <c r="AS12" s="17"/>
      <c r="AT12" s="17">
        <v>0.49387503242389102</v>
      </c>
      <c r="AU12" s="17">
        <v>0.427135729514316</v>
      </c>
      <c r="AV12" s="17">
        <v>0.39306695487663801</v>
      </c>
      <c r="AW12" s="17">
        <v>0.276515622748082</v>
      </c>
      <c r="AX12" s="17">
        <v>0.24282693651033499</v>
      </c>
    </row>
    <row r="13" spans="2:50" x14ac:dyDescent="0.35">
      <c r="B13" s="18" t="s">
        <v>71</v>
      </c>
      <c r="C13" s="19">
        <v>7.0056731481776796E-2</v>
      </c>
      <c r="D13" s="19">
        <v>7.1753039760687296E-2</v>
      </c>
      <c r="E13" s="19">
        <v>6.7793951783534007E-2</v>
      </c>
      <c r="F13" s="19"/>
      <c r="G13" s="19">
        <v>4.4127142134116101E-2</v>
      </c>
      <c r="H13" s="19">
        <v>5.7223753414938197E-2</v>
      </c>
      <c r="I13" s="19">
        <v>6.5872533180955706E-2</v>
      </c>
      <c r="J13" s="19">
        <v>4.7038564049077101E-2</v>
      </c>
      <c r="K13" s="19">
        <v>7.9864194744402095E-2</v>
      </c>
      <c r="L13" s="19">
        <v>0.113274852445904</v>
      </c>
      <c r="M13" s="19"/>
      <c r="N13" s="19">
        <v>6.7049573360030507E-2</v>
      </c>
      <c r="O13" s="19">
        <v>6.4141607427006503E-2</v>
      </c>
      <c r="P13" s="19">
        <v>6.0546266978482297E-2</v>
      </c>
      <c r="Q13" s="19">
        <v>8.8805562105979202E-2</v>
      </c>
      <c r="R13" s="19"/>
      <c r="S13" s="19">
        <v>6.3218435087781993E-2</v>
      </c>
      <c r="T13" s="19">
        <v>8.5141080822578694E-2</v>
      </c>
      <c r="U13" s="19">
        <v>6.2919240579594193E-2</v>
      </c>
      <c r="V13" s="19">
        <v>8.9857340183737505E-2</v>
      </c>
      <c r="W13" s="19">
        <v>4.9049427855568498E-2</v>
      </c>
      <c r="X13" s="19">
        <v>4.7921244699621099E-2</v>
      </c>
      <c r="Y13" s="19">
        <v>8.0307067871611904E-2</v>
      </c>
      <c r="Z13" s="19">
        <v>9.0711424768724694E-2</v>
      </c>
      <c r="AA13" s="19">
        <v>6.1983374220147498E-2</v>
      </c>
      <c r="AB13" s="19">
        <v>6.8897944611943304E-2</v>
      </c>
      <c r="AC13" s="19">
        <v>6.7722432507157607E-2</v>
      </c>
      <c r="AD13" s="19">
        <v>9.4242414082345696E-2</v>
      </c>
      <c r="AE13" s="19"/>
      <c r="AF13" s="19">
        <v>6.5678058379861806E-2</v>
      </c>
      <c r="AG13" s="19">
        <v>6.0009583403794302E-2</v>
      </c>
      <c r="AH13" s="19">
        <v>0.106190081269109</v>
      </c>
      <c r="AI13" s="19"/>
      <c r="AJ13" s="19">
        <v>7.4098641080432306E-2</v>
      </c>
      <c r="AK13" s="19">
        <v>6.0132994849730899E-2</v>
      </c>
      <c r="AL13" s="19">
        <v>5.78144715192015E-2</v>
      </c>
      <c r="AM13" s="19">
        <v>7.2807922709953204E-2</v>
      </c>
      <c r="AN13" s="19">
        <v>9.3421300737149604E-2</v>
      </c>
      <c r="AO13" s="19"/>
      <c r="AP13" s="19">
        <v>7.3298589068364395E-2</v>
      </c>
      <c r="AQ13" s="19">
        <v>4.8187967248782701E-2</v>
      </c>
      <c r="AR13" s="19">
        <v>7.8887209575343703E-2</v>
      </c>
      <c r="AS13" s="19"/>
      <c r="AT13" s="19">
        <v>7.2140350877675397E-2</v>
      </c>
      <c r="AU13" s="19">
        <v>8.0221302572523398E-2</v>
      </c>
      <c r="AV13" s="19">
        <v>5.39026928424833E-2</v>
      </c>
      <c r="AW13" s="19">
        <v>5.5174019771338498E-2</v>
      </c>
      <c r="AX13" s="19">
        <v>3.6479426855714897E-2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134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0.34196497436793</v>
      </c>
      <c r="D9" s="17">
        <v>0.327972776301867</v>
      </c>
      <c r="E9" s="17">
        <v>0.35465220128584601</v>
      </c>
      <c r="F9" s="17"/>
      <c r="G9" s="17">
        <v>0.19863252587253799</v>
      </c>
      <c r="H9" s="17">
        <v>0.25232637675285502</v>
      </c>
      <c r="I9" s="17">
        <v>0.38792161584747398</v>
      </c>
      <c r="J9" s="17">
        <v>0.370122125194568</v>
      </c>
      <c r="K9" s="17">
        <v>0.41747459102879803</v>
      </c>
      <c r="L9" s="17">
        <v>0.39992602097354502</v>
      </c>
      <c r="M9" s="17"/>
      <c r="N9" s="17">
        <v>0.34881217182546598</v>
      </c>
      <c r="O9" s="17">
        <v>0.39087028617854103</v>
      </c>
      <c r="P9" s="17">
        <v>0.33042988236049797</v>
      </c>
      <c r="Q9" s="17">
        <v>0.29671729964643401</v>
      </c>
      <c r="R9" s="17"/>
      <c r="S9" s="17">
        <v>0.28640939202296201</v>
      </c>
      <c r="T9" s="17">
        <v>0.34378611390001801</v>
      </c>
      <c r="U9" s="17">
        <v>0.34020320310919</v>
      </c>
      <c r="V9" s="17">
        <v>0.35557835801360599</v>
      </c>
      <c r="W9" s="17">
        <v>0.37416745505787302</v>
      </c>
      <c r="X9" s="17">
        <v>0.31789577423641302</v>
      </c>
      <c r="Y9" s="17">
        <v>0.393096048925905</v>
      </c>
      <c r="Z9" s="17">
        <v>0.38589284760254899</v>
      </c>
      <c r="AA9" s="17">
        <v>0.36585232756916403</v>
      </c>
      <c r="AB9" s="17">
        <v>0.35138220578220197</v>
      </c>
      <c r="AC9" s="17">
        <v>0.34589954681479301</v>
      </c>
      <c r="AD9" s="17">
        <v>0.236922406761094</v>
      </c>
      <c r="AE9" s="17"/>
      <c r="AF9" s="17">
        <v>0.39928351328606998</v>
      </c>
      <c r="AG9" s="17">
        <v>0.34586855416574103</v>
      </c>
      <c r="AH9" s="17">
        <v>0.279922834316366</v>
      </c>
      <c r="AI9" s="17"/>
      <c r="AJ9" s="17">
        <v>0.38508255134605901</v>
      </c>
      <c r="AK9" s="17">
        <v>0.324870937271313</v>
      </c>
      <c r="AL9" s="17">
        <v>0.343230014583636</v>
      </c>
      <c r="AM9" s="17">
        <v>0.40228986974935899</v>
      </c>
      <c r="AN9" s="17">
        <v>0.29927396023479702</v>
      </c>
      <c r="AO9" s="17"/>
      <c r="AP9" s="17">
        <v>0.33407020647181901</v>
      </c>
      <c r="AQ9" s="17">
        <v>0.34305230101262801</v>
      </c>
      <c r="AR9" s="17">
        <v>0.26819845356977201</v>
      </c>
      <c r="AS9" s="17"/>
      <c r="AT9" s="17">
        <v>0.377610897409834</v>
      </c>
      <c r="AU9" s="17">
        <v>0.33616272994617602</v>
      </c>
      <c r="AV9" s="17">
        <v>0.31508833063800601</v>
      </c>
      <c r="AW9" s="17">
        <v>0.30021381555557802</v>
      </c>
      <c r="AX9" s="17">
        <v>0.224898636373286</v>
      </c>
    </row>
    <row r="10" spans="2:50" ht="29" x14ac:dyDescent="0.35">
      <c r="B10" s="18" t="s">
        <v>117</v>
      </c>
      <c r="C10" s="17">
        <v>0.36612266225810902</v>
      </c>
      <c r="D10" s="17">
        <v>0.32521699926395198</v>
      </c>
      <c r="E10" s="17">
        <v>0.405319485358687</v>
      </c>
      <c r="F10" s="17"/>
      <c r="G10" s="17">
        <v>0.46616423803550999</v>
      </c>
      <c r="H10" s="17">
        <v>0.42144717587614799</v>
      </c>
      <c r="I10" s="17">
        <v>0.36541368255861101</v>
      </c>
      <c r="J10" s="17">
        <v>0.36082739597108299</v>
      </c>
      <c r="K10" s="17">
        <v>0.29860363408476198</v>
      </c>
      <c r="L10" s="17">
        <v>0.30447882091325701</v>
      </c>
      <c r="M10" s="17"/>
      <c r="N10" s="17">
        <v>0.37429352114528303</v>
      </c>
      <c r="O10" s="17">
        <v>0.36726236489743702</v>
      </c>
      <c r="P10" s="17">
        <v>0.35821144707028202</v>
      </c>
      <c r="Q10" s="17">
        <v>0.35812814041471103</v>
      </c>
      <c r="R10" s="17"/>
      <c r="S10" s="17">
        <v>0.44646870221211599</v>
      </c>
      <c r="T10" s="17">
        <v>0.35545636565260202</v>
      </c>
      <c r="U10" s="17">
        <v>0.330201730949365</v>
      </c>
      <c r="V10" s="17">
        <v>0.37503584112455102</v>
      </c>
      <c r="W10" s="17">
        <v>0.39552274319312902</v>
      </c>
      <c r="X10" s="17">
        <v>0.36422005207703301</v>
      </c>
      <c r="Y10" s="17">
        <v>0.36921485018664402</v>
      </c>
      <c r="Z10" s="17">
        <v>0.31861158647134402</v>
      </c>
      <c r="AA10" s="17">
        <v>0.348523887401338</v>
      </c>
      <c r="AB10" s="17">
        <v>0.33153993441336199</v>
      </c>
      <c r="AC10" s="17">
        <v>0.28760484361087801</v>
      </c>
      <c r="AD10" s="17">
        <v>0.39747200145544298</v>
      </c>
      <c r="AE10" s="17"/>
      <c r="AF10" s="17">
        <v>0.32232875249722398</v>
      </c>
      <c r="AG10" s="17">
        <v>0.387793913855216</v>
      </c>
      <c r="AH10" s="17">
        <v>0.37330112936049098</v>
      </c>
      <c r="AI10" s="17"/>
      <c r="AJ10" s="17">
        <v>0.34817676179332402</v>
      </c>
      <c r="AK10" s="17">
        <v>0.39988016006098498</v>
      </c>
      <c r="AL10" s="17">
        <v>0.33987480331375802</v>
      </c>
      <c r="AM10" s="17">
        <v>0.33974631624371399</v>
      </c>
      <c r="AN10" s="17">
        <v>0.35639050630184599</v>
      </c>
      <c r="AO10" s="17"/>
      <c r="AP10" s="17">
        <v>0.38507456360202402</v>
      </c>
      <c r="AQ10" s="17">
        <v>0.38708316901054701</v>
      </c>
      <c r="AR10" s="17">
        <v>0.40818867986225699</v>
      </c>
      <c r="AS10" s="17"/>
      <c r="AT10" s="17">
        <v>0.36670769973950401</v>
      </c>
      <c r="AU10" s="17">
        <v>0.36481146814262799</v>
      </c>
      <c r="AV10" s="17">
        <v>0.37817563918769498</v>
      </c>
      <c r="AW10" s="17">
        <v>0.40257997695509701</v>
      </c>
      <c r="AX10" s="17">
        <v>0.36804711240274302</v>
      </c>
    </row>
    <row r="11" spans="2:50" x14ac:dyDescent="0.35">
      <c r="B11" s="18" t="s">
        <v>118</v>
      </c>
      <c r="C11" s="17">
        <v>7.1458512205970701E-2</v>
      </c>
      <c r="D11" s="17">
        <v>8.7872781865787994E-2</v>
      </c>
      <c r="E11" s="17">
        <v>5.5851661970100198E-2</v>
      </c>
      <c r="F11" s="17"/>
      <c r="G11" s="17">
        <v>0.14527545600945699</v>
      </c>
      <c r="H11" s="17">
        <v>0.11951262110784699</v>
      </c>
      <c r="I11" s="17">
        <v>7.0350209969659405E-2</v>
      </c>
      <c r="J11" s="17">
        <v>6.9754042536474103E-2</v>
      </c>
      <c r="K11" s="17">
        <v>2.6078495301074301E-2</v>
      </c>
      <c r="L11" s="17">
        <v>1.5789003899997298E-2</v>
      </c>
      <c r="M11" s="17"/>
      <c r="N11" s="17">
        <v>5.9562481875540002E-2</v>
      </c>
      <c r="O11" s="17">
        <v>5.2292668714351599E-2</v>
      </c>
      <c r="P11" s="17">
        <v>9.9895217636884304E-2</v>
      </c>
      <c r="Q11" s="17">
        <v>8.0202582781430901E-2</v>
      </c>
      <c r="R11" s="17"/>
      <c r="S11" s="17">
        <v>0.10405327442878</v>
      </c>
      <c r="T11" s="17">
        <v>5.5595921939696799E-2</v>
      </c>
      <c r="U11" s="17">
        <v>3.7735408643282897E-2</v>
      </c>
      <c r="V11" s="17">
        <v>5.2527571942729799E-2</v>
      </c>
      <c r="W11" s="17">
        <v>6.9406140037048994E-2</v>
      </c>
      <c r="X11" s="17">
        <v>9.7636432147724397E-2</v>
      </c>
      <c r="Y11" s="17">
        <v>3.2855771990931898E-2</v>
      </c>
      <c r="Z11" s="17">
        <v>9.9552682629243702E-2</v>
      </c>
      <c r="AA11" s="17">
        <v>8.3357057600526002E-2</v>
      </c>
      <c r="AB11" s="17">
        <v>6.9767939920407598E-2</v>
      </c>
      <c r="AC11" s="17">
        <v>9.29070527913963E-2</v>
      </c>
      <c r="AD11" s="17">
        <v>5.2034172398213799E-2</v>
      </c>
      <c r="AE11" s="17"/>
      <c r="AF11" s="17">
        <v>5.3239892918300197E-2</v>
      </c>
      <c r="AG11" s="17">
        <v>6.7232247041075902E-2</v>
      </c>
      <c r="AH11" s="17">
        <v>9.24631962315699E-2</v>
      </c>
      <c r="AI11" s="17"/>
      <c r="AJ11" s="17">
        <v>4.7773219010694201E-2</v>
      </c>
      <c r="AK11" s="17">
        <v>9.6227320744512096E-2</v>
      </c>
      <c r="AL11" s="17">
        <v>5.1872679269420602E-2</v>
      </c>
      <c r="AM11" s="17">
        <v>0.134738711689602</v>
      </c>
      <c r="AN11" s="17">
        <v>5.5539972214016298E-2</v>
      </c>
      <c r="AO11" s="17"/>
      <c r="AP11" s="17">
        <v>8.2864169939266694E-2</v>
      </c>
      <c r="AQ11" s="17">
        <v>8.5266425930680595E-2</v>
      </c>
      <c r="AR11" s="17">
        <v>5.4606763774301001E-2</v>
      </c>
      <c r="AS11" s="17"/>
      <c r="AT11" s="17">
        <v>4.3525250145655899E-2</v>
      </c>
      <c r="AU11" s="17">
        <v>6.5655868274524798E-2</v>
      </c>
      <c r="AV11" s="17">
        <v>7.6077241094891696E-2</v>
      </c>
      <c r="AW11" s="17">
        <v>0.127332648766915</v>
      </c>
      <c r="AX11" s="17">
        <v>0.197353720737344</v>
      </c>
    </row>
    <row r="12" spans="2:50" ht="29" x14ac:dyDescent="0.35">
      <c r="B12" s="18" t="s">
        <v>119</v>
      </c>
      <c r="C12" s="17">
        <v>0.100694185815701</v>
      </c>
      <c r="D12" s="17">
        <v>0.109092940089682</v>
      </c>
      <c r="E12" s="17">
        <v>9.3088349681720597E-2</v>
      </c>
      <c r="F12" s="17"/>
      <c r="G12" s="17">
        <v>9.1204803923417704E-2</v>
      </c>
      <c r="H12" s="17">
        <v>8.8197095506890699E-2</v>
      </c>
      <c r="I12" s="17">
        <v>6.47608194267731E-2</v>
      </c>
      <c r="J12" s="17">
        <v>9.9729586946582294E-2</v>
      </c>
      <c r="K12" s="17">
        <v>0.11426929002667</v>
      </c>
      <c r="L12" s="17">
        <v>0.13797663197233601</v>
      </c>
      <c r="M12" s="17"/>
      <c r="N12" s="17">
        <v>9.3871869076939105E-2</v>
      </c>
      <c r="O12" s="17">
        <v>9.6801765931359099E-2</v>
      </c>
      <c r="P12" s="17">
        <v>0.106085463297021</v>
      </c>
      <c r="Q12" s="17">
        <v>0.108770293693667</v>
      </c>
      <c r="R12" s="17"/>
      <c r="S12" s="17">
        <v>7.0029996373902795E-2</v>
      </c>
      <c r="T12" s="17">
        <v>5.63248338176719E-2</v>
      </c>
      <c r="U12" s="17">
        <v>0.15087186789224499</v>
      </c>
      <c r="V12" s="17">
        <v>0.13046051708687301</v>
      </c>
      <c r="W12" s="17">
        <v>6.3105547531477096E-2</v>
      </c>
      <c r="X12" s="17">
        <v>0.12929051973178399</v>
      </c>
      <c r="Y12" s="17">
        <v>0.13564639748267099</v>
      </c>
      <c r="Z12" s="17">
        <v>5.61050199309742E-2</v>
      </c>
      <c r="AA12" s="17">
        <v>0.115617632696632</v>
      </c>
      <c r="AB12" s="17">
        <v>0.13211933770174</v>
      </c>
      <c r="AC12" s="17">
        <v>9.4255478237556395E-2</v>
      </c>
      <c r="AD12" s="17">
        <v>4.2100996191910101E-2</v>
      </c>
      <c r="AE12" s="17"/>
      <c r="AF12" s="17">
        <v>0.11487987753352299</v>
      </c>
      <c r="AG12" s="17">
        <v>9.5123276992295197E-2</v>
      </c>
      <c r="AH12" s="17">
        <v>8.1485810340775802E-2</v>
      </c>
      <c r="AI12" s="17"/>
      <c r="AJ12" s="17">
        <v>0.11698419414894499</v>
      </c>
      <c r="AK12" s="17">
        <v>8.4387364399636705E-2</v>
      </c>
      <c r="AL12" s="17">
        <v>0.13949344821373999</v>
      </c>
      <c r="AM12" s="17">
        <v>2.6796075646981599E-2</v>
      </c>
      <c r="AN12" s="17">
        <v>9.3422323363362605E-2</v>
      </c>
      <c r="AO12" s="17"/>
      <c r="AP12" s="17">
        <v>0.10138184373435</v>
      </c>
      <c r="AQ12" s="17">
        <v>8.7524388329025996E-2</v>
      </c>
      <c r="AR12" s="17">
        <v>0.113950354031795</v>
      </c>
      <c r="AS12" s="17"/>
      <c r="AT12" s="17">
        <v>9.8304917315828605E-2</v>
      </c>
      <c r="AU12" s="17">
        <v>0.105802866253528</v>
      </c>
      <c r="AV12" s="17">
        <v>0.117381804733055</v>
      </c>
      <c r="AW12" s="17">
        <v>7.7460542009071195E-2</v>
      </c>
      <c r="AX12" s="17">
        <v>0.10167118422431499</v>
      </c>
    </row>
    <row r="13" spans="2:50" x14ac:dyDescent="0.35">
      <c r="B13" s="18" t="s">
        <v>71</v>
      </c>
      <c r="C13" s="19">
        <v>0.119759665352289</v>
      </c>
      <c r="D13" s="19">
        <v>0.14984450247871101</v>
      </c>
      <c r="E13" s="19">
        <v>9.1088301703646596E-2</v>
      </c>
      <c r="F13" s="19"/>
      <c r="G13" s="19">
        <v>9.8722976159076894E-2</v>
      </c>
      <c r="H13" s="19">
        <v>0.118516730756259</v>
      </c>
      <c r="I13" s="19">
        <v>0.111553672197482</v>
      </c>
      <c r="J13" s="19">
        <v>9.9566849351292799E-2</v>
      </c>
      <c r="K13" s="19">
        <v>0.14357398955869599</v>
      </c>
      <c r="L13" s="19">
        <v>0.14182952224086401</v>
      </c>
      <c r="M13" s="19"/>
      <c r="N13" s="19">
        <v>0.123459956076772</v>
      </c>
      <c r="O13" s="19">
        <v>9.2772914278311094E-2</v>
      </c>
      <c r="P13" s="19">
        <v>0.105377989635314</v>
      </c>
      <c r="Q13" s="19">
        <v>0.15618168346375699</v>
      </c>
      <c r="R13" s="19"/>
      <c r="S13" s="19">
        <v>9.3038634962238798E-2</v>
      </c>
      <c r="T13" s="19">
        <v>0.18883676469001101</v>
      </c>
      <c r="U13" s="19">
        <v>0.140987789405917</v>
      </c>
      <c r="V13" s="19">
        <v>8.6397711832239696E-2</v>
      </c>
      <c r="W13" s="19">
        <v>9.7798114180472101E-2</v>
      </c>
      <c r="X13" s="19">
        <v>9.0957221807045602E-2</v>
      </c>
      <c r="Y13" s="19">
        <v>6.9186931413847297E-2</v>
      </c>
      <c r="Z13" s="19">
        <v>0.13983786336588999</v>
      </c>
      <c r="AA13" s="19">
        <v>8.6649094732339602E-2</v>
      </c>
      <c r="AB13" s="19">
        <v>0.115190582182289</v>
      </c>
      <c r="AC13" s="19">
        <v>0.179333078545376</v>
      </c>
      <c r="AD13" s="19">
        <v>0.27147042319333903</v>
      </c>
      <c r="AE13" s="19"/>
      <c r="AF13" s="19">
        <v>0.110267963764883</v>
      </c>
      <c r="AG13" s="19">
        <v>0.103982007945672</v>
      </c>
      <c r="AH13" s="19">
        <v>0.172827029750797</v>
      </c>
      <c r="AI13" s="19"/>
      <c r="AJ13" s="19">
        <v>0.101983273700978</v>
      </c>
      <c r="AK13" s="19">
        <v>9.4634217523553096E-2</v>
      </c>
      <c r="AL13" s="19">
        <v>0.125529054619446</v>
      </c>
      <c r="AM13" s="19">
        <v>9.6429026670342699E-2</v>
      </c>
      <c r="AN13" s="19">
        <v>0.19537323788597799</v>
      </c>
      <c r="AO13" s="19"/>
      <c r="AP13" s="19">
        <v>9.6609216252540805E-2</v>
      </c>
      <c r="AQ13" s="19">
        <v>9.70737157171183E-2</v>
      </c>
      <c r="AR13" s="19">
        <v>0.155055748761875</v>
      </c>
      <c r="AS13" s="19"/>
      <c r="AT13" s="19">
        <v>0.11385123538917701</v>
      </c>
      <c r="AU13" s="19">
        <v>0.12756706738314399</v>
      </c>
      <c r="AV13" s="19">
        <v>0.113276984346352</v>
      </c>
      <c r="AW13" s="19">
        <v>9.2413016713338597E-2</v>
      </c>
      <c r="AX13" s="19">
        <v>0.108029346262312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135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0.30340563328315201</v>
      </c>
      <c r="D9" s="17">
        <v>0.32367207820279698</v>
      </c>
      <c r="E9" s="17">
        <v>0.28438931917120203</v>
      </c>
      <c r="F9" s="17"/>
      <c r="G9" s="17">
        <v>0.20078966466881901</v>
      </c>
      <c r="H9" s="17">
        <v>0.27498871506072597</v>
      </c>
      <c r="I9" s="17">
        <v>0.32788673664572099</v>
      </c>
      <c r="J9" s="17">
        <v>0.32645771942803797</v>
      </c>
      <c r="K9" s="17">
        <v>0.38863216656572802</v>
      </c>
      <c r="L9" s="17">
        <v>0.29931245223247299</v>
      </c>
      <c r="M9" s="17"/>
      <c r="N9" s="17">
        <v>0.27739290030174202</v>
      </c>
      <c r="O9" s="17">
        <v>0.333689167424019</v>
      </c>
      <c r="P9" s="17">
        <v>0.28480702666406998</v>
      </c>
      <c r="Q9" s="17">
        <v>0.31674547376578099</v>
      </c>
      <c r="R9" s="17"/>
      <c r="S9" s="17">
        <v>0.242972591473022</v>
      </c>
      <c r="T9" s="17">
        <v>0.33160842499464599</v>
      </c>
      <c r="U9" s="17">
        <v>0.28034617147524998</v>
      </c>
      <c r="V9" s="17">
        <v>0.31073712802512499</v>
      </c>
      <c r="W9" s="17">
        <v>0.35871070331084498</v>
      </c>
      <c r="X9" s="17">
        <v>0.32914531291361998</v>
      </c>
      <c r="Y9" s="17">
        <v>0.36201314849813299</v>
      </c>
      <c r="Z9" s="17">
        <v>0.304223568029095</v>
      </c>
      <c r="AA9" s="17">
        <v>0.295558512659851</v>
      </c>
      <c r="AB9" s="17">
        <v>0.30273411981898801</v>
      </c>
      <c r="AC9" s="17">
        <v>0.26284758480618398</v>
      </c>
      <c r="AD9" s="17">
        <v>0.23777349985337201</v>
      </c>
      <c r="AE9" s="17"/>
      <c r="AF9" s="17">
        <v>0.33954135897740501</v>
      </c>
      <c r="AG9" s="17">
        <v>0.30717068180090901</v>
      </c>
      <c r="AH9" s="17">
        <v>0.27110601853267802</v>
      </c>
      <c r="AI9" s="17"/>
      <c r="AJ9" s="17">
        <v>0.32482928799883498</v>
      </c>
      <c r="AK9" s="17">
        <v>0.30832343338596802</v>
      </c>
      <c r="AL9" s="17">
        <v>0.34979467666306002</v>
      </c>
      <c r="AM9" s="17">
        <v>0.15068008082659301</v>
      </c>
      <c r="AN9" s="17">
        <v>0.28958613103392999</v>
      </c>
      <c r="AO9" s="17"/>
      <c r="AP9" s="17">
        <v>0.26991411771718998</v>
      </c>
      <c r="AQ9" s="17">
        <v>0.31810900584427398</v>
      </c>
      <c r="AR9" s="17">
        <v>0.36220549875687402</v>
      </c>
      <c r="AS9" s="17"/>
      <c r="AT9" s="17">
        <v>0.34417410123908798</v>
      </c>
      <c r="AU9" s="17">
        <v>0.32248431536957001</v>
      </c>
      <c r="AV9" s="17">
        <v>0.25947467589772399</v>
      </c>
      <c r="AW9" s="17">
        <v>0.23803912125277499</v>
      </c>
      <c r="AX9" s="17">
        <v>0.23726124537312299</v>
      </c>
    </row>
    <row r="10" spans="2:50" ht="29" x14ac:dyDescent="0.35">
      <c r="B10" s="18" t="s">
        <v>117</v>
      </c>
      <c r="C10" s="17">
        <v>0.50498186701440395</v>
      </c>
      <c r="D10" s="17">
        <v>0.48313460591430901</v>
      </c>
      <c r="E10" s="17">
        <v>0.52440726130274895</v>
      </c>
      <c r="F10" s="17"/>
      <c r="G10" s="17">
        <v>0.50053322577570902</v>
      </c>
      <c r="H10" s="17">
        <v>0.49270206997381499</v>
      </c>
      <c r="I10" s="17">
        <v>0.47569761625555301</v>
      </c>
      <c r="J10" s="17">
        <v>0.493096653677426</v>
      </c>
      <c r="K10" s="17">
        <v>0.4763097809388</v>
      </c>
      <c r="L10" s="17">
        <v>0.57056084358193504</v>
      </c>
      <c r="M10" s="17"/>
      <c r="N10" s="17">
        <v>0.54110818775202296</v>
      </c>
      <c r="O10" s="17">
        <v>0.51477302564752703</v>
      </c>
      <c r="P10" s="17">
        <v>0.493951981690608</v>
      </c>
      <c r="Q10" s="17">
        <v>0.46647349988536002</v>
      </c>
      <c r="R10" s="17"/>
      <c r="S10" s="17">
        <v>0.51604503143945402</v>
      </c>
      <c r="T10" s="17">
        <v>0.50617979546122005</v>
      </c>
      <c r="U10" s="17">
        <v>0.54131708547895496</v>
      </c>
      <c r="V10" s="17">
        <v>0.48871234693912802</v>
      </c>
      <c r="W10" s="17">
        <v>0.460214347005171</v>
      </c>
      <c r="X10" s="17">
        <v>0.48389519703550998</v>
      </c>
      <c r="Y10" s="17">
        <v>0.46369691969421201</v>
      </c>
      <c r="Z10" s="17">
        <v>0.49232681173167803</v>
      </c>
      <c r="AA10" s="17">
        <v>0.536054143484606</v>
      </c>
      <c r="AB10" s="17">
        <v>0.51255004507690205</v>
      </c>
      <c r="AC10" s="17">
        <v>0.47822093432649998</v>
      </c>
      <c r="AD10" s="17">
        <v>0.60358779315941602</v>
      </c>
      <c r="AE10" s="17"/>
      <c r="AF10" s="17">
        <v>0.49113798547648202</v>
      </c>
      <c r="AG10" s="17">
        <v>0.53217311248703303</v>
      </c>
      <c r="AH10" s="17">
        <v>0.46258669548949999</v>
      </c>
      <c r="AI10" s="17"/>
      <c r="AJ10" s="17">
        <v>0.52022157061616303</v>
      </c>
      <c r="AK10" s="17">
        <v>0.50136805923544603</v>
      </c>
      <c r="AL10" s="17">
        <v>0.50492738073430599</v>
      </c>
      <c r="AM10" s="17">
        <v>0.61118094107606002</v>
      </c>
      <c r="AN10" s="17">
        <v>0.47252809980118299</v>
      </c>
      <c r="AO10" s="17"/>
      <c r="AP10" s="17">
        <v>0.55684441773423898</v>
      </c>
      <c r="AQ10" s="17">
        <v>0.50346300915172204</v>
      </c>
      <c r="AR10" s="17">
        <v>0.43421903192961098</v>
      </c>
      <c r="AS10" s="17"/>
      <c r="AT10" s="17">
        <v>0.50236384677928203</v>
      </c>
      <c r="AU10" s="17">
        <v>0.46695221576208401</v>
      </c>
      <c r="AV10" s="17">
        <v>0.53268092170182402</v>
      </c>
      <c r="AW10" s="17">
        <v>0.56512967506938105</v>
      </c>
      <c r="AX10" s="17">
        <v>0.50400351142673105</v>
      </c>
    </row>
    <row r="11" spans="2:50" x14ac:dyDescent="0.35">
      <c r="B11" s="18" t="s">
        <v>118</v>
      </c>
      <c r="C11" s="17">
        <v>0.104988971081002</v>
      </c>
      <c r="D11" s="17">
        <v>9.5084348228535995E-2</v>
      </c>
      <c r="E11" s="17">
        <v>0.115283482146173</v>
      </c>
      <c r="F11" s="17"/>
      <c r="G11" s="17">
        <v>0.22537868462728899</v>
      </c>
      <c r="H11" s="17">
        <v>0.13675559343461399</v>
      </c>
      <c r="I11" s="17">
        <v>0.115587095014206</v>
      </c>
      <c r="J11" s="17">
        <v>8.9728578423444394E-2</v>
      </c>
      <c r="K11" s="17">
        <v>5.3525449678138902E-2</v>
      </c>
      <c r="L11" s="17">
        <v>3.7087383195474798E-2</v>
      </c>
      <c r="M11" s="17"/>
      <c r="N11" s="17">
        <v>0.10435749956883</v>
      </c>
      <c r="O11" s="17">
        <v>9.48320242762688E-2</v>
      </c>
      <c r="P11" s="17">
        <v>0.108767760903245</v>
      </c>
      <c r="Q11" s="17">
        <v>0.11034987975704599</v>
      </c>
      <c r="R11" s="17"/>
      <c r="S11" s="17">
        <v>0.12643822508395799</v>
      </c>
      <c r="T11" s="17">
        <v>8.0247211122449896E-2</v>
      </c>
      <c r="U11" s="17">
        <v>9.5905888249578505E-2</v>
      </c>
      <c r="V11" s="17">
        <v>0.120329870556734</v>
      </c>
      <c r="W11" s="17">
        <v>0.108028080540849</v>
      </c>
      <c r="X11" s="17">
        <v>0.11995515137157101</v>
      </c>
      <c r="Y11" s="17">
        <v>7.9451081764985207E-2</v>
      </c>
      <c r="Z11" s="17">
        <v>0.102234724578953</v>
      </c>
      <c r="AA11" s="17">
        <v>9.2491095832482301E-2</v>
      </c>
      <c r="AB11" s="17">
        <v>9.8765522082490495E-2</v>
      </c>
      <c r="AC11" s="17">
        <v>0.14427808466563599</v>
      </c>
      <c r="AD11" s="17">
        <v>0.108471110058328</v>
      </c>
      <c r="AE11" s="17"/>
      <c r="AF11" s="17">
        <v>8.9052771994081098E-2</v>
      </c>
      <c r="AG11" s="17">
        <v>7.7463614417155505E-2</v>
      </c>
      <c r="AH11" s="17">
        <v>0.14832880067623</v>
      </c>
      <c r="AI11" s="17"/>
      <c r="AJ11" s="17">
        <v>6.7268438212871706E-2</v>
      </c>
      <c r="AK11" s="17">
        <v>0.12108864161836901</v>
      </c>
      <c r="AL11" s="17">
        <v>5.3940371958961598E-2</v>
      </c>
      <c r="AM11" s="17">
        <v>0.159969321445914</v>
      </c>
      <c r="AN11" s="17">
        <v>0.11860884072203499</v>
      </c>
      <c r="AO11" s="17"/>
      <c r="AP11" s="17">
        <v>0.106938110675563</v>
      </c>
      <c r="AQ11" s="17">
        <v>0.11542040707910201</v>
      </c>
      <c r="AR11" s="17">
        <v>8.1347706893644095E-2</v>
      </c>
      <c r="AS11" s="17"/>
      <c r="AT11" s="17">
        <v>5.9123621053010098E-2</v>
      </c>
      <c r="AU11" s="17">
        <v>0.128222299415686</v>
      </c>
      <c r="AV11" s="17">
        <v>0.12354365608032999</v>
      </c>
      <c r="AW11" s="17">
        <v>0.121125095809129</v>
      </c>
      <c r="AX11" s="17">
        <v>0.22410856136128199</v>
      </c>
    </row>
    <row r="12" spans="2:50" ht="29" x14ac:dyDescent="0.35">
      <c r="B12" s="18" t="s">
        <v>119</v>
      </c>
      <c r="C12" s="17">
        <v>3.3959833544788001E-2</v>
      </c>
      <c r="D12" s="17">
        <v>3.0599917782093099E-2</v>
      </c>
      <c r="E12" s="17">
        <v>3.7442207446757601E-2</v>
      </c>
      <c r="F12" s="17"/>
      <c r="G12" s="17">
        <v>5.1274711805630598E-2</v>
      </c>
      <c r="H12" s="17">
        <v>3.3778480417304899E-2</v>
      </c>
      <c r="I12" s="17">
        <v>1.7824363366981899E-2</v>
      </c>
      <c r="J12" s="17">
        <v>3.8754460646409798E-2</v>
      </c>
      <c r="K12" s="17">
        <v>2.2612519180954999E-2</v>
      </c>
      <c r="L12" s="17">
        <v>3.9352883557179301E-2</v>
      </c>
      <c r="M12" s="17"/>
      <c r="N12" s="17">
        <v>2.9225709485434601E-2</v>
      </c>
      <c r="O12" s="17">
        <v>2.7619721492710501E-2</v>
      </c>
      <c r="P12" s="17">
        <v>5.0266675456725897E-2</v>
      </c>
      <c r="Q12" s="17">
        <v>3.1785703897864802E-2</v>
      </c>
      <c r="R12" s="17"/>
      <c r="S12" s="17">
        <v>4.69673072999688E-2</v>
      </c>
      <c r="T12" s="17">
        <v>2.0325682078407199E-2</v>
      </c>
      <c r="U12" s="17">
        <v>2.94369389160416E-2</v>
      </c>
      <c r="V12" s="17">
        <v>3.4039174995319103E-2</v>
      </c>
      <c r="W12" s="17">
        <v>2.2620865191197E-2</v>
      </c>
      <c r="X12" s="17">
        <v>3.6434757363570901E-2</v>
      </c>
      <c r="Y12" s="17">
        <v>4.62540960413187E-2</v>
      </c>
      <c r="Z12" s="17">
        <v>3.23004368306243E-2</v>
      </c>
      <c r="AA12" s="17">
        <v>3.6907116231980598E-2</v>
      </c>
      <c r="AB12" s="17">
        <v>3.9046310377405101E-2</v>
      </c>
      <c r="AC12" s="17">
        <v>3.7652976560354601E-2</v>
      </c>
      <c r="AD12" s="17">
        <v>0</v>
      </c>
      <c r="AE12" s="17"/>
      <c r="AF12" s="17">
        <v>3.0547935428036899E-2</v>
      </c>
      <c r="AG12" s="17">
        <v>3.5986469687623403E-2</v>
      </c>
      <c r="AH12" s="17">
        <v>3.2473504575734197E-2</v>
      </c>
      <c r="AI12" s="17"/>
      <c r="AJ12" s="17">
        <v>3.4456061000598101E-2</v>
      </c>
      <c r="AK12" s="17">
        <v>3.2806181465626701E-2</v>
      </c>
      <c r="AL12" s="17">
        <v>1.9316173865128499E-2</v>
      </c>
      <c r="AM12" s="17">
        <v>3.0277543770968401E-2</v>
      </c>
      <c r="AN12" s="17">
        <v>3.6441455332120197E-2</v>
      </c>
      <c r="AO12" s="17"/>
      <c r="AP12" s="17">
        <v>2.2066576095744798E-2</v>
      </c>
      <c r="AQ12" s="17">
        <v>3.09343075865194E-2</v>
      </c>
      <c r="AR12" s="17">
        <v>3.6601526148675297E-2</v>
      </c>
      <c r="AS12" s="17"/>
      <c r="AT12" s="17">
        <v>3.0974503163906202E-2</v>
      </c>
      <c r="AU12" s="17">
        <v>3.4317816033825103E-2</v>
      </c>
      <c r="AV12" s="17">
        <v>3.7901448113246E-2</v>
      </c>
      <c r="AW12" s="17">
        <v>3.0885134636514999E-2</v>
      </c>
      <c r="AX12" s="17">
        <v>0</v>
      </c>
    </row>
    <row r="13" spans="2:50" x14ac:dyDescent="0.35">
      <c r="B13" s="18" t="s">
        <v>71</v>
      </c>
      <c r="C13" s="19">
        <v>5.2663695076653402E-2</v>
      </c>
      <c r="D13" s="19">
        <v>6.75090498722654E-2</v>
      </c>
      <c r="E13" s="19">
        <v>3.8477729933118703E-2</v>
      </c>
      <c r="F13" s="19"/>
      <c r="G13" s="19">
        <v>2.2023713122551799E-2</v>
      </c>
      <c r="H13" s="19">
        <v>6.1775141113540002E-2</v>
      </c>
      <c r="I13" s="19">
        <v>6.3004188717538004E-2</v>
      </c>
      <c r="J13" s="19">
        <v>5.1962587824681397E-2</v>
      </c>
      <c r="K13" s="19">
        <v>5.8920083636377699E-2</v>
      </c>
      <c r="L13" s="19">
        <v>5.3686437432937599E-2</v>
      </c>
      <c r="M13" s="19"/>
      <c r="N13" s="19">
        <v>4.7915702891970099E-2</v>
      </c>
      <c r="O13" s="19">
        <v>2.9086061159474399E-2</v>
      </c>
      <c r="P13" s="19">
        <v>6.2206555285352197E-2</v>
      </c>
      <c r="Q13" s="19">
        <v>7.4645442693947697E-2</v>
      </c>
      <c r="R13" s="19"/>
      <c r="S13" s="19">
        <v>6.75768447035964E-2</v>
      </c>
      <c r="T13" s="19">
        <v>6.16388863432768E-2</v>
      </c>
      <c r="U13" s="19">
        <v>5.2993915880175602E-2</v>
      </c>
      <c r="V13" s="19">
        <v>4.6181479483693402E-2</v>
      </c>
      <c r="W13" s="19">
        <v>5.0426003951938601E-2</v>
      </c>
      <c r="X13" s="19">
        <v>3.0569581315728501E-2</v>
      </c>
      <c r="Y13" s="19">
        <v>4.8584754001350698E-2</v>
      </c>
      <c r="Z13" s="19">
        <v>6.8914458829648806E-2</v>
      </c>
      <c r="AA13" s="19">
        <v>3.8989131791081003E-2</v>
      </c>
      <c r="AB13" s="19">
        <v>4.6904002644213801E-2</v>
      </c>
      <c r="AC13" s="19">
        <v>7.7000419641326104E-2</v>
      </c>
      <c r="AD13" s="19">
        <v>5.0167596928884998E-2</v>
      </c>
      <c r="AE13" s="19"/>
      <c r="AF13" s="19">
        <v>4.9719948123994502E-2</v>
      </c>
      <c r="AG13" s="19">
        <v>4.7206121607279099E-2</v>
      </c>
      <c r="AH13" s="19">
        <v>8.5504980725856897E-2</v>
      </c>
      <c r="AI13" s="19"/>
      <c r="AJ13" s="19">
        <v>5.32246421715327E-2</v>
      </c>
      <c r="AK13" s="19">
        <v>3.6413684294589597E-2</v>
      </c>
      <c r="AL13" s="19">
        <v>7.2021396778543897E-2</v>
      </c>
      <c r="AM13" s="19">
        <v>4.7892112880464001E-2</v>
      </c>
      <c r="AN13" s="19">
        <v>8.2835473110731195E-2</v>
      </c>
      <c r="AO13" s="19"/>
      <c r="AP13" s="19">
        <v>4.4236777777263502E-2</v>
      </c>
      <c r="AQ13" s="19">
        <v>3.2073270338381497E-2</v>
      </c>
      <c r="AR13" s="19">
        <v>8.56262362711952E-2</v>
      </c>
      <c r="AS13" s="19"/>
      <c r="AT13" s="19">
        <v>6.3363927764713696E-2</v>
      </c>
      <c r="AU13" s="19">
        <v>4.8023353418835603E-2</v>
      </c>
      <c r="AV13" s="19">
        <v>4.6399298206876202E-2</v>
      </c>
      <c r="AW13" s="19">
        <v>4.4820973232200099E-2</v>
      </c>
      <c r="AX13" s="19">
        <v>3.4626681838864602E-2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136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0.35044062916365099</v>
      </c>
      <c r="D9" s="17">
        <v>0.35965470273612998</v>
      </c>
      <c r="E9" s="17">
        <v>0.34255712643262998</v>
      </c>
      <c r="F9" s="17"/>
      <c r="G9" s="17">
        <v>0.163735409735417</v>
      </c>
      <c r="H9" s="17">
        <v>0.237500667943982</v>
      </c>
      <c r="I9" s="17">
        <v>0.36885203665669097</v>
      </c>
      <c r="J9" s="17">
        <v>0.35620992082744002</v>
      </c>
      <c r="K9" s="17">
        <v>0.49130074172356097</v>
      </c>
      <c r="L9" s="17">
        <v>0.45289744014986499</v>
      </c>
      <c r="M9" s="17"/>
      <c r="N9" s="17">
        <v>0.35294100462997002</v>
      </c>
      <c r="O9" s="17">
        <v>0.41812664615539702</v>
      </c>
      <c r="P9" s="17">
        <v>0.29262998355485198</v>
      </c>
      <c r="Q9" s="17">
        <v>0.33120838761511001</v>
      </c>
      <c r="R9" s="17"/>
      <c r="S9" s="17">
        <v>0.203515661375616</v>
      </c>
      <c r="T9" s="17">
        <v>0.40298033806019201</v>
      </c>
      <c r="U9" s="17">
        <v>0.43266378261914601</v>
      </c>
      <c r="V9" s="17">
        <v>0.35175072013453001</v>
      </c>
      <c r="W9" s="17">
        <v>0.38365639684199299</v>
      </c>
      <c r="X9" s="17">
        <v>0.34906680881458402</v>
      </c>
      <c r="Y9" s="17">
        <v>0.29534810253544302</v>
      </c>
      <c r="Z9" s="17">
        <v>0.37173720776172298</v>
      </c>
      <c r="AA9" s="17">
        <v>0.38038732688461901</v>
      </c>
      <c r="AB9" s="17">
        <v>0.37763340856198602</v>
      </c>
      <c r="AC9" s="17">
        <v>0.433237760153805</v>
      </c>
      <c r="AD9" s="17">
        <v>0.30170143945859701</v>
      </c>
      <c r="AE9" s="17"/>
      <c r="AF9" s="17">
        <v>0.412949038349745</v>
      </c>
      <c r="AG9" s="17">
        <v>0.38221954110999601</v>
      </c>
      <c r="AH9" s="17">
        <v>0.24064268167550701</v>
      </c>
      <c r="AI9" s="17"/>
      <c r="AJ9" s="17">
        <v>0.43020455317927497</v>
      </c>
      <c r="AK9" s="17">
        <v>0.33007405023547998</v>
      </c>
      <c r="AL9" s="17">
        <v>0.32663042450596302</v>
      </c>
      <c r="AM9" s="17">
        <v>0.37007987261290898</v>
      </c>
      <c r="AN9" s="17">
        <v>0.30858098939329998</v>
      </c>
      <c r="AO9" s="17"/>
      <c r="AP9" s="17">
        <v>0.39199693441341399</v>
      </c>
      <c r="AQ9" s="17">
        <v>0.33376466142275202</v>
      </c>
      <c r="AR9" s="17">
        <v>0.31701204362535401</v>
      </c>
      <c r="AS9" s="17"/>
      <c r="AT9" s="17">
        <v>0.38747978240792103</v>
      </c>
      <c r="AU9" s="17">
        <v>0.34317789533807502</v>
      </c>
      <c r="AV9" s="17">
        <v>0.33592096710743802</v>
      </c>
      <c r="AW9" s="17">
        <v>0.288752876927441</v>
      </c>
      <c r="AX9" s="17">
        <v>0.42437114427026501</v>
      </c>
    </row>
    <row r="10" spans="2:50" ht="29" x14ac:dyDescent="0.35">
      <c r="B10" s="18" t="s">
        <v>117</v>
      </c>
      <c r="C10" s="17">
        <v>0.44051497312063798</v>
      </c>
      <c r="D10" s="17">
        <v>0.43524876842449101</v>
      </c>
      <c r="E10" s="17">
        <v>0.44630760713234802</v>
      </c>
      <c r="F10" s="17"/>
      <c r="G10" s="17">
        <v>0.516486156952499</v>
      </c>
      <c r="H10" s="17">
        <v>0.45388586045436802</v>
      </c>
      <c r="I10" s="17">
        <v>0.41884334086853198</v>
      </c>
      <c r="J10" s="17">
        <v>0.48740462631555598</v>
      </c>
      <c r="K10" s="17">
        <v>0.37011045987897601</v>
      </c>
      <c r="L10" s="17">
        <v>0.405748816404982</v>
      </c>
      <c r="M10" s="17"/>
      <c r="N10" s="17">
        <v>0.46025370396707299</v>
      </c>
      <c r="O10" s="17">
        <v>0.39224250244389097</v>
      </c>
      <c r="P10" s="17">
        <v>0.45987581687027601</v>
      </c>
      <c r="Q10" s="17">
        <v>0.45049231307871201</v>
      </c>
      <c r="R10" s="17"/>
      <c r="S10" s="17">
        <v>0.47649458694570401</v>
      </c>
      <c r="T10" s="17">
        <v>0.41527255604107999</v>
      </c>
      <c r="U10" s="17">
        <v>0.42158677102026099</v>
      </c>
      <c r="V10" s="17">
        <v>0.47494919479611297</v>
      </c>
      <c r="W10" s="17">
        <v>0.42285334268191399</v>
      </c>
      <c r="X10" s="17">
        <v>0.43796282239953299</v>
      </c>
      <c r="Y10" s="17">
        <v>0.48982366377523801</v>
      </c>
      <c r="Z10" s="17">
        <v>0.44286614027812998</v>
      </c>
      <c r="AA10" s="17">
        <v>0.42610972437245698</v>
      </c>
      <c r="AB10" s="17">
        <v>0.41635856812946398</v>
      </c>
      <c r="AC10" s="17">
        <v>0.368236413645609</v>
      </c>
      <c r="AD10" s="17">
        <v>0.48943225567509602</v>
      </c>
      <c r="AE10" s="17"/>
      <c r="AF10" s="17">
        <v>0.413969430019688</v>
      </c>
      <c r="AG10" s="17">
        <v>0.42984135417132502</v>
      </c>
      <c r="AH10" s="17">
        <v>0.46677914082154598</v>
      </c>
      <c r="AI10" s="17"/>
      <c r="AJ10" s="17">
        <v>0.40812738507084401</v>
      </c>
      <c r="AK10" s="17">
        <v>0.45879394853830102</v>
      </c>
      <c r="AL10" s="17">
        <v>0.438106765310804</v>
      </c>
      <c r="AM10" s="17">
        <v>0.38661509078721001</v>
      </c>
      <c r="AN10" s="17">
        <v>0.439395430717333</v>
      </c>
      <c r="AO10" s="17"/>
      <c r="AP10" s="17">
        <v>0.39637235640858098</v>
      </c>
      <c r="AQ10" s="17">
        <v>0.47600492649996201</v>
      </c>
      <c r="AR10" s="17">
        <v>0.46273069206428202</v>
      </c>
      <c r="AS10" s="17"/>
      <c r="AT10" s="17">
        <v>0.43630984295700498</v>
      </c>
      <c r="AU10" s="17">
        <v>0.45441600866113002</v>
      </c>
      <c r="AV10" s="17">
        <v>0.44587220345899697</v>
      </c>
      <c r="AW10" s="17">
        <v>0.445369115916256</v>
      </c>
      <c r="AX10" s="17">
        <v>0.284817130091924</v>
      </c>
    </row>
    <row r="11" spans="2:50" x14ac:dyDescent="0.35">
      <c r="B11" s="18" t="s">
        <v>118</v>
      </c>
      <c r="C11" s="17">
        <v>0.12544948647231899</v>
      </c>
      <c r="D11" s="17">
        <v>0.12698391641718401</v>
      </c>
      <c r="E11" s="17">
        <v>0.121691341778561</v>
      </c>
      <c r="F11" s="17"/>
      <c r="G11" s="17">
        <v>0.228111965912487</v>
      </c>
      <c r="H11" s="17">
        <v>0.226970841309074</v>
      </c>
      <c r="I11" s="17">
        <v>0.13315300810049999</v>
      </c>
      <c r="J11" s="17">
        <v>0.10212696673627</v>
      </c>
      <c r="K11" s="17">
        <v>4.0845700701188398E-2</v>
      </c>
      <c r="L11" s="17">
        <v>4.3689059963669299E-2</v>
      </c>
      <c r="M11" s="17"/>
      <c r="N11" s="17">
        <v>9.6660319069273498E-2</v>
      </c>
      <c r="O11" s="17">
        <v>0.129017130497208</v>
      </c>
      <c r="P11" s="17">
        <v>0.16151943599962201</v>
      </c>
      <c r="Q11" s="17">
        <v>0.11880565229913401</v>
      </c>
      <c r="R11" s="17"/>
      <c r="S11" s="17">
        <v>0.227452731913871</v>
      </c>
      <c r="T11" s="17">
        <v>0.111828035705083</v>
      </c>
      <c r="U11" s="17">
        <v>6.9896319738052007E-2</v>
      </c>
      <c r="V11" s="17">
        <v>8.3593612646994997E-2</v>
      </c>
      <c r="W11" s="17">
        <v>0.14045223935366299</v>
      </c>
      <c r="X11" s="17">
        <v>0.150093707473238</v>
      </c>
      <c r="Y11" s="17">
        <v>8.30241445445946E-2</v>
      </c>
      <c r="Z11" s="17">
        <v>9.3434836689917297E-2</v>
      </c>
      <c r="AA11" s="17">
        <v>0.12671368796972601</v>
      </c>
      <c r="AB11" s="17">
        <v>0.10458297754241</v>
      </c>
      <c r="AC11" s="17">
        <v>9.64995909742562E-2</v>
      </c>
      <c r="AD11" s="17">
        <v>0.13466212367219901</v>
      </c>
      <c r="AE11" s="17"/>
      <c r="AF11" s="17">
        <v>9.6398884542930996E-2</v>
      </c>
      <c r="AG11" s="17">
        <v>0.10827102810313</v>
      </c>
      <c r="AH11" s="17">
        <v>0.169448145266892</v>
      </c>
      <c r="AI11" s="17"/>
      <c r="AJ11" s="17">
        <v>8.13546646353841E-2</v>
      </c>
      <c r="AK11" s="17">
        <v>0.140742458695508</v>
      </c>
      <c r="AL11" s="17">
        <v>0.123675854423949</v>
      </c>
      <c r="AM11" s="17">
        <v>0.21839252132190301</v>
      </c>
      <c r="AN11" s="17">
        <v>0.142333973455672</v>
      </c>
      <c r="AO11" s="17"/>
      <c r="AP11" s="17">
        <v>0.124972643297234</v>
      </c>
      <c r="AQ11" s="17">
        <v>0.12348645836375501</v>
      </c>
      <c r="AR11" s="17">
        <v>0.14119173250987899</v>
      </c>
      <c r="AS11" s="17"/>
      <c r="AT11" s="17">
        <v>9.0547723744105704E-2</v>
      </c>
      <c r="AU11" s="17">
        <v>0.13652982367001901</v>
      </c>
      <c r="AV11" s="17">
        <v>0.14059104575848699</v>
      </c>
      <c r="AW11" s="17">
        <v>0.17684173525212599</v>
      </c>
      <c r="AX11" s="17">
        <v>0.21692223835157501</v>
      </c>
    </row>
    <row r="12" spans="2:50" ht="29" x14ac:dyDescent="0.35">
      <c r="B12" s="18" t="s">
        <v>119</v>
      </c>
      <c r="C12" s="17">
        <v>5.0503003004889503E-2</v>
      </c>
      <c r="D12" s="17">
        <v>3.9634573227831003E-2</v>
      </c>
      <c r="E12" s="17">
        <v>6.1416092923870999E-2</v>
      </c>
      <c r="F12" s="17"/>
      <c r="G12" s="17">
        <v>7.00091602845377E-2</v>
      </c>
      <c r="H12" s="17">
        <v>4.1856889253360098E-2</v>
      </c>
      <c r="I12" s="17">
        <v>3.7259294670737603E-2</v>
      </c>
      <c r="J12" s="17">
        <v>3.6132498610597703E-2</v>
      </c>
      <c r="K12" s="17">
        <v>5.7498528437404002E-2</v>
      </c>
      <c r="L12" s="17">
        <v>6.2197208562277402E-2</v>
      </c>
      <c r="M12" s="17"/>
      <c r="N12" s="17">
        <v>5.6232033335803698E-2</v>
      </c>
      <c r="O12" s="17">
        <v>3.8563805224577398E-2</v>
      </c>
      <c r="P12" s="17">
        <v>5.6998663904647799E-2</v>
      </c>
      <c r="Q12" s="17">
        <v>5.17202708666838E-2</v>
      </c>
      <c r="R12" s="17"/>
      <c r="S12" s="17">
        <v>5.1008497256274599E-2</v>
      </c>
      <c r="T12" s="17">
        <v>3.0592553565020698E-2</v>
      </c>
      <c r="U12" s="17">
        <v>3.5678773434069298E-2</v>
      </c>
      <c r="V12" s="17">
        <v>5.1350858566835002E-2</v>
      </c>
      <c r="W12" s="17">
        <v>3.9665393350266802E-2</v>
      </c>
      <c r="X12" s="17">
        <v>4.1410116332370503E-2</v>
      </c>
      <c r="Y12" s="17">
        <v>9.2695556918675204E-2</v>
      </c>
      <c r="Z12" s="17">
        <v>5.62333859279616E-2</v>
      </c>
      <c r="AA12" s="17">
        <v>4.5172603946137702E-2</v>
      </c>
      <c r="AB12" s="17">
        <v>7.3519613317554494E-2</v>
      </c>
      <c r="AC12" s="17">
        <v>5.5834140281316301E-2</v>
      </c>
      <c r="AD12" s="17">
        <v>4.5166477171581003E-2</v>
      </c>
      <c r="AE12" s="17"/>
      <c r="AF12" s="17">
        <v>4.4206540935421701E-2</v>
      </c>
      <c r="AG12" s="17">
        <v>5.4560703705254503E-2</v>
      </c>
      <c r="AH12" s="17">
        <v>6.2395504254765602E-2</v>
      </c>
      <c r="AI12" s="17"/>
      <c r="AJ12" s="17">
        <v>5.3691540580893801E-2</v>
      </c>
      <c r="AK12" s="17">
        <v>4.8737174405005801E-2</v>
      </c>
      <c r="AL12" s="17">
        <v>8.3151431714211493E-2</v>
      </c>
      <c r="AM12" s="17">
        <v>2.4912515277977599E-2</v>
      </c>
      <c r="AN12" s="17">
        <v>3.9277718184741801E-2</v>
      </c>
      <c r="AO12" s="17"/>
      <c r="AP12" s="17">
        <v>5.5116147755524002E-2</v>
      </c>
      <c r="AQ12" s="17">
        <v>4.3956169790945999E-2</v>
      </c>
      <c r="AR12" s="17">
        <v>6.2423076019146803E-2</v>
      </c>
      <c r="AS12" s="17"/>
      <c r="AT12" s="17">
        <v>4.8907818488922498E-2</v>
      </c>
      <c r="AU12" s="17">
        <v>3.4539222948267299E-2</v>
      </c>
      <c r="AV12" s="17">
        <v>5.9523329407112503E-2</v>
      </c>
      <c r="AW12" s="17">
        <v>4.8209014183172097E-2</v>
      </c>
      <c r="AX12" s="17">
        <v>7.3889487286236399E-2</v>
      </c>
    </row>
    <row r="13" spans="2:50" x14ac:dyDescent="0.35">
      <c r="B13" s="18" t="s">
        <v>71</v>
      </c>
      <c r="C13" s="19">
        <v>3.30919082385032E-2</v>
      </c>
      <c r="D13" s="19">
        <v>3.8478039194363302E-2</v>
      </c>
      <c r="E13" s="19">
        <v>2.8027831732590099E-2</v>
      </c>
      <c r="F13" s="19"/>
      <c r="G13" s="19">
        <v>2.16573071150593E-2</v>
      </c>
      <c r="H13" s="19">
        <v>3.97857410392147E-2</v>
      </c>
      <c r="I13" s="19">
        <v>4.1892319703540397E-2</v>
      </c>
      <c r="J13" s="19">
        <v>1.8125987510137099E-2</v>
      </c>
      <c r="K13" s="19">
        <v>4.0244569258871002E-2</v>
      </c>
      <c r="L13" s="19">
        <v>3.5467474919206501E-2</v>
      </c>
      <c r="M13" s="19"/>
      <c r="N13" s="19">
        <v>3.3912938997879297E-2</v>
      </c>
      <c r="O13" s="19">
        <v>2.20499156789273E-2</v>
      </c>
      <c r="P13" s="19">
        <v>2.89760996706021E-2</v>
      </c>
      <c r="Q13" s="19">
        <v>4.7773376140360202E-2</v>
      </c>
      <c r="R13" s="19"/>
      <c r="S13" s="19">
        <v>4.1528522508533797E-2</v>
      </c>
      <c r="T13" s="19">
        <v>3.9326516628624297E-2</v>
      </c>
      <c r="U13" s="19">
        <v>4.0174353188471901E-2</v>
      </c>
      <c r="V13" s="19">
        <v>3.8355613855526903E-2</v>
      </c>
      <c r="W13" s="19">
        <v>1.33726277721636E-2</v>
      </c>
      <c r="X13" s="19">
        <v>2.1466544980274699E-2</v>
      </c>
      <c r="Y13" s="19">
        <v>3.9108532226048501E-2</v>
      </c>
      <c r="Z13" s="19">
        <v>3.5728429342268699E-2</v>
      </c>
      <c r="AA13" s="19">
        <v>2.16166568270602E-2</v>
      </c>
      <c r="AB13" s="19">
        <v>2.7905432448585E-2</v>
      </c>
      <c r="AC13" s="19">
        <v>4.6192094945013203E-2</v>
      </c>
      <c r="AD13" s="19">
        <v>2.90377040225272E-2</v>
      </c>
      <c r="AE13" s="19"/>
      <c r="AF13" s="19">
        <v>3.2476106152214697E-2</v>
      </c>
      <c r="AG13" s="19">
        <v>2.5107372910294499E-2</v>
      </c>
      <c r="AH13" s="19">
        <v>6.0734527981289803E-2</v>
      </c>
      <c r="AI13" s="19"/>
      <c r="AJ13" s="19">
        <v>2.6621856533603199E-2</v>
      </c>
      <c r="AK13" s="19">
        <v>2.16523681257055E-2</v>
      </c>
      <c r="AL13" s="19">
        <v>2.8435524045071901E-2</v>
      </c>
      <c r="AM13" s="19">
        <v>0</v>
      </c>
      <c r="AN13" s="19">
        <v>7.0411888248953794E-2</v>
      </c>
      <c r="AO13" s="19"/>
      <c r="AP13" s="19">
        <v>3.15419181252461E-2</v>
      </c>
      <c r="AQ13" s="19">
        <v>2.27877839225844E-2</v>
      </c>
      <c r="AR13" s="19">
        <v>1.6642455781338501E-2</v>
      </c>
      <c r="AS13" s="19"/>
      <c r="AT13" s="19">
        <v>3.6754832402045003E-2</v>
      </c>
      <c r="AU13" s="19">
        <v>3.1337049382508898E-2</v>
      </c>
      <c r="AV13" s="19">
        <v>1.80924542679664E-2</v>
      </c>
      <c r="AW13" s="19">
        <v>4.0827257721005497E-2</v>
      </c>
      <c r="AX13" s="19">
        <v>0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X18"/>
  <sheetViews>
    <sheetView showGridLines="0" tabSelected="1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4" width="10.7265625" customWidth="1"/>
    <col min="35" max="35" width="2.1796875" customWidth="1"/>
    <col min="36" max="40" width="10.7265625" customWidth="1"/>
    <col min="41" max="41" width="2.1796875" customWidth="1"/>
    <col min="42" max="44" width="10.7265625" customWidth="1"/>
    <col min="45" max="45" width="2.1796875" customWidth="1"/>
    <col min="46" max="50" width="10.7265625" customWidth="1"/>
    <col min="51" max="51" width="2.1796875" customWidth="1"/>
  </cols>
  <sheetData>
    <row r="2" spans="2:50" ht="40" customHeight="1" x14ac:dyDescent="0.35">
      <c r="D2" s="27" t="s">
        <v>137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5" spans="2:50" ht="30" customHeight="1" x14ac:dyDescent="0.35">
      <c r="B5" s="15"/>
      <c r="C5" s="15"/>
      <c r="D5" s="26" t="s">
        <v>56</v>
      </c>
      <c r="E5" s="26"/>
      <c r="F5" s="15"/>
      <c r="G5" s="26" t="s">
        <v>57</v>
      </c>
      <c r="H5" s="26"/>
      <c r="I5" s="26"/>
      <c r="J5" s="26"/>
      <c r="K5" s="26"/>
      <c r="L5" s="26"/>
      <c r="M5" s="15"/>
      <c r="N5" s="26" t="s">
        <v>58</v>
      </c>
      <c r="O5" s="26"/>
      <c r="P5" s="26"/>
      <c r="Q5" s="26"/>
      <c r="R5" s="15"/>
      <c r="S5" s="26" t="s">
        <v>59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15"/>
      <c r="AF5" s="26" t="s">
        <v>60</v>
      </c>
      <c r="AG5" s="26"/>
      <c r="AH5" s="26"/>
      <c r="AI5" s="15"/>
      <c r="AJ5" s="26" t="s">
        <v>61</v>
      </c>
      <c r="AK5" s="26"/>
      <c r="AL5" s="26"/>
      <c r="AM5" s="26"/>
      <c r="AN5" s="26"/>
      <c r="AO5" s="15"/>
      <c r="AP5" s="26" t="s">
        <v>62</v>
      </c>
      <c r="AQ5" s="26"/>
      <c r="AR5" s="26"/>
      <c r="AS5" s="15"/>
      <c r="AT5" s="26" t="s">
        <v>63</v>
      </c>
      <c r="AU5" s="26"/>
      <c r="AV5" s="26"/>
      <c r="AW5" s="26"/>
      <c r="AX5" s="26"/>
    </row>
    <row r="6" spans="2:50" ht="72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T6" s="12" t="s">
        <v>51</v>
      </c>
      <c r="AU6" s="12" t="s">
        <v>52</v>
      </c>
      <c r="AV6" s="12" t="s">
        <v>53</v>
      </c>
      <c r="AW6" s="12" t="s">
        <v>54</v>
      </c>
      <c r="AX6" s="12" t="s">
        <v>55</v>
      </c>
    </row>
    <row r="7" spans="2:50" ht="30" customHeight="1" x14ac:dyDescent="0.35">
      <c r="B7" s="10" t="s">
        <v>19</v>
      </c>
      <c r="C7" s="10">
        <v>2011</v>
      </c>
      <c r="D7" s="10">
        <v>979</v>
      </c>
      <c r="E7" s="10">
        <v>1026</v>
      </c>
      <c r="F7" s="10"/>
      <c r="G7" s="10">
        <v>283</v>
      </c>
      <c r="H7" s="10">
        <v>351</v>
      </c>
      <c r="I7" s="10">
        <v>322</v>
      </c>
      <c r="J7" s="10">
        <v>327</v>
      </c>
      <c r="K7" s="10">
        <v>296</v>
      </c>
      <c r="L7" s="10">
        <v>432</v>
      </c>
      <c r="M7" s="10"/>
      <c r="N7" s="10">
        <v>564</v>
      </c>
      <c r="O7" s="10">
        <v>531</v>
      </c>
      <c r="P7" s="10">
        <v>435</v>
      </c>
      <c r="Q7" s="10">
        <v>474</v>
      </c>
      <c r="R7" s="10"/>
      <c r="S7" s="10">
        <v>288</v>
      </c>
      <c r="T7" s="10">
        <v>254</v>
      </c>
      <c r="U7" s="10">
        <v>161</v>
      </c>
      <c r="V7" s="10">
        <v>175</v>
      </c>
      <c r="W7" s="10">
        <v>144</v>
      </c>
      <c r="X7" s="10">
        <v>188</v>
      </c>
      <c r="Y7" s="10">
        <v>168</v>
      </c>
      <c r="Z7" s="10">
        <v>86</v>
      </c>
      <c r="AA7" s="10">
        <v>226</v>
      </c>
      <c r="AB7" s="10">
        <v>172</v>
      </c>
      <c r="AC7" s="10">
        <v>104</v>
      </c>
      <c r="AD7" s="10">
        <v>45</v>
      </c>
      <c r="AE7" s="10"/>
      <c r="AF7" s="10">
        <v>693</v>
      </c>
      <c r="AG7" s="10">
        <v>831</v>
      </c>
      <c r="AH7" s="10">
        <v>282</v>
      </c>
      <c r="AI7" s="10"/>
      <c r="AJ7" s="10">
        <v>676</v>
      </c>
      <c r="AK7" s="10">
        <v>608</v>
      </c>
      <c r="AL7" s="10">
        <v>149</v>
      </c>
      <c r="AM7" s="10">
        <v>38</v>
      </c>
      <c r="AN7" s="10">
        <v>233</v>
      </c>
      <c r="AO7" s="10"/>
      <c r="AP7" s="10">
        <v>394</v>
      </c>
      <c r="AQ7" s="10">
        <v>739</v>
      </c>
      <c r="AR7" s="10">
        <v>133</v>
      </c>
      <c r="AS7" s="10"/>
      <c r="AT7" s="10">
        <v>491</v>
      </c>
      <c r="AU7" s="10">
        <v>484</v>
      </c>
      <c r="AV7" s="10">
        <v>501</v>
      </c>
      <c r="AW7" s="10">
        <v>224</v>
      </c>
      <c r="AX7" s="10">
        <v>27</v>
      </c>
    </row>
    <row r="8" spans="2:50" ht="30" customHeight="1" x14ac:dyDescent="0.35">
      <c r="B8" s="11" t="s">
        <v>20</v>
      </c>
      <c r="C8" s="11">
        <v>2011</v>
      </c>
      <c r="D8" s="11">
        <v>991</v>
      </c>
      <c r="E8" s="11">
        <v>1014</v>
      </c>
      <c r="F8" s="11"/>
      <c r="G8" s="11">
        <v>281</v>
      </c>
      <c r="H8" s="11">
        <v>343</v>
      </c>
      <c r="I8" s="11">
        <v>341</v>
      </c>
      <c r="J8" s="11">
        <v>341</v>
      </c>
      <c r="K8" s="11">
        <v>283</v>
      </c>
      <c r="L8" s="11">
        <v>421</v>
      </c>
      <c r="M8" s="11"/>
      <c r="N8" s="11">
        <v>541</v>
      </c>
      <c r="O8" s="11">
        <v>521</v>
      </c>
      <c r="P8" s="11">
        <v>441</v>
      </c>
      <c r="Q8" s="11">
        <v>501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690</v>
      </c>
      <c r="AG8" s="11">
        <v>829</v>
      </c>
      <c r="AH8" s="11">
        <v>289</v>
      </c>
      <c r="AI8" s="11"/>
      <c r="AJ8" s="11">
        <v>668</v>
      </c>
      <c r="AK8" s="11">
        <v>605</v>
      </c>
      <c r="AL8" s="11">
        <v>147</v>
      </c>
      <c r="AM8" s="11">
        <v>38</v>
      </c>
      <c r="AN8" s="11">
        <v>239</v>
      </c>
      <c r="AO8" s="11"/>
      <c r="AP8" s="11">
        <v>390</v>
      </c>
      <c r="AQ8" s="11">
        <v>738</v>
      </c>
      <c r="AR8" s="11">
        <v>133</v>
      </c>
      <c r="AS8" s="11"/>
      <c r="AT8" s="11">
        <v>497</v>
      </c>
      <c r="AU8" s="11">
        <v>490</v>
      </c>
      <c r="AV8" s="11">
        <v>495</v>
      </c>
      <c r="AW8" s="11">
        <v>219</v>
      </c>
      <c r="AX8" s="11">
        <v>26</v>
      </c>
    </row>
    <row r="9" spans="2:50" x14ac:dyDescent="0.35">
      <c r="B9" s="18" t="s">
        <v>116</v>
      </c>
      <c r="C9" s="17">
        <v>0.230846830965653</v>
      </c>
      <c r="D9" s="17">
        <v>0.25045586562312699</v>
      </c>
      <c r="E9" s="17">
        <v>0.21306390081195001</v>
      </c>
      <c r="F9" s="17"/>
      <c r="G9" s="17">
        <v>0.17129712253867799</v>
      </c>
      <c r="H9" s="17">
        <v>0.23151760691317</v>
      </c>
      <c r="I9" s="17">
        <v>0.26862961403553698</v>
      </c>
      <c r="J9" s="17">
        <v>0.24746406231086801</v>
      </c>
      <c r="K9" s="17">
        <v>0.22219448678436399</v>
      </c>
      <c r="L9" s="17">
        <v>0.231800059810679</v>
      </c>
      <c r="M9" s="17"/>
      <c r="N9" s="17">
        <v>0.23091288718603001</v>
      </c>
      <c r="O9" s="17">
        <v>0.27307968901264401</v>
      </c>
      <c r="P9" s="17">
        <v>0.217348255475143</v>
      </c>
      <c r="Q9" s="17">
        <v>0.20196408475880301</v>
      </c>
      <c r="R9" s="17"/>
      <c r="S9" s="17">
        <v>0.20320884023410299</v>
      </c>
      <c r="T9" s="17">
        <v>0.191652307185916</v>
      </c>
      <c r="U9" s="17">
        <v>0.15967401722884</v>
      </c>
      <c r="V9" s="17">
        <v>0.21532040812435899</v>
      </c>
      <c r="W9" s="17">
        <v>0.249921136980777</v>
      </c>
      <c r="X9" s="17">
        <v>0.23577950859000199</v>
      </c>
      <c r="Y9" s="17">
        <v>0.27321955479987098</v>
      </c>
      <c r="Z9" s="17">
        <v>0.2635698146107</v>
      </c>
      <c r="AA9" s="17">
        <v>0.26172889884890999</v>
      </c>
      <c r="AB9" s="17">
        <v>0.25067927921822503</v>
      </c>
      <c r="AC9" s="17">
        <v>0.25645015072918098</v>
      </c>
      <c r="AD9" s="17">
        <v>0.33524295569117502</v>
      </c>
      <c r="AE9" s="17"/>
      <c r="AF9" s="17">
        <v>0.26219815050025402</v>
      </c>
      <c r="AG9" s="17">
        <v>0.22887852147500301</v>
      </c>
      <c r="AH9" s="17">
        <v>0.18237182348018299</v>
      </c>
      <c r="AI9" s="17"/>
      <c r="AJ9" s="17">
        <v>0.22723471551972599</v>
      </c>
      <c r="AK9" s="17">
        <v>0.241816279820949</v>
      </c>
      <c r="AL9" s="17">
        <v>0.20809340830883799</v>
      </c>
      <c r="AM9" s="17">
        <v>0.323933439497608</v>
      </c>
      <c r="AN9" s="17">
        <v>0.18505566138610399</v>
      </c>
      <c r="AO9" s="17"/>
      <c r="AP9" s="17">
        <v>0.206250991557797</v>
      </c>
      <c r="AQ9" s="17">
        <v>0.254059704017847</v>
      </c>
      <c r="AR9" s="17">
        <v>0.20119179091513001</v>
      </c>
      <c r="AS9" s="17"/>
      <c r="AT9" s="17">
        <v>0.230193316181007</v>
      </c>
      <c r="AU9" s="17">
        <v>0.23188561406997901</v>
      </c>
      <c r="AV9" s="17">
        <v>0.226162897509955</v>
      </c>
      <c r="AW9" s="17">
        <v>0.234887519726723</v>
      </c>
      <c r="AX9" s="17">
        <v>0.226941599422846</v>
      </c>
    </row>
    <row r="10" spans="2:50" ht="29" x14ac:dyDescent="0.35">
      <c r="B10" s="18" t="s">
        <v>117</v>
      </c>
      <c r="C10" s="17">
        <v>0.30338644337533699</v>
      </c>
      <c r="D10" s="17">
        <v>0.291902431700024</v>
      </c>
      <c r="E10" s="17">
        <v>0.313456359016345</v>
      </c>
      <c r="F10" s="17"/>
      <c r="G10" s="17">
        <v>0.37351226408084798</v>
      </c>
      <c r="H10" s="17">
        <v>0.35093107019491998</v>
      </c>
      <c r="I10" s="17">
        <v>0.34481300562620198</v>
      </c>
      <c r="J10" s="17">
        <v>0.29229280754382198</v>
      </c>
      <c r="K10" s="17">
        <v>0.289642808813727</v>
      </c>
      <c r="L10" s="17">
        <v>0.20250724350968</v>
      </c>
      <c r="M10" s="17"/>
      <c r="N10" s="17">
        <v>0.275863712395848</v>
      </c>
      <c r="O10" s="17">
        <v>0.312428326368132</v>
      </c>
      <c r="P10" s="17">
        <v>0.33455634091418601</v>
      </c>
      <c r="Q10" s="17">
        <v>0.29839213097661599</v>
      </c>
      <c r="R10" s="17"/>
      <c r="S10" s="17">
        <v>0.32551298122605499</v>
      </c>
      <c r="T10" s="17">
        <v>0.29398220695986399</v>
      </c>
      <c r="U10" s="17">
        <v>0.27290570220388699</v>
      </c>
      <c r="V10" s="17">
        <v>0.28645195348162</v>
      </c>
      <c r="W10" s="17">
        <v>0.29596245845532898</v>
      </c>
      <c r="X10" s="17">
        <v>0.323870390076334</v>
      </c>
      <c r="Y10" s="17">
        <v>0.25150385226924599</v>
      </c>
      <c r="Z10" s="17">
        <v>0.33503894514969801</v>
      </c>
      <c r="AA10" s="17">
        <v>0.31357173725221299</v>
      </c>
      <c r="AB10" s="17">
        <v>0.29125053040953103</v>
      </c>
      <c r="AC10" s="17">
        <v>0.29123613836023599</v>
      </c>
      <c r="AD10" s="17">
        <v>0.44539518018021301</v>
      </c>
      <c r="AE10" s="17"/>
      <c r="AF10" s="17">
        <v>0.28977499740672602</v>
      </c>
      <c r="AG10" s="17">
        <v>0.31220847862629703</v>
      </c>
      <c r="AH10" s="17">
        <v>0.31597662610244398</v>
      </c>
      <c r="AI10" s="17"/>
      <c r="AJ10" s="17">
        <v>0.30170716789989199</v>
      </c>
      <c r="AK10" s="17">
        <v>0.316982888487709</v>
      </c>
      <c r="AL10" s="17">
        <v>0.29604810202683601</v>
      </c>
      <c r="AM10" s="17">
        <v>0.42653115791716201</v>
      </c>
      <c r="AN10" s="17">
        <v>0.27637666842373798</v>
      </c>
      <c r="AO10" s="17"/>
      <c r="AP10" s="17">
        <v>0.31984018063812197</v>
      </c>
      <c r="AQ10" s="17">
        <v>0.30502866413259599</v>
      </c>
      <c r="AR10" s="17">
        <v>0.28186277647438401</v>
      </c>
      <c r="AS10" s="17"/>
      <c r="AT10" s="17">
        <v>0.30545750954199802</v>
      </c>
      <c r="AU10" s="17">
        <v>0.31270295829247102</v>
      </c>
      <c r="AV10" s="17">
        <v>0.29105179938276499</v>
      </c>
      <c r="AW10" s="17">
        <v>0.33997693688727398</v>
      </c>
      <c r="AX10" s="17">
        <v>0.33983257886703899</v>
      </c>
    </row>
    <row r="11" spans="2:50" x14ac:dyDescent="0.35">
      <c r="B11" s="18" t="s">
        <v>118</v>
      </c>
      <c r="C11" s="17">
        <v>8.2642717828715295E-2</v>
      </c>
      <c r="D11" s="17">
        <v>9.14409089239544E-2</v>
      </c>
      <c r="E11" s="17">
        <v>7.4539894357247394E-2</v>
      </c>
      <c r="F11" s="17"/>
      <c r="G11" s="17">
        <v>0.16968318326610299</v>
      </c>
      <c r="H11" s="17">
        <v>0.11638976835720501</v>
      </c>
      <c r="I11" s="17">
        <v>0.107789450060527</v>
      </c>
      <c r="J11" s="17">
        <v>8.0332490145411703E-2</v>
      </c>
      <c r="K11" s="17">
        <v>1.6116770728441501E-2</v>
      </c>
      <c r="L11" s="17">
        <v>2.32306921140072E-2</v>
      </c>
      <c r="M11" s="17"/>
      <c r="N11" s="17">
        <v>8.1803718008760795E-2</v>
      </c>
      <c r="O11" s="17">
        <v>6.23019622372364E-2</v>
      </c>
      <c r="P11" s="17">
        <v>0.110076509460381</v>
      </c>
      <c r="Q11" s="17">
        <v>7.7761214834339995E-2</v>
      </c>
      <c r="R11" s="17"/>
      <c r="S11" s="17">
        <v>0.12019109756937101</v>
      </c>
      <c r="T11" s="17">
        <v>7.1069915120676494E-2</v>
      </c>
      <c r="U11" s="17">
        <v>6.2780450887670494E-2</v>
      </c>
      <c r="V11" s="17">
        <v>6.1961145002200797E-2</v>
      </c>
      <c r="W11" s="17">
        <v>9.7757814246084401E-2</v>
      </c>
      <c r="X11" s="17">
        <v>0.102789663595356</v>
      </c>
      <c r="Y11" s="17">
        <v>7.4931472118116793E-2</v>
      </c>
      <c r="Z11" s="17">
        <v>9.5257226726438896E-2</v>
      </c>
      <c r="AA11" s="17">
        <v>8.7547751768721802E-2</v>
      </c>
      <c r="AB11" s="17">
        <v>6.0238806164500801E-2</v>
      </c>
      <c r="AC11" s="17">
        <v>0.10006030073446701</v>
      </c>
      <c r="AD11" s="17">
        <v>0</v>
      </c>
      <c r="AE11" s="17"/>
      <c r="AF11" s="17">
        <v>6.3480093328393897E-2</v>
      </c>
      <c r="AG11" s="17">
        <v>7.7801232452168995E-2</v>
      </c>
      <c r="AH11" s="17">
        <v>9.2913357765792695E-2</v>
      </c>
      <c r="AI11" s="17"/>
      <c r="AJ11" s="17">
        <v>6.1171806935976902E-2</v>
      </c>
      <c r="AK11" s="17">
        <v>9.9483016560288601E-2</v>
      </c>
      <c r="AL11" s="17">
        <v>6.8955810121045E-2</v>
      </c>
      <c r="AM11" s="17">
        <v>5.0938006584659898E-2</v>
      </c>
      <c r="AN11" s="17">
        <v>7.6553256386344096E-2</v>
      </c>
      <c r="AO11" s="17"/>
      <c r="AP11" s="17">
        <v>8.9036297970741002E-2</v>
      </c>
      <c r="AQ11" s="17">
        <v>0.102528376283051</v>
      </c>
      <c r="AR11" s="17">
        <v>6.8411886780289102E-2</v>
      </c>
      <c r="AS11" s="17"/>
      <c r="AT11" s="17">
        <v>7.4642431382098001E-2</v>
      </c>
      <c r="AU11" s="17">
        <v>6.1943702417199299E-2</v>
      </c>
      <c r="AV11" s="17">
        <v>9.9552954631040302E-2</v>
      </c>
      <c r="AW11" s="17">
        <v>0.130545047181613</v>
      </c>
      <c r="AX11" s="17">
        <v>0.15190508819380699</v>
      </c>
    </row>
    <row r="12" spans="2:50" ht="29" x14ac:dyDescent="0.35">
      <c r="B12" s="18" t="s">
        <v>119</v>
      </c>
      <c r="C12" s="17">
        <v>0.23182166683189601</v>
      </c>
      <c r="D12" s="17">
        <v>0.21183584528924901</v>
      </c>
      <c r="E12" s="17">
        <v>0.25176149458297598</v>
      </c>
      <c r="F12" s="17"/>
      <c r="G12" s="17">
        <v>0.17393592925256099</v>
      </c>
      <c r="H12" s="17">
        <v>0.18390660871977099</v>
      </c>
      <c r="I12" s="17">
        <v>0.152562375188106</v>
      </c>
      <c r="J12" s="17">
        <v>0.252389069582722</v>
      </c>
      <c r="K12" s="17">
        <v>0.29497814858293597</v>
      </c>
      <c r="L12" s="17">
        <v>0.314608100247875</v>
      </c>
      <c r="M12" s="17"/>
      <c r="N12" s="17">
        <v>0.26247494406875199</v>
      </c>
      <c r="O12" s="17">
        <v>0.21658404262165301</v>
      </c>
      <c r="P12" s="17">
        <v>0.20433316210492999</v>
      </c>
      <c r="Q12" s="17">
        <v>0.238086914116376</v>
      </c>
      <c r="R12" s="17"/>
      <c r="S12" s="17">
        <v>0.222626370726898</v>
      </c>
      <c r="T12" s="17">
        <v>0.220434381799641</v>
      </c>
      <c r="U12" s="17">
        <v>0.34773126656306902</v>
      </c>
      <c r="V12" s="17">
        <v>0.29752069360118399</v>
      </c>
      <c r="W12" s="17">
        <v>0.18147643890892401</v>
      </c>
      <c r="X12" s="17">
        <v>0.223192959642877</v>
      </c>
      <c r="Y12" s="17">
        <v>0.25252774415939799</v>
      </c>
      <c r="Z12" s="17">
        <v>0.18066316120362799</v>
      </c>
      <c r="AA12" s="17">
        <v>0.21865756705789599</v>
      </c>
      <c r="AB12" s="17">
        <v>0.23866410932960799</v>
      </c>
      <c r="AC12" s="17">
        <v>0.17119854850560701</v>
      </c>
      <c r="AD12" s="17">
        <v>0.102224243870809</v>
      </c>
      <c r="AE12" s="17"/>
      <c r="AF12" s="17">
        <v>0.25064002011300701</v>
      </c>
      <c r="AG12" s="17">
        <v>0.22948868010512199</v>
      </c>
      <c r="AH12" s="17">
        <v>0.22602775192049701</v>
      </c>
      <c r="AI12" s="17"/>
      <c r="AJ12" s="17">
        <v>0.26755352935830301</v>
      </c>
      <c r="AK12" s="17">
        <v>0.209361137684559</v>
      </c>
      <c r="AL12" s="17">
        <v>0.26582818340331399</v>
      </c>
      <c r="AM12" s="17">
        <v>0.10240801609365099</v>
      </c>
      <c r="AN12" s="17">
        <v>0.24497218433006601</v>
      </c>
      <c r="AO12" s="17"/>
      <c r="AP12" s="17">
        <v>0.24309606558729399</v>
      </c>
      <c r="AQ12" s="17">
        <v>0.21918787047014801</v>
      </c>
      <c r="AR12" s="17">
        <v>0.26074606123992899</v>
      </c>
      <c r="AS12" s="17"/>
      <c r="AT12" s="17">
        <v>0.221032289307032</v>
      </c>
      <c r="AU12" s="17">
        <v>0.25030887602703</v>
      </c>
      <c r="AV12" s="17">
        <v>0.25326035117094198</v>
      </c>
      <c r="AW12" s="17">
        <v>0.173865138316523</v>
      </c>
      <c r="AX12" s="17">
        <v>0.138875512329273</v>
      </c>
    </row>
    <row r="13" spans="2:50" x14ac:dyDescent="0.35">
      <c r="B13" s="18" t="s">
        <v>71</v>
      </c>
      <c r="C13" s="19">
        <v>0.15130234099839901</v>
      </c>
      <c r="D13" s="19">
        <v>0.15436494846364601</v>
      </c>
      <c r="E13" s="19">
        <v>0.14717835123148201</v>
      </c>
      <c r="F13" s="19"/>
      <c r="G13" s="19">
        <v>0.111571500861811</v>
      </c>
      <c r="H13" s="19">
        <v>0.117254945814933</v>
      </c>
      <c r="I13" s="19">
        <v>0.126205555089628</v>
      </c>
      <c r="J13" s="19">
        <v>0.12752157041717599</v>
      </c>
      <c r="K13" s="19">
        <v>0.177067785090532</v>
      </c>
      <c r="L13" s="19">
        <v>0.22785390431775901</v>
      </c>
      <c r="M13" s="19"/>
      <c r="N13" s="19">
        <v>0.14894473834061001</v>
      </c>
      <c r="O13" s="19">
        <v>0.135605979760335</v>
      </c>
      <c r="P13" s="19">
        <v>0.13368573204536099</v>
      </c>
      <c r="Q13" s="19">
        <v>0.18379565531386599</v>
      </c>
      <c r="R13" s="19"/>
      <c r="S13" s="19">
        <v>0.128460710243572</v>
      </c>
      <c r="T13" s="19">
        <v>0.222861188933903</v>
      </c>
      <c r="U13" s="19">
        <v>0.15690856311653401</v>
      </c>
      <c r="V13" s="19">
        <v>0.138745799790636</v>
      </c>
      <c r="W13" s="19">
        <v>0.17488215140888499</v>
      </c>
      <c r="X13" s="19">
        <v>0.11436747809543001</v>
      </c>
      <c r="Y13" s="19">
        <v>0.147817376653369</v>
      </c>
      <c r="Z13" s="19">
        <v>0.125470852309535</v>
      </c>
      <c r="AA13" s="19">
        <v>0.118494045072259</v>
      </c>
      <c r="AB13" s="19">
        <v>0.15916727487813501</v>
      </c>
      <c r="AC13" s="19">
        <v>0.18105486167050899</v>
      </c>
      <c r="AD13" s="19">
        <v>0.117137620257803</v>
      </c>
      <c r="AE13" s="19"/>
      <c r="AF13" s="19">
        <v>0.13390673865161901</v>
      </c>
      <c r="AG13" s="19">
        <v>0.151623087341409</v>
      </c>
      <c r="AH13" s="19">
        <v>0.182710440731083</v>
      </c>
      <c r="AI13" s="19"/>
      <c r="AJ13" s="19">
        <v>0.142332780286102</v>
      </c>
      <c r="AK13" s="19">
        <v>0.13235667744649399</v>
      </c>
      <c r="AL13" s="19">
        <v>0.16107449613996599</v>
      </c>
      <c r="AM13" s="19">
        <v>9.6189379906919004E-2</v>
      </c>
      <c r="AN13" s="19">
        <v>0.21704222947374699</v>
      </c>
      <c r="AO13" s="19"/>
      <c r="AP13" s="19">
        <v>0.14177646424604601</v>
      </c>
      <c r="AQ13" s="19">
        <v>0.11919538509635901</v>
      </c>
      <c r="AR13" s="19">
        <v>0.18778748459026801</v>
      </c>
      <c r="AS13" s="19"/>
      <c r="AT13" s="19">
        <v>0.16867445358786401</v>
      </c>
      <c r="AU13" s="19">
        <v>0.143158849193321</v>
      </c>
      <c r="AV13" s="19">
        <v>0.12997199730529799</v>
      </c>
      <c r="AW13" s="19">
        <v>0.12072535788786699</v>
      </c>
      <c r="AX13" s="19">
        <v>0.14244522118703601</v>
      </c>
    </row>
    <row r="14" spans="2:50" x14ac:dyDescent="0.35">
      <c r="B14" s="16"/>
    </row>
    <row r="15" spans="2:50" x14ac:dyDescent="0.35">
      <c r="B15" t="s">
        <v>74</v>
      </c>
    </row>
    <row r="16" spans="2:50" x14ac:dyDescent="0.35">
      <c r="B16" t="s">
        <v>75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J5:AN5"/>
    <mergeCell ref="AP5:AR5"/>
    <mergeCell ref="AT5:AX5"/>
    <mergeCell ref="D2:AR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</dc:creator>
  <cp:lastModifiedBy>Ben Murphy</cp:lastModifiedBy>
  <dcterms:created xsi:type="dcterms:W3CDTF">2024-06-04T13:48:55Z</dcterms:created>
  <dcterms:modified xsi:type="dcterms:W3CDTF">2024-06-04T12:50:11Z</dcterms:modified>
</cp:coreProperties>
</file>