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akeHeimann\Downloads\"/>
    </mc:Choice>
  </mc:AlternateContent>
  <xr:revisionPtr revIDLastSave="0" documentId="13_ncr:1_{D6DFF1D8-C86A-412B-AEAA-0081705032B3}" xr6:coauthVersionLast="47" xr6:coauthVersionMax="47" xr10:uidLastSave="{00000000-0000-0000-0000-000000000000}"/>
  <bookViews>
    <workbookView xWindow="-120" yWindow="-120" windowWidth="38640" windowHeight="21120" xr2:uid="{A14BDADA-643B-4E30-84AA-76A30C31AEEB}"/>
  </bookViews>
  <sheets>
    <sheet name="List" sheetId="17" r:id="rId1"/>
    <sheet name="WTBKC" sheetId="16" r:id="rId2"/>
    <sheet name="Turnover" sheetId="22" r:id="rId3"/>
  </sheets>
  <definedNames>
    <definedName name="ExternalData_2" localSheetId="1" hidden="1">WTBKC!#REF!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1" i="22" l="1"/>
  <c r="A2" i="16" l="1"/>
  <c r="A7" i="17"/>
  <c r="A6" i="17"/>
</calcChain>
</file>

<file path=xl/sharedStrings.xml><?xml version="1.0" encoding="utf-8"?>
<sst xmlns="http://schemas.openxmlformats.org/spreadsheetml/2006/main" count="126" uniqueCount="125">
  <si>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</si>
  <si>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</si>
  <si>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</si>
  <si>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</si>
  <si>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</si>
  <si>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</si>
  <si>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</si>
  <si>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</si>
  <si>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>Add</t>
  </si>
  <si>
    <t>Drop</t>
  </si>
  <si>
    <t>MSTR US</t>
  </si>
  <si>
    <t>MicroStrategy Incorporated Class A</t>
  </si>
  <si>
    <t>HOOD US</t>
  </si>
  <si>
    <t>BP0TQN6</t>
  </si>
  <si>
    <t>Robinhood Markets, Inc. Class A</t>
  </si>
  <si>
    <t>COIN US</t>
  </si>
  <si>
    <t>BMC9P69</t>
  </si>
  <si>
    <t>Coinbase Global, Inc. Class A</t>
  </si>
  <si>
    <t>PYPL US</t>
  </si>
  <si>
    <t>BYW36M8</t>
  </si>
  <si>
    <t>PayPal Holdings, Inc.</t>
  </si>
  <si>
    <t>APLD US</t>
  </si>
  <si>
    <t>BMCNFN8</t>
  </si>
  <si>
    <t>Applied Digital Corporation</t>
  </si>
  <si>
    <t>BYNZGK1</t>
  </si>
  <si>
    <t>Block, Inc. Class A</t>
  </si>
  <si>
    <t>MARA US</t>
  </si>
  <si>
    <t>BLR7B52</t>
  </si>
  <si>
    <t>MARA Holdings, Inc.</t>
  </si>
  <si>
    <t>CIFR US</t>
  </si>
  <si>
    <t>BMZ8604</t>
  </si>
  <si>
    <t>Cipher Mining Inc</t>
  </si>
  <si>
    <t>NU US</t>
  </si>
  <si>
    <t>BN6NP19</t>
  </si>
  <si>
    <t>Nu Holdings Ltd. Class A</t>
  </si>
  <si>
    <t>HUT US</t>
  </si>
  <si>
    <t>BQQ8816</t>
  </si>
  <si>
    <t>Hut 8 Corp.</t>
  </si>
  <si>
    <t>MA US</t>
  </si>
  <si>
    <t>B121557</t>
  </si>
  <si>
    <t>Mastercard Incorporated Class A</t>
  </si>
  <si>
    <t>V US</t>
  </si>
  <si>
    <t>B2PZN04</t>
  </si>
  <si>
    <t>Visa Inc. Class A</t>
  </si>
  <si>
    <t>CLSK US</t>
  </si>
  <si>
    <t>BJDRX78</t>
  </si>
  <si>
    <t>Cleanspark, Inc.</t>
  </si>
  <si>
    <t>WULF US</t>
  </si>
  <si>
    <t>BNBRMS2</t>
  </si>
  <si>
    <t>TeraWulf Inc.</t>
  </si>
  <si>
    <t>IREN US</t>
  </si>
  <si>
    <t>BMQ80V2</t>
  </si>
  <si>
    <t>BTBT US</t>
  </si>
  <si>
    <t>BMH6DN8</t>
  </si>
  <si>
    <t>Bit Digital, Inc.</t>
  </si>
  <si>
    <t>BITF US</t>
  </si>
  <si>
    <t>BK9Z566</t>
  </si>
  <si>
    <t>Bitfarms Ltd.</t>
  </si>
  <si>
    <t>GLXY CN</t>
  </si>
  <si>
    <t>BD5H1G9</t>
  </si>
  <si>
    <t>Galaxy Digital Holdings Ltd.</t>
  </si>
  <si>
    <t>SQN SW</t>
  </si>
  <si>
    <t>B1X3KP7</t>
  </si>
  <si>
    <t>Swissquote Group Holding Ltd.</t>
  </si>
  <si>
    <t>9449 JP</t>
  </si>
  <si>
    <t>GMO Internet Group, Inc.</t>
  </si>
  <si>
    <t>ADE GR</t>
  </si>
  <si>
    <t>BBCR986</t>
  </si>
  <si>
    <t>Bitcoin Group SE</t>
  </si>
  <si>
    <t>CMPO US</t>
  </si>
  <si>
    <t>BMYS5T7</t>
  </si>
  <si>
    <t>CompoSecure, Inc. Class A</t>
  </si>
  <si>
    <t>NB2 GR</t>
  </si>
  <si>
    <t>BWT5WX6</t>
  </si>
  <si>
    <t>Northern Data AG</t>
  </si>
  <si>
    <t>863 HK</t>
  </si>
  <si>
    <t>BKPSJS9</t>
  </si>
  <si>
    <t>OSL Group Limited</t>
  </si>
  <si>
    <t>BTDR US</t>
  </si>
  <si>
    <t>BNTCCT0</t>
  </si>
  <si>
    <t>Bitdeer Technologies Group Class A</t>
  </si>
  <si>
    <t>7177 JP</t>
  </si>
  <si>
    <t>BVVQ8T8</t>
  </si>
  <si>
    <t>GMO Financial Holdings, Inc.</t>
  </si>
  <si>
    <t>8698 JP</t>
  </si>
  <si>
    <t>B01S2L7</t>
  </si>
  <si>
    <t>Monex Group, Inc.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</si>
  <si>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</si>
  <si>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</si>
  <si>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</si>
  <si>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</si>
  <si>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</si>
  <si>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</si>
  <si>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</si>
  <si>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</si>
  <si>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</si>
  <si>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</si>
  <si>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WTBKC</t>
  </si>
  <si>
    <t>RIOT US</t>
  </si>
  <si>
    <t>BD9F675</t>
  </si>
  <si>
    <t>Riot Platforms, Inc.</t>
  </si>
  <si>
    <t>CORZ US</t>
  </si>
  <si>
    <t>BN70TG2</t>
  </si>
  <si>
    <t>Core Scientific Inc</t>
  </si>
  <si>
    <t>HIVE US</t>
  </si>
  <si>
    <t>BM9HHF9</t>
  </si>
  <si>
    <t>HIVE Digital Technologies Ltd</t>
  </si>
  <si>
    <t>3350 JP</t>
  </si>
  <si>
    <t>B03BJ91</t>
  </si>
  <si>
    <t>Metaplanet Inc.</t>
  </si>
  <si>
    <t>CAN US</t>
  </si>
  <si>
    <t>BL4PZ46</t>
  </si>
  <si>
    <t>Canaan Inc. Sponsored ADR Class A</t>
  </si>
  <si>
    <t>DEFI CN</t>
  </si>
  <si>
    <t>BRF2JC4</t>
  </si>
  <si>
    <t>DeFi Technologies Inc</t>
  </si>
  <si>
    <t>XPG TB</t>
  </si>
  <si>
    <t>XSpring Capital Public Co Limited</t>
  </si>
  <si>
    <t>WisdomTree Blockchain UCITS Index</t>
  </si>
  <si>
    <t>WisdomTree Blockchain UCITS Index (WTBKC)</t>
  </si>
  <si>
    <t>XYZ US</t>
  </si>
  <si>
    <t>8473 JP</t>
  </si>
  <si>
    <t>SBI Holdings, Inc.</t>
  </si>
  <si>
    <t>IREN Limited</t>
  </si>
  <si>
    <t>In accordance with the WisdomTree Index Rules-Based Methodology, the WisdomTree Blockchain UCITS Index "screens" quarterly for the new components to be added to (or deleted from) the Indexes.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</si>
</sst>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  <numFmt numFmtId="169" formatCode="0.0%;\-0.0%;&quot;-&quot;"/>
    <numFmt numFmtId="170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9" fontId="0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8">
    <dxf>
      <numFmt numFmtId="169" formatCode="0.0%;\-0.0%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BKC" displayName="WTBKC" ref="A5:E40" totalsRowShown="0" headerRowDxfId="17" dataDxfId="16">
  <autoFilter ref="A5:E40" xr:uid="{C1E40BFD-4C48-4721-82F6-52EB2625C93C}"/>
  <tableColumns count="5">
    <tableColumn id="1" xr3:uid="{36C0847D-C126-4AA5-BA06-6A0ADF788EFD}" name="Ticker" dataDxfId="15"/>
    <tableColumn id="2" xr3:uid="{8B22068D-F6AD-4A55-BB16-DB2D0D312063}" name="Sedol" dataDxfId="14"/>
    <tableColumn id="3" xr3:uid="{9B9743E8-34BE-4E3B-A48D-6E0D6AE913B4}" name="Name"/>
    <tableColumn id="4" xr3:uid="{E521E61B-7E3B-4578-BE8D-33DE739C40C3}" name="Weight" dataDxfId="13" dataCellStyle="Percent"/>
    <tableColumn id="5" xr3:uid="{81220600-E686-4FA4-B6C5-75302878DC76}" name="Add/Drop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8" totalsRowShown="0" headerRowDxfId="11" dataDxfId="10">
  <tableColumns count="10">
    <tableColumn id="11" xr3:uid="{8630D90D-A258-4B28-9B74-D827E756DEA8}" name="Index" dataDxfId="9"/>
    <tableColumn id="12" xr3:uid="{BD167FB7-4123-41D1-B968-F222AFF1763D}" name="One-Way Turnover" dataDxfId="8" dataCellStyle="Percent"/>
    <tableColumn id="13" xr3:uid="{D1912FF0-B568-4B77-B175-8323D49BE61B}" name="Two-Way Turnover" dataDxfId="7" dataCellStyle="Percent"/>
    <tableColumn id="14" xr3:uid="{2B8C16F6-8587-4AD8-8CBD-AA065DAAC479}" name="Count Adds/Removals" dataDxfId="6"/>
    <tableColumn id="15" xr3:uid="{7E300777-3789-49EF-9F0A-DD728C2B8F20}" name="Sum Weight Adds" dataDxfId="5" dataCellStyle="Percent"/>
    <tableColumn id="16" xr3:uid="{39BCAC88-11B4-4A55-9349-95B14366F8C2}" name="Count Adds" dataDxfId="4"/>
    <tableColumn id="17" xr3:uid="{805C788E-3913-4B70-9350-37C705E23CD5}" name="Sum Weight Removals" dataDxfId="3" dataCellStyle="Percent"/>
    <tableColumn id="18" xr3:uid="{A41AA51B-9352-490D-9A34-3D7EB394D141}" name="Count Removals" dataDxfId="2"/>
    <tableColumn id="19" xr3:uid="{C1B1432F-080D-43BF-AC1C-56D273D4DE40}" name="Increase Wgt" dataDxfId="1" dataCellStyle="Percent"/>
    <tableColumn id="20" xr3:uid="{CEC8B195-27AE-4B40-87B1-011203D84B38}" name="Decrease Wgt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4"/>
  <sheetViews>
    <sheetView tabSelected="1" zoomScale="115" zoomScaleNormal="115" workbookViewId="0">
      <selection activeCell="A14" sqref="A14"/>
    </sheetView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0</v>
      </c>
    </row>
    <row r="2" spans="1:5" x14ac:dyDescent="0.25">
      <c r="A2" s="12">
        <v>45701</v>
      </c>
    </row>
    <row r="3" spans="1:5" x14ac:dyDescent="0.25">
      <c r="A3" s="3" t="s">
        <v>1</v>
      </c>
    </row>
    <row r="4" spans="1:5" ht="37.5" customHeight="1" x14ac:dyDescent="0.25">
      <c r="A4" s="17" t="s">
        <v>124</v>
      </c>
      <c r="B4" s="17"/>
      <c r="C4" s="17"/>
      <c r="D4" s="17"/>
      <c r="E4" s="17"/>
    </row>
    <row r="5" spans="1:5" ht="30" customHeight="1" x14ac:dyDescent="0.25">
      <c r="A5" s="20" t="str">
        <f>"The screening date was on "&amp;TEXT(WORKDAY(EOMONTH(A2,-1)+1,-1),"m/d/yy")</f>
        <v>The screening date was on 1/31/25</v>
      </c>
      <c r="B5" s="20"/>
      <c r="C5" s="20"/>
      <c r="D5" s="20"/>
      <c r="E5" s="20"/>
    </row>
    <row r="6" spans="1:5" ht="30" customHeight="1" x14ac:dyDescent="0.25">
      <c r="A6" s="20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February 21, 2025</v>
      </c>
      <c r="B6" s="20"/>
      <c r="C6" s="20"/>
      <c r="D6" s="20"/>
      <c r="E6" s="20"/>
    </row>
    <row r="7" spans="1:5" ht="30" customHeight="1" x14ac:dyDescent="0.25">
      <c r="A7" s="20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February 25, 2025</v>
      </c>
      <c r="B7" s="20"/>
      <c r="C7" s="20"/>
      <c r="D7" s="20"/>
      <c r="E7" s="20"/>
    </row>
    <row r="8" spans="1:5" x14ac:dyDescent="0.25">
      <c r="A8" s="11"/>
    </row>
    <row r="9" spans="1:5" ht="15.75" x14ac:dyDescent="0.25">
      <c r="A9" s="18" t="s">
        <v>2</v>
      </c>
      <c r="B9" s="19"/>
    </row>
    <row r="10" spans="1:5" x14ac:dyDescent="0.25">
      <c r="A10" s="2" t="s">
        <v>118</v>
      </c>
      <c r="B10" s="1" t="s">
        <v>97</v>
      </c>
    </row>
    <row r="11" spans="1:5" x14ac:dyDescent="0.25">
      <c r="A11" s="2"/>
      <c r="B11" s="1"/>
    </row>
    <row r="12" spans="1:5" x14ac:dyDescent="0.25">
      <c r="A12" s="2"/>
      <c r="B12" s="1"/>
    </row>
    <row r="13" spans="1:5" x14ac:dyDescent="0.25">
      <c r="A13" s="2"/>
      <c r="B13" s="1"/>
    </row>
    <row r="14" spans="1:5" x14ac:dyDescent="0.25">
      <c r="A14" s="2"/>
      <c r="B14" s="1"/>
    </row>
  </sheetData>
  <mergeCells count="5">
    <mergeCell ref="A4:E4"/>
    <mergeCell ref="A9:B9"/>
    <mergeCell ref="A6:E6"/>
    <mergeCell ref="A7:E7"/>
    <mergeCell ref="A5:E5"/>
  </mergeCells>
  <hyperlinks>
    <hyperlink ref="A10" location="WTBKC!A1" display="WisdomTree Blockchain UCITS Index" xr:uid="{DEA67EFC-669F-4906-9FE1-594A7DBDF4A4}"/>
    <hyperlink ref="B10" location="WTBKC!A1" display="WTBKC" xr:uid="{DD48E36B-13CF-4025-8357-7AD7C5F9540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40"/>
  <sheetViews>
    <sheetView zoomScaleNormal="100" workbookViewId="0">
      <pane ySplit="5" topLeftCell="A6" activePane="bottomLeft" state="frozen"/>
      <selection activeCell="A4" sqref="A1:XFD1048576"/>
      <selection pane="bottomLeft" activeCell="C48" sqref="C48"/>
    </sheetView>
  </sheetViews>
  <sheetFormatPr defaultRowHeight="15" x14ac:dyDescent="0.25"/>
  <cols>
    <col min="1" max="1" width="9.42578125" style="6" bestFit="1" customWidth="1"/>
    <col min="2" max="2" width="10.28515625" style="6" bestFit="1" customWidth="1"/>
    <col min="3" max="3" width="32.85546875" bestFit="1" customWidth="1"/>
    <col min="4" max="4" width="12.140625" style="9" bestFit="1" customWidth="1"/>
    <col min="5" max="5" width="14.28515625" style="8" bestFit="1" customWidth="1"/>
    <col min="6" max="6" width="11.7109375" bestFit="1" customWidth="1"/>
  </cols>
  <sheetData>
    <row r="1" spans="1:5" x14ac:dyDescent="0.25">
      <c r="A1" s="5" t="s">
        <v>119</v>
      </c>
    </row>
    <row r="2" spans="1:5" x14ac:dyDescent="0.25">
      <c r="A2" s="5" t="str">
        <f>"Semi-Annual Index Reconstitution List as of "&amp;TEXT(List!A2,"mmmm d, yyyy")</f>
        <v>Semi-Annual Index Reconstitution List as of February 13, 2025</v>
      </c>
    </row>
    <row r="3" spans="1:5" x14ac:dyDescent="0.25">
      <c r="A3" s="9"/>
      <c r="D3"/>
      <c r="E3"/>
    </row>
    <row r="5" spans="1:5" x14ac:dyDescent="0.2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25">
      <c r="A6" s="6" t="s">
        <v>120</v>
      </c>
      <c r="B6" s="6" t="s">
        <v>24</v>
      </c>
      <c r="C6" t="s">
        <v>25</v>
      </c>
      <c r="D6" s="9">
        <v>5.0227435514153401E-2</v>
      </c>
    </row>
    <row r="7" spans="1:5" x14ac:dyDescent="0.25">
      <c r="A7" s="6" t="s">
        <v>15</v>
      </c>
      <c r="B7" s="6" t="s">
        <v>16</v>
      </c>
      <c r="C7" t="s">
        <v>17</v>
      </c>
      <c r="D7" s="9">
        <v>5.0227435514153401E-2</v>
      </c>
    </row>
    <row r="8" spans="1:5" x14ac:dyDescent="0.25">
      <c r="A8" s="6" t="s">
        <v>58</v>
      </c>
      <c r="B8" s="6" t="s">
        <v>59</v>
      </c>
      <c r="C8" t="s">
        <v>60</v>
      </c>
      <c r="D8" s="9">
        <v>5.0227435514153401E-2</v>
      </c>
    </row>
    <row r="9" spans="1:5" x14ac:dyDescent="0.25">
      <c r="A9" s="6" t="s">
        <v>32</v>
      </c>
      <c r="B9" s="6" t="s">
        <v>33</v>
      </c>
      <c r="C9" t="s">
        <v>34</v>
      </c>
      <c r="D9" s="9">
        <v>4.5311917383127599E-2</v>
      </c>
    </row>
    <row r="10" spans="1:5" x14ac:dyDescent="0.25">
      <c r="A10" s="6" t="s">
        <v>38</v>
      </c>
      <c r="B10" s="6" t="s">
        <v>39</v>
      </c>
      <c r="C10" t="s">
        <v>40</v>
      </c>
      <c r="D10" s="9">
        <v>4.2854158317614702E-2</v>
      </c>
    </row>
    <row r="11" spans="1:5" x14ac:dyDescent="0.25">
      <c r="A11" s="6" t="s">
        <v>107</v>
      </c>
      <c r="B11" s="6" t="s">
        <v>108</v>
      </c>
      <c r="C11" t="s">
        <v>109</v>
      </c>
      <c r="D11" s="9">
        <v>4.2854158317614702E-2</v>
      </c>
    </row>
    <row r="12" spans="1:5" x14ac:dyDescent="0.25">
      <c r="A12" s="6" t="s">
        <v>10</v>
      </c>
      <c r="B12" s="6">
        <v>2974329</v>
      </c>
      <c r="C12" t="s">
        <v>11</v>
      </c>
      <c r="D12" s="9">
        <v>4.2854158317614702E-2</v>
      </c>
    </row>
    <row r="13" spans="1:5" x14ac:dyDescent="0.25">
      <c r="A13" s="6" t="s">
        <v>84</v>
      </c>
      <c r="B13" s="6" t="s">
        <v>85</v>
      </c>
      <c r="C13" t="s">
        <v>86</v>
      </c>
      <c r="D13" s="9">
        <v>4.2854158317614702E-2</v>
      </c>
    </row>
    <row r="14" spans="1:5" x14ac:dyDescent="0.25">
      <c r="A14" s="6" t="s">
        <v>18</v>
      </c>
      <c r="B14" s="6" t="s">
        <v>19</v>
      </c>
      <c r="C14" t="s">
        <v>20</v>
      </c>
      <c r="D14" s="9">
        <v>4.2854158317614702E-2</v>
      </c>
    </row>
    <row r="15" spans="1:5" x14ac:dyDescent="0.25">
      <c r="A15" s="6" t="s">
        <v>12</v>
      </c>
      <c r="B15" s="6" t="s">
        <v>13</v>
      </c>
      <c r="C15" t="s">
        <v>14</v>
      </c>
      <c r="D15" s="9">
        <v>4.2854158317614702E-2</v>
      </c>
    </row>
    <row r="16" spans="1:5" x14ac:dyDescent="0.25">
      <c r="A16" s="6" t="s">
        <v>121</v>
      </c>
      <c r="B16" s="6">
        <v>6309466</v>
      </c>
      <c r="C16" t="s">
        <v>122</v>
      </c>
      <c r="D16" s="9">
        <v>4.2854158317614702E-2</v>
      </c>
      <c r="E16" s="8" t="s">
        <v>8</v>
      </c>
    </row>
    <row r="17" spans="1:4" x14ac:dyDescent="0.25">
      <c r="A17" s="6" t="s">
        <v>41</v>
      </c>
      <c r="B17" s="6" t="s">
        <v>42</v>
      </c>
      <c r="C17" t="s">
        <v>43</v>
      </c>
      <c r="D17" s="9">
        <v>4.2854158317614702E-2</v>
      </c>
    </row>
    <row r="18" spans="1:4" x14ac:dyDescent="0.25">
      <c r="A18" s="6" t="s">
        <v>29</v>
      </c>
      <c r="B18" s="6" t="s">
        <v>30</v>
      </c>
      <c r="C18" t="s">
        <v>31</v>
      </c>
      <c r="D18" s="9">
        <v>3.03119173831276E-2</v>
      </c>
    </row>
    <row r="19" spans="1:4" x14ac:dyDescent="0.25">
      <c r="A19" s="6" t="s">
        <v>50</v>
      </c>
      <c r="B19" s="6" t="s">
        <v>51</v>
      </c>
      <c r="C19" t="s">
        <v>123</v>
      </c>
      <c r="D19" s="9">
        <v>3.03119173831276E-2</v>
      </c>
    </row>
    <row r="20" spans="1:4" x14ac:dyDescent="0.25">
      <c r="A20" s="6" t="s">
        <v>21</v>
      </c>
      <c r="B20" s="6" t="s">
        <v>22</v>
      </c>
      <c r="C20" t="s">
        <v>23</v>
      </c>
      <c r="D20" s="9">
        <v>2.7854158317614699E-2</v>
      </c>
    </row>
    <row r="21" spans="1:4" x14ac:dyDescent="0.25">
      <c r="A21" s="6" t="s">
        <v>78</v>
      </c>
      <c r="B21" s="6" t="s">
        <v>79</v>
      </c>
      <c r="C21" t="s">
        <v>80</v>
      </c>
      <c r="D21" s="9">
        <v>2.7854158317614699E-2</v>
      </c>
    </row>
    <row r="22" spans="1:4" x14ac:dyDescent="0.25">
      <c r="A22" s="6" t="s">
        <v>55</v>
      </c>
      <c r="B22" s="6" t="s">
        <v>56</v>
      </c>
      <c r="C22" t="s">
        <v>57</v>
      </c>
      <c r="D22" s="9">
        <v>2.7854158317614699E-2</v>
      </c>
    </row>
    <row r="23" spans="1:4" x14ac:dyDescent="0.25">
      <c r="A23" s="6" t="s">
        <v>110</v>
      </c>
      <c r="B23" s="6" t="s">
        <v>111</v>
      </c>
      <c r="C23" t="s">
        <v>112</v>
      </c>
      <c r="D23" s="9">
        <v>2.7854158317614699E-2</v>
      </c>
    </row>
    <row r="24" spans="1:4" x14ac:dyDescent="0.25">
      <c r="A24" s="6" t="s">
        <v>44</v>
      </c>
      <c r="B24" s="6" t="s">
        <v>45</v>
      </c>
      <c r="C24" t="s">
        <v>46</v>
      </c>
      <c r="D24" s="9">
        <v>2.7854158317614699E-2</v>
      </c>
    </row>
    <row r="25" spans="1:4" x14ac:dyDescent="0.25">
      <c r="A25" s="6" t="s">
        <v>101</v>
      </c>
      <c r="B25" s="6" t="s">
        <v>102</v>
      </c>
      <c r="C25" t="s">
        <v>103</v>
      </c>
      <c r="D25" s="9">
        <v>2.7854158317614699E-2</v>
      </c>
    </row>
    <row r="26" spans="1:4" x14ac:dyDescent="0.25">
      <c r="A26" s="6" t="s">
        <v>35</v>
      </c>
      <c r="B26" s="6" t="s">
        <v>36</v>
      </c>
      <c r="C26" t="s">
        <v>37</v>
      </c>
      <c r="D26" s="9">
        <v>2.7854158317614699E-2</v>
      </c>
    </row>
    <row r="27" spans="1:4" x14ac:dyDescent="0.25">
      <c r="A27" s="6" t="s">
        <v>26</v>
      </c>
      <c r="B27" s="6" t="s">
        <v>27</v>
      </c>
      <c r="C27" t="s">
        <v>28</v>
      </c>
      <c r="D27" s="9">
        <v>2.7854158317614699E-2</v>
      </c>
    </row>
    <row r="28" spans="1:4" x14ac:dyDescent="0.25">
      <c r="A28" s="6" t="s">
        <v>98</v>
      </c>
      <c r="B28" s="6" t="s">
        <v>99</v>
      </c>
      <c r="C28" t="s">
        <v>100</v>
      </c>
      <c r="D28" s="9">
        <v>2.7854158317614699E-2</v>
      </c>
    </row>
    <row r="29" spans="1:4" x14ac:dyDescent="0.25">
      <c r="A29" s="6" t="s">
        <v>47</v>
      </c>
      <c r="B29" s="6" t="s">
        <v>48</v>
      </c>
      <c r="C29" t="s">
        <v>49</v>
      </c>
      <c r="D29" s="9">
        <v>2.7854158317614699E-2</v>
      </c>
    </row>
    <row r="30" spans="1:4" x14ac:dyDescent="0.25">
      <c r="A30" s="6" t="s">
        <v>61</v>
      </c>
      <c r="B30" s="6" t="s">
        <v>62</v>
      </c>
      <c r="C30" t="s">
        <v>63</v>
      </c>
      <c r="D30" s="9">
        <v>2.55885010454024E-2</v>
      </c>
    </row>
    <row r="31" spans="1:4" x14ac:dyDescent="0.25">
      <c r="A31" s="6" t="s">
        <v>69</v>
      </c>
      <c r="B31" s="6" t="s">
        <v>70</v>
      </c>
      <c r="C31" t="s">
        <v>71</v>
      </c>
      <c r="D31" s="9">
        <v>2.500565506E-2</v>
      </c>
    </row>
    <row r="32" spans="1:4" x14ac:dyDescent="0.25">
      <c r="A32" s="6" t="s">
        <v>52</v>
      </c>
      <c r="B32" s="6" t="s">
        <v>53</v>
      </c>
      <c r="C32" t="s">
        <v>54</v>
      </c>
      <c r="D32" s="9">
        <v>2.41776675E-2</v>
      </c>
    </row>
    <row r="33" spans="1:5" x14ac:dyDescent="0.25">
      <c r="A33" s="6" t="s">
        <v>104</v>
      </c>
      <c r="B33" s="6" t="s">
        <v>105</v>
      </c>
      <c r="C33" t="s">
        <v>106</v>
      </c>
      <c r="D33" s="9">
        <v>1.8904653E-2</v>
      </c>
    </row>
    <row r="34" spans="1:5" x14ac:dyDescent="0.25">
      <c r="A34" s="6" t="s">
        <v>113</v>
      </c>
      <c r="B34" s="6" t="s">
        <v>114</v>
      </c>
      <c r="C34" t="s">
        <v>115</v>
      </c>
      <c r="D34" s="9">
        <v>8.4845179999999999E-3</v>
      </c>
    </row>
    <row r="35" spans="1:5" x14ac:dyDescent="0.25">
      <c r="A35" s="6" t="s">
        <v>64</v>
      </c>
      <c r="B35" s="6">
        <v>6170167</v>
      </c>
      <c r="C35" t="s">
        <v>65</v>
      </c>
      <c r="D35" s="9">
        <v>7.84077207094744E-3</v>
      </c>
    </row>
    <row r="36" spans="1:5" x14ac:dyDescent="0.25">
      <c r="A36" s="6" t="s">
        <v>72</v>
      </c>
      <c r="B36" s="6" t="s">
        <v>73</v>
      </c>
      <c r="C36" t="s">
        <v>74</v>
      </c>
      <c r="D36" s="9">
        <v>4.6148549108100002E-3</v>
      </c>
    </row>
    <row r="37" spans="1:5" x14ac:dyDescent="0.25">
      <c r="A37" s="6" t="s">
        <v>66</v>
      </c>
      <c r="B37" s="6" t="s">
        <v>67</v>
      </c>
      <c r="C37" t="s">
        <v>68</v>
      </c>
      <c r="D37" s="9">
        <v>3.6755758552399998E-3</v>
      </c>
    </row>
    <row r="38" spans="1:5" x14ac:dyDescent="0.25">
      <c r="A38" s="6" t="s">
        <v>75</v>
      </c>
      <c r="B38" s="6" t="s">
        <v>76</v>
      </c>
      <c r="C38" t="s">
        <v>77</v>
      </c>
      <c r="D38" s="9">
        <v>2.2072492405746601E-3</v>
      </c>
    </row>
    <row r="39" spans="1:5" x14ac:dyDescent="0.25">
      <c r="A39" s="6" t="s">
        <v>81</v>
      </c>
      <c r="B39" s="6" t="s">
        <v>82</v>
      </c>
      <c r="C39" t="s">
        <v>83</v>
      </c>
      <c r="D39" s="9">
        <v>1.50764490811804E-3</v>
      </c>
    </row>
    <row r="40" spans="1:5" x14ac:dyDescent="0.25">
      <c r="A40" s="6" t="s">
        <v>116</v>
      </c>
      <c r="B40" s="6">
        <v>6727864</v>
      </c>
      <c r="C40" t="s">
        <v>117</v>
      </c>
      <c r="D40" s="9">
        <v>0</v>
      </c>
      <c r="E40" s="8" t="s">
        <v>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8"/>
  <sheetViews>
    <sheetView workbookViewId="0">
      <selection activeCell="G11" sqref="G11"/>
    </sheetView>
  </sheetViews>
  <sheetFormatPr defaultRowHeight="15" x14ac:dyDescent="0.25"/>
  <cols>
    <col min="1" max="1" width="10.140625" bestFit="1" customWidth="1"/>
    <col min="2" max="3" width="18.140625" bestFit="1" customWidth="1"/>
    <col min="4" max="4" width="20.85546875" bestFit="1" customWidth="1"/>
    <col min="5" max="5" width="16.85546875" bestFit="1" customWidth="1"/>
    <col min="6" max="6" width="11.140625" bestFit="1" customWidth="1"/>
    <col min="7" max="7" width="21.140625" bestFit="1" customWidth="1"/>
    <col min="8" max="8" width="15.42578125" bestFit="1" customWidth="1"/>
    <col min="9" max="9" width="12.5703125" customWidth="1"/>
    <col min="10" max="10" width="13.42578125" bestFit="1" customWidth="1"/>
  </cols>
  <sheetData>
    <row r="1" spans="1:10" ht="34.9" customHeight="1" x14ac:dyDescent="0.2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February 13,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25">
      <c r="A3" s="13" t="s">
        <v>87</v>
      </c>
      <c r="B3" s="14" t="s">
        <v>88</v>
      </c>
      <c r="C3" s="14" t="s">
        <v>89</v>
      </c>
      <c r="D3" s="14" t="s">
        <v>90</v>
      </c>
      <c r="E3" s="14" t="s">
        <v>91</v>
      </c>
      <c r="F3" s="14" t="s">
        <v>92</v>
      </c>
      <c r="G3" s="14" t="s">
        <v>93</v>
      </c>
      <c r="H3" s="14" t="s">
        <v>94</v>
      </c>
      <c r="I3" s="14" t="s">
        <v>95</v>
      </c>
      <c r="J3" s="14" t="s">
        <v>96</v>
      </c>
    </row>
    <row r="4" spans="1:10" x14ac:dyDescent="0.25">
      <c r="A4" t="s">
        <v>97</v>
      </c>
      <c r="B4" s="15">
        <v>0.21740945892657201</v>
      </c>
      <c r="C4" s="15">
        <v>0.43481891785314403</v>
      </c>
      <c r="D4" s="16">
        <v>2</v>
      </c>
      <c r="E4" s="15">
        <v>4.2854158317614702E-2</v>
      </c>
      <c r="F4" s="16">
        <v>1</v>
      </c>
      <c r="G4" s="15">
        <v>1.405819E-3</v>
      </c>
      <c r="H4" s="16">
        <v>1</v>
      </c>
      <c r="I4" s="15">
        <v>0.17455530060895699</v>
      </c>
      <c r="J4" s="15">
        <v>0.21600363792657201</v>
      </c>
    </row>
    <row r="5" spans="1:10" x14ac:dyDescent="0.25">
      <c r="B5" s="15"/>
      <c r="C5" s="15"/>
      <c r="D5" s="16"/>
      <c r="E5" s="15"/>
      <c r="F5" s="16"/>
      <c r="G5" s="15"/>
      <c r="H5" s="16"/>
      <c r="I5" s="15"/>
      <c r="J5" s="15"/>
    </row>
    <row r="6" spans="1:10" x14ac:dyDescent="0.25">
      <c r="B6" s="15"/>
      <c r="C6" s="15"/>
      <c r="D6" s="16"/>
      <c r="E6" s="15"/>
      <c r="F6" s="16"/>
      <c r="G6" s="15"/>
      <c r="H6" s="16"/>
      <c r="I6" s="15"/>
      <c r="J6" s="15"/>
    </row>
    <row r="7" spans="1:10" x14ac:dyDescent="0.25">
      <c r="B7" s="15"/>
      <c r="C7" s="15"/>
      <c r="D7" s="16"/>
      <c r="E7" s="15"/>
      <c r="F7" s="16"/>
      <c r="G7" s="15"/>
      <c r="H7" s="16"/>
      <c r="I7" s="15"/>
      <c r="J7" s="15"/>
    </row>
    <row r="8" spans="1:10" x14ac:dyDescent="0.25">
      <c r="B8" s="15"/>
      <c r="C8" s="15"/>
      <c r="D8" s="16"/>
      <c r="E8" s="15"/>
      <c r="F8" s="16"/>
      <c r="G8" s="15"/>
      <c r="H8" s="16"/>
      <c r="I8" s="15"/>
      <c r="J8" s="15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A w D A A B Q S w M E F A A C A A g A c K p N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H C q T V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w q k 1 a K I p H u A 4 A A A A R A A A A E w A c A E Z v c m 1 1 b G F z L 1 N l Y 3 R p b 2 4 x L m 0 g o h g A K K A U A A A A A A A A A A A A A A A A A A A A A A A A A A A A K 0 5 N L s n M z 1 M I h t C G 1 g B Q S w E C L Q A U A A I A C A B w q k 1 a N u M / H 6 U A A A D 3 A A A A E g A A A A A A A A A A A A A A A A A A A A A A Q 2 9 u Z m l n L 1 B h Y 2 t h Z 2 U u e G 1 s U E s B A i 0 A F A A C A A g A c K p N W l N y O C y b A A A A 4 Q A A A B M A A A A A A A A A A A A A A A A A 8 Q A A A F t D b 2 5 0 Z W 5 0 X 1 R 5 c G V z X S 5 4 b W x Q S w E C L Q A U A A I A C A B w q k 1 a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/ 8 3 / E D u 2 5 D o P M W g W j 1 a a 8 A A A A A A g A A A A A A E G Y A A A A B A A A g A A A A b K t a N C W R r c q l h f + k x y T o 2 0 5 x f J w V + h H 3 d k r Y r f o C c l 8 A A A A A D o A A A A A C A A A g A A A A e C n a 9 a D G W p X A d M V 3 6 Q D 0 5 7 R s D 0 H d S N v / O Q 9 8 2 4 u f E 1 V Q A A A A w 6 3 d 0 q 5 9 Q z l + 8 y q + O s z m A e l Z 6 Z X O U w L m r b S / N 1 A s T e S 9 Q o n l 5 W L e 7 n P w Y y z i O 8 K 2 u c L i t 9 x h r J I 1 J a p J H M S d v k G c w f Q Q h 6 K w 0 U f o 4 x T t T u J A A A A A 2 P u j H f R C 1 t w N 0 S y h d 5 3 T f W b u 0 R T N Z x p f 4 d Z J 9 5 9 v p t A h n 0 K J k B R / g s f b N P A 9 g b c 7 5 b P 2 + 2 / X 3 q z J c p H j 0 m 9 l 0 A =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WTBKC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Blake Heimann</cp:lastModifiedBy>
  <cp:revision/>
  <dcterms:created xsi:type="dcterms:W3CDTF">2020-12-04T17:20:26Z</dcterms:created>
  <dcterms:modified xsi:type="dcterms:W3CDTF">2025-02-13T21:25:53Z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